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C34" i="9"/>
  <c r="C35" i="9" s="1"/>
  <c r="U34" i="9" l="1"/>
  <c r="U35" i="9" s="1"/>
  <c r="U36" i="9" s="1"/>
  <c r="U37"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<sst xmlns="http://schemas.openxmlformats.org/spreadsheetml/2006/main" count="1037" uniqueCount="566">
  <si>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</si>
  <si>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</si>
  <si>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</si>
  <si>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</si>
  <si>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</si>
  <si>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</si>
  <si>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</si>
  <si>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</si>
  <si>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</si>
  <si>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</si>
  <si>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</si>
  <si>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</si>
  <si>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</si>
  <si>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</si>
  <si>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</si>
  <si>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</si>
  <si>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</si>
  <si>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</si>
  <si>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</si>
  <si>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</si>
  <si>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</si>
  <si>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</si>
  <si>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</si>
  <si>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</si>
  <si>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</si>
  <si>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</si>
  <si>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</si>
  <si>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</si>
  <si>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</si>
  <si>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</si>
  <si>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</si>
  <si>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</si>
  <si>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</si>
  <si>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</si>
  <si>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</si>
  <si>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</si>
  <si>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</si>
  <si>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</si>
  <si>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</si>
  <si>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</si>
  <si>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</si>
  <si>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</si>
  <si>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</si>
  <si>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</si>
  <si>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</si>
  <si>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</si>
  <si>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</si>
  <si>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</si>
  <si>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</si>
  <si>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</si>
  <si>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</si>
  <si>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</si>
  <si>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</si>
  <si>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</si>
  <si>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</si>
  <si>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</si>
  <si>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</si>
  <si>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</si>
  <si>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</si>
  <si>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</si>
  <si>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</si>
  <si>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</si>
  <si>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</si>
  <si>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</si>
  <si>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</si>
  <si>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</si>
  <si>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</si>
  <si>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</si>
  <si>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</si>
  <si>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</si>
  <si>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</si>
  <si>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</si>
  <si>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</si>
  <si>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</si>
  <si>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</si>
  <si>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</si>
  <si>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</si>
  <si>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</si>
  <si>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</si>
  <si>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</si>
  <si>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</si>
  <si>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</si>
  <si>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</si>
  <si>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</si>
  <si>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</si>
  <si>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</si>
  <si>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</si>
  <si>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</si>
  <si>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</si>
  <si>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</si>
  <si>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</si>
  <si>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</si>
  <si>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</si>
  <si>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</si>
  <si>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</si>
  <si>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</si>
  <si>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</si>
  <si>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</si>
  <si>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</si>
  <si>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</si>
  <si>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</si>
  <si>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</si>
  <si>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</si>
  <si>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</si>
  <si>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</si>
  <si>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</si>
  <si>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</si>
  <si>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</si>
  <si>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</si>
  <si>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</si>
  <si>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</si>
  <si>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</si>
  <si>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</si>
  <si>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</si>
  <si>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</si>
  <si>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</si>
  <si>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</si>
  <si>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</si>
  <si>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</si>
  <si>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</si>
  <si>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</si>
  <si>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</si>
  <si>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</si>
  <si>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</si>
  <si>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</si>
  <si>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</si>
  <si>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</si>
  <si>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</si>
  <si>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</si>
  <si>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</si>
  <si>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</si>
  <si>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</si>
  <si>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</si>
  <si>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</si>
  <si>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</si>
  <si>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</si>
  <si>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</si>
  <si>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</si>
  <si>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</si>
  <si>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</si>
  <si>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</si>
  <si>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</si>
  <si>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</si>
  <si>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</si>
  <si>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</si>
  <si>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</si>
  <si>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</si>
  <si>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</si>
  <si>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</si>
  <si>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</si>
  <si>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</si>
  <si>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</si>
  <si>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</si>
  <si>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</si>
  <si>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</si>
  <si>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</si>
  <si>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</si>
  <si>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</si>
  <si>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</si>
  <si>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</si>
  <si>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</si>
  <si>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</si>
  <si>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</si>
  <si>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</si>
  <si>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</si>
  <si>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</si>
  <si>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</si>
  <si>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</si>
  <si>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</si>
  <si>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</si>
  <si>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</si>
  <si>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</si>
  <si>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</si>
  <si>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</si>
  <si>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</si>
  <si>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</si>
  <si>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</si>
  <si>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</si>
  <si>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</si>
  <si>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</si>
  <si>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</si>
  <si>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</si>
  <si>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</si>
  <si>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</si>
  <si>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</si>
  <si>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</si>
  <si>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</si>
  <si>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</si>
  <si>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</si>
  <si>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</si>
  <si>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</si>
  <si>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</si>
  <si>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</si>
  <si>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兵庫県太子町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</si>
  <si>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</si>
  <si>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</si>
  <si>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</si>
  <si>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</si>
  <si>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</si>
  <si>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</si>
  <si>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</si>
  <si>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</si>
  <si>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</si>
  <si>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</si>
  <si>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</si>
  <si>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</si>
  <si>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</si>
  <si>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</si>
  <si>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</si>
  <si>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</si>
  <si>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</si>
  <si>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</si>
  <si>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</si>
  <si>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</si>
  <si>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</si>
  <si>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</si>
  <si>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</si>
  <si>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</si>
  <si>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</si>
  <si>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</si>
  <si>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</si>
  <si>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</si>
  <si>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</si>
  <si>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</si>
  <si>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</si>
  <si>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</si>
  <si>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</si>
  <si>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</si>
  <si>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</si>
  <si>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</si>
  <si>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</si>
  <si>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</si>
  <si>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</si>
  <si>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</si>
  <si>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</si>
  <si>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</si>
  <si>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</si>
  <si>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</si>
  <si>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</si>
  <si>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</si>
  <si>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</si>
  <si>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</si>
  <si>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</si>
  <si>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</si>
  <si>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</si>
  <si>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</si>
  <si>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</si>
  <si>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</si>
  <si>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</si>
  <si>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</si>
  <si>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</si>
  <si>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</si>
  <si>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</si>
  <si>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</si>
  <si>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</si>
  <si>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</si>
  <si>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</si>
  <si>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</si>
  <si>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</si>
  <si>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</si>
  <si>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</si>
  <si>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</si>
  <si>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</si>
  <si>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</si>
  <si>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</si>
  <si>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</si>
  <si>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</si>
  <si>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</si>
  <si>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</si>
  <si>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</si>
  <si>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</si>
  <si>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</si>
  <si>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</si>
  <si>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</si>
  <si>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</si>
  <si>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</si>
  <si>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</si>
  <si>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</si>
  <si>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</si>
  <si>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</si>
  <si>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</si>
  <si>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</si>
  <si>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</si>
  <si>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</si>
  <si>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</si>
  <si>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</si>
  <si>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</si>
  <si>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</si>
  <si>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</si>
  <si>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</si>
  <si>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</si>
  <si>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</si>
  <si>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</si>
  <si>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</si>
  <si>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</si>
  <si>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</si>
  <si>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</si>
  <si>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</si>
  <si>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</si>
  <si>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</si>
  <si>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</si>
  <si>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</si>
  <si>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</si>
  <si>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</si>
  <si>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</si>
  <si>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</si>
  <si>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</si>
  <si>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</si>
  <si>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</si>
  <si>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</si>
  <si>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</si>
  <si>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</si>
  <si>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</si>
  <si>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</si>
  <si>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</si>
  <si>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</si>
  <si>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</si>
  <si>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</si>
  <si>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</si>
  <si>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</si>
  <si>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</si>
  <si>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</si>
  <si>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</si>
  <si>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</si>
  <si>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</si>
  <si>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</si>
  <si>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</si>
  <si>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</si>
  <si>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</si>
  <si>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</si>
  <si>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</si>
  <si>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</si>
  <si>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</si>
  <si>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</si>
  <si>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</si>
  <si>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</si>
  <si>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</si>
  <si>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</si>
  <si>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</si>
  <si>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</si>
  <si>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</si>
  <si>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兵庫県太子町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</si>
  <si>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</si>
  <si>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</si>
  <si>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</si>
  <si>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</si>
  <si>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</si>
  <si>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</si>
  <si>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</si>
  <si>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</si>
  <si>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</si>
  <si>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</si>
  <si>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</si>
  <si>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</si>
  <si>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</si>
  <si>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</si>
  <si>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</si>
  <si>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</si>
  <si>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</si>
  <si>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</si>
  <si>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</si>
  <si>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</si>
  <si>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</si>
  <si>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</si>
  <si>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</si>
  <si>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</si>
  <si>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</si>
  <si>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</si>
  <si>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</si>
  <si>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</si>
  <si>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</si>
  <si>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</si>
  <si>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</si>
  <si>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</si>
  <si>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</si>
  <si>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</si>
  <si>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</si>
  <si>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</si>
  <si>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</si>
  <si>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</si>
  <si>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</si>
  <si>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</si>
  <si>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</si>
  <si>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</si>
  <si>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</si>
  <si>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</si>
  <si>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</si>
  <si>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</si>
  <si>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</si>
  <si>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</si>
  <si>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</si>
  <si>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</si>
  <si>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</si>
  <si>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</si>
  <si>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</si>
  <si>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</si>
  <si>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</si>
  <si>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</si>
  <si>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</si>
  <si>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</si>
  <si>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</si>
  <si>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</si>
  <si>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</si>
  <si>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</si>
  <si>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</si>
  <si>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</si>
  <si>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</si>
  <si>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</si>
  <si>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</si>
  <si>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</si>
  <si>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</si>
  <si>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</si>
  <si>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</si>
  <si>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</si>
  <si>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</si>
  <si>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</si>
  <si>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</si>
  <si>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</si>
  <si>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</si>
  <si>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</si>
  <si>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</si>
  <si>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</si>
  <si>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</si>
  <si>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</si>
  <si>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</si>
  <si>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</si>
  <si>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</si>
  <si>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</si>
  <si>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</si>
  <si>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</si>
  <si>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</si>
  <si>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</si>
  <si>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</si>
  <si>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</si>
  <si>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</si>
  <si>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</si>
  <si>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</si>
  <si>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</si>
  <si>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</si>
  <si>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</si>
  <si>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</si>
  <si>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</si>
  <si>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</si>
  <si>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</si>
  <si>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</si>
  <si>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</si>
  <si>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</si>
  <si>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</si>
  <si>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介護保険特別会計（介護サービス）</t>
    <phoneticPr fontId="5"/>
  </si>
  <si>
    <t>将来負担比率（(Ｅ)－(Ｆ)）／（(Ｃ)－(Ｄ)）×１００</t>
    <rPh sb="0" eb="2">
      <t>ショウライ</t>
    </rPh>
    <rPh sb="2" eb="4">
      <t>フタン</t>
    </rPh>
    <rPh sb="4" eb="6">
      <t>ヒリツ</t>
    </rPh>
    <phoneticPr fontId="5"/>
  </si>
  <si>
    <t>介護保険特別会計（保険）</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</si>
  <si>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</si>
  <si>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</si>
  <si>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</si>
  <si>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</si>
  <si>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</si>
  <si>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</si>
  <si>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</si>
  <si>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</si>
  <si>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</si>
  <si>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</si>
  <si>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</si>
  <si>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</si>
  <si>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</si>
  <si>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</si>
  <si>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</si>
  <si>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</si>
  <si>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</si>
  <si>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</si>
  <si>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</si>
  <si>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</si>
  <si>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</si>
  <si>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</si>
  <si>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</si>
  <si>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</si>
  <si>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</si>
  <si>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</si>
  <si>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</si>
  <si>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</si>
  <si>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</si>
  <si>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</si>
  <si>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</si>
  <si>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</si>
  <si>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</si>
  <si>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</si>
  <si>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</si>
  <si>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</si>
  <si>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</si>
  <si>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</si>
  <si>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</si>
  <si>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</si>
  <si>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</si>
  <si>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</si>
  <si>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</si>
  <si>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</si>
  <si>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</si>
  <si>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</si>
  <si>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</si>
  <si>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</si>
  <si>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</si>
  <si>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</si>
  <si>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</si>
  <si>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</si>
  <si>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</si>
  <si>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</si>
  <si>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</si>
  <si>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</si>
  <si>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</si>
  <si>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</si>
  <si>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</si>
  <si>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</si>
  <si>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</si>
  <si>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</si>
  <si>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</si>
  <si>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</si>
  <si>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</si>
  <si>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</si>
  <si>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</si>
  <si>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</si>
  <si>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</si>
  <si>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</si>
  <si>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</si>
  <si>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</si>
  <si>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</si>
  <si>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</si>
  <si>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</si>
  <si>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</si>
  <si>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</si>
  <si>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</si>
  <si>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</si>
  <si>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</si>
  <si>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</si>
  <si>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</si>
  <si>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2.56</t>
  </si>
  <si>
    <t>水道事業会計</t>
  </si>
  <si>
    <t>一般会計</t>
  </si>
  <si>
    <t>国民健康保険特別会計</t>
  </si>
  <si>
    <t>介護保険特別会計（保険事業勘定）</t>
  </si>
  <si>
    <t>下水道事業特別会計</t>
  </si>
  <si>
    <t>後期高齢者医療特別会計</t>
  </si>
  <si>
    <t>墓園事業特別会計</t>
  </si>
  <si>
    <t>介護保険特別会計（介護サービス事業勘定）</t>
  </si>
  <si>
    <t>▲ 0.00</t>
  </si>
  <si>
    <t>その他会計（赤字）</t>
  </si>
  <si>
    <t>その他会計（黒字）</t>
  </si>
  <si>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</si>
  <si>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</si>
  <si>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</si>
  <si>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</si>
  <si>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</si>
  <si>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揖龍保健衛生施設事務組合</t>
    <rPh sb="2" eb="4">
      <t>ホケン</t>
    </rPh>
    <rPh sb="10" eb="12">
      <t>クミアイ</t>
    </rPh>
    <phoneticPr fontId="2"/>
  </si>
  <si>
    <t>揖龍保険衛生施設事務組合（休日夜間急病センター特別会計）</t>
  </si>
  <si>
    <t>西はりま消防組合</t>
    <rPh sb="0" eb="1">
      <t>ニシ</t>
    </rPh>
    <rPh sb="4" eb="6">
      <t>ショウボウ</t>
    </rPh>
    <rPh sb="6" eb="8">
      <t>クミアイ</t>
    </rPh>
    <phoneticPr fontId="2"/>
  </si>
  <si>
    <t>揖龍地区農業共済事務組合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</si>
  <si>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</si>
  <si>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</si>
  <si>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</si>
  <si>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</si>
  <si>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</si>
  <si>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</si>
  <si>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</si>
  <si>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</si>
  <si>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</si>
  <si>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</si>
  <si>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</si>
  <si>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将来負担比率及び実質公債費比率は、ともに下水道事業整備を集中的に推進したことにより類似団体よりも高い傾向にあるが、実質公債費比率は減少の傾向にあり、将来負担比率は平成27
年度に新庁舎建設を実施したことにより大幅に上昇したが、計画的な運営を行っており今後も施設の統廃合等により増加傾向にあるが、長期的な視点に立ち安定的な行政運営を進める。</t>
    <rPh sb="1" eb="3">
      <t>ショウライ</t>
    </rPh>
    <rPh sb="3" eb="5">
      <t>フタン</t>
    </rPh>
    <rPh sb="5" eb="7">
      <t>ヒリツ</t>
    </rPh>
    <rPh sb="7" eb="8">
      <t>オヨ</t>
    </rPh>
    <rPh sb="9" eb="11">
      <t>ジッシツ</t>
    </rPh>
    <rPh sb="11" eb="14">
      <t>コウサイヒ</t>
    </rPh>
    <rPh sb="14" eb="16">
      <t>ヒリツ</t>
    </rPh>
    <rPh sb="21" eb="23">
      <t>ゲスイ</t>
    </rPh>
    <rPh sb="23" eb="24">
      <t>ドウ</t>
    </rPh>
    <rPh sb="24" eb="26">
      <t>ジギョウ</t>
    </rPh>
    <rPh sb="26" eb="28">
      <t>セイビ</t>
    </rPh>
    <rPh sb="29" eb="32">
      <t>シュウチュウテキ</t>
    </rPh>
    <rPh sb="33" eb="35">
      <t>スイシン</t>
    </rPh>
    <rPh sb="42" eb="44">
      <t>ルイジ</t>
    </rPh>
    <rPh sb="44" eb="46">
      <t>ダンタイ</t>
    </rPh>
    <rPh sb="49" eb="50">
      <t>タカ</t>
    </rPh>
    <rPh sb="51" eb="53">
      <t>ケイコウ</t>
    </rPh>
    <rPh sb="58" eb="60">
      <t>ジッシツ</t>
    </rPh>
    <rPh sb="60" eb="63">
      <t>コウサイヒ</t>
    </rPh>
    <rPh sb="63" eb="65">
      <t>ヒリツ</t>
    </rPh>
    <rPh sb="66" eb="68">
      <t>ゲンショウ</t>
    </rPh>
    <rPh sb="69" eb="71">
      <t>ケイコウ</t>
    </rPh>
    <rPh sb="75" eb="77">
      <t>ショウライ</t>
    </rPh>
    <rPh sb="77" eb="79">
      <t>フタン</t>
    </rPh>
    <rPh sb="79" eb="81">
      <t>ヒリツ</t>
    </rPh>
    <rPh sb="82" eb="84">
      <t>ヘイセイ</t>
    </rPh>
    <rPh sb="87" eb="89">
      <t>ネンド</t>
    </rPh>
    <rPh sb="90" eb="91">
      <t>シン</t>
    </rPh>
    <rPh sb="91" eb="93">
      <t>チョウシャ</t>
    </rPh>
    <rPh sb="93" eb="95">
      <t>ケンセツ</t>
    </rPh>
    <rPh sb="96" eb="98">
      <t>ジッシ</t>
    </rPh>
    <rPh sb="105" eb="107">
      <t>オオハバ</t>
    </rPh>
    <rPh sb="108" eb="110">
      <t>ジョウショウ</t>
    </rPh>
    <rPh sb="114" eb="117">
      <t>ケイカクテキ</t>
    </rPh>
    <rPh sb="118" eb="120">
      <t>ウンエイ</t>
    </rPh>
    <rPh sb="121" eb="122">
      <t>オコナ</t>
    </rPh>
    <rPh sb="126" eb="128">
      <t>コンゴ</t>
    </rPh>
    <rPh sb="129" eb="131">
      <t>シセツ</t>
    </rPh>
    <rPh sb="132" eb="135">
      <t>トウハイゴウ</t>
    </rPh>
    <rPh sb="135" eb="136">
      <t>ナド</t>
    </rPh>
    <rPh sb="139" eb="141">
      <t>ゾウカ</t>
    </rPh>
    <rPh sb="141" eb="143">
      <t>ケイコウ</t>
    </rPh>
    <rPh sb="148" eb="151">
      <t>チョウキテキ</t>
    </rPh>
    <rPh sb="152" eb="154">
      <t>シテン</t>
    </rPh>
    <rPh sb="155" eb="156">
      <t>タ</t>
    </rPh>
    <rPh sb="157" eb="160">
      <t>アンテイテキ</t>
    </rPh>
    <rPh sb="161" eb="163">
      <t>ギョウセイ</t>
    </rPh>
    <rPh sb="163" eb="165">
      <t>ウンエイ</t>
    </rPh>
    <rPh sb="166" eb="16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</si>
</sst>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22253</c:v>
                </c:pt>
                <c:pt idx="1">
                  <c:v>30771</c:v>
                </c:pt>
                <c:pt idx="2">
                  <c:v>16878</c:v>
                </c:pt>
                <c:pt idx="3">
                  <c:v>22341</c:v>
                </c:pt>
                <c:pt idx="4">
                  <c:v>110532</c:v>
                </c:pt>
              </c:numCache>
            </c:numRef>
          </c:val>
          <c:smooth val="0"/>
        </c:ser>
        <c:dLbls>
          <c:showLegendKey val="0"/>
          <c:showVal val="0"/>
          <c:showCatName val="0"/>
          <c:showSerName val="0"/>
          <c:showPercent val="0"/>
          <c:showBubbleSize val="0"/>
        </c:dLbls>
        <c:marker val="1"/>
        <c:smooth val="0"/>
        <c:axId val="139126272"/>
        <c:axId val="139127808"/>
      </c:lineChart>
      <c:catAx>
        <c:axId val="139126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27808"/>
        <c:crosses val="autoZero"/>
        <c:auto val="1"/>
        <c:lblAlgn val="ctr"/>
        <c:lblOffset val="100"/>
        <c:tickLblSkip val="1"/>
        <c:tickMarkSkip val="1"/>
        <c:noMultiLvlLbl val="0"/>
      </c:catAx>
      <c:valAx>
        <c:axId val="1391278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126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2.46</c:v>
                </c:pt>
                <c:pt idx="1">
                  <c:v>4.71</c:v>
                </c:pt>
                <c:pt idx="2">
                  <c:v>4.18</c:v>
                </c:pt>
                <c:pt idx="3">
                  <c:v>5.25</c:v>
                </c:pt>
                <c:pt idx="4">
                  <c:v>2.98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21.87</c:v>
                </c:pt>
                <c:pt idx="1">
                  <c:v>27.12</c:v>
                </c:pt>
                <c:pt idx="2">
                  <c:v>29.96</c:v>
                </c:pt>
                <c:pt idx="3">
                  <c:v>33.159999999999997</c:v>
                </c:pt>
                <c:pt idx="4">
                  <c:v>32.79</c:v>
                </c:pt>
              </c:numCache>
            </c:numRef>
          </c:val>
        </c:ser>
        <c:dLbls>
          <c:showLegendKey val="0"/>
          <c:showVal val="0"/>
          <c:showCatName val="0"/>
          <c:showSerName val="0"/>
          <c:showPercent val="0"/>
          <c:showBubbleSize val="0"/>
        </c:dLbls>
        <c:gapWidth val="250"/>
        <c:overlap val="100"/>
        <c:axId val="145465728"/>
        <c:axId val="14546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c:v>
                </c:pt>
                <c:pt idx="1">
                  <c:v>7.54</c:v>
                </c:pt>
                <c:pt idx="2">
                  <c:v>2.5299999999999998</c:v>
                </c:pt>
                <c:pt idx="3">
                  <c:v>4.18</c:v>
                </c:pt>
                <c:pt idx="4">
                  <c:v>-2.56</c:v>
                </c:pt>
              </c:numCache>
            </c:numRef>
          </c:val>
          <c:smooth val="0"/>
        </c:ser>
        <c:dLbls>
          <c:showLegendKey val="0"/>
          <c:showVal val="0"/>
          <c:showCatName val="0"/>
          <c:showSerName val="0"/>
          <c:showPercent val="0"/>
          <c:showBubbleSize val="0"/>
        </c:dLbls>
        <c:marker val="1"/>
        <c:smooth val="0"/>
        <c:axId val="145465728"/>
        <c:axId val="145467648"/>
      </c:lineChart>
      <c:catAx>
        <c:axId val="14546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467648"/>
        <c:crosses val="autoZero"/>
        <c:auto val="1"/>
        <c:lblAlgn val="ctr"/>
        <c:lblOffset val="100"/>
        <c:tickLblSkip val="1"/>
        <c:tickMarkSkip val="1"/>
        <c:noMultiLvlLbl val="0"/>
      </c:catAx>
      <c:valAx>
        <c:axId val="1454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6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0.06</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0.03</c:v>
                </c:pt>
                <c:pt idx="8">
                  <c:v>#N/A</c:v>
                </c:pt>
                <c:pt idx="9">
                  <c:v>0</c:v>
                </c:pt>
              </c:numCache>
            </c:numRef>
          </c:val>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0.1</c:v>
                </c:pt>
                <c:pt idx="4">
                  <c:v>#N/A</c:v>
                </c:pt>
                <c:pt idx="5">
                  <c:v>0.08</c:v>
                </c:pt>
                <c:pt idx="6">
                  <c:v>#N/A</c:v>
                </c:pt>
                <c:pt idx="7">
                  <c:v>0.04</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0.1</c:v>
                </c:pt>
                <c:pt idx="8">
                  <c:v>#N/A</c:v>
                </c:pt>
                <c:pt idx="9">
                  <c:v>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0.43</c:v>
                </c:pt>
                <c:pt idx="4">
                  <c:v>#N/A</c:v>
                </c:pt>
                <c:pt idx="5">
                  <c:v>0.55000000000000004</c:v>
                </c:pt>
                <c:pt idx="6">
                  <c:v>#N/A</c:v>
                </c:pt>
                <c:pt idx="7">
                  <c:v>0</c:v>
                </c:pt>
                <c:pt idx="8">
                  <c:v>#N/A</c:v>
                </c:pt>
                <c:pt idx="9">
                  <c:v>0.98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0.82</c:v>
                </c:pt>
                <c:pt idx="2">
                  <c:v>#N/A</c:v>
                </c:pt>
                <c:pt idx="3">
                  <c:v>0.7</c:v>
                </c:pt>
                <c:pt idx="4">
                  <c:v>#N/A</c:v>
                </c:pt>
                <c:pt idx="5">
                  <c:v>1.17</c:v>
                </c:pt>
                <c:pt idx="6">
                  <c:v>#N/A</c:v>
                </c:pt>
                <c:pt idx="7">
                  <c:v>0.48</c:v>
                </c:pt>
                <c:pt idx="8">
                  <c:v>#N/A</c:v>
                </c:pt>
                <c:pt idx="9">
                  <c:v>1.41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1.84</c:v>
                </c:pt>
                <c:pt idx="2">
                  <c:v>#N/A</c:v>
                </c:pt>
                <c:pt idx="3">
                  <c:v>2.2400000000000002</c:v>
                </c:pt>
                <c:pt idx="4">
                  <c:v>#N/A</c:v>
                </c:pt>
                <c:pt idx="5">
                  <c:v>2.4300000000000002</c:v>
                </c:pt>
                <c:pt idx="6">
                  <c:v>#N/A</c:v>
                </c:pt>
                <c:pt idx="7">
                  <c:v>2.96</c:v>
                </c:pt>
                <c:pt idx="8">
                  <c:v>#N/A</c:v>
                </c:pt>
                <c:pt idx="9">
                  <c:v>1.84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2.42</c:v>
                </c:pt>
                <c:pt idx="2">
                  <c:v>#N/A</c:v>
                </c:pt>
                <c:pt idx="3">
                  <c:v>4.6100000000000003</c:v>
                </c:pt>
                <c:pt idx="4">
                  <c:v>#N/A</c:v>
                </c:pt>
                <c:pt idx="5">
                  <c:v>4.0999999999999996</c:v>
                </c:pt>
                <c:pt idx="6">
                  <c:v>#N/A</c:v>
                </c:pt>
                <c:pt idx="7">
                  <c:v>5.2</c:v>
                </c:pt>
                <c:pt idx="8">
                  <c:v>#N/A</c:v>
                </c:pt>
                <c:pt idx="9">
                  <c:v>2.95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13.09</c:v>
                </c:pt>
                <c:pt idx="2">
                  <c:v>#N/A</c:v>
                </c:pt>
                <c:pt idx="3">
                  <c:v>10.220000000000001</c:v>
                </c:pt>
                <c:pt idx="4">
                  <c:v>#N/A</c:v>
                </c:pt>
                <c:pt idx="5">
                  <c:v>11.84</c:v>
                </c:pt>
                <c:pt idx="6">
                  <c:v>#N/A</c:v>
                </c:pt>
                <c:pt idx="7">
                  <c:v>12.7</c:v>
                </c:pt>
                <c:pt idx="8">
                  <c:v>#N/A</c:v>
                </c:pt>
                <c:pt idx="9">
                  <c:v>13.57</c:v>
                </c:pt>
              </c:numCache>
            </c:numRef>
          </c:val>
        </c:ser>
        <c:dLbls>
          <c:showLegendKey val="0"/>
          <c:showVal val="0"/>
          <c:showCatName val="0"/>
          <c:showSerName val="0"/>
          <c:showPercent val="0"/>
          <c:showBubbleSize val="0"/>
        </c:dLbls>
        <c:gapWidth val="150"/>
        <c:overlap val="100"/>
        <c:axId val="85819392"/>
        <c:axId val="85820928"/>
      </c:barChart>
      <c:catAx>
        <c:axId val="858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820928"/>
        <c:crosses val="autoZero"/>
        <c:auto val="1"/>
        <c:lblAlgn val="ctr"/>
        <c:lblOffset val="100"/>
        <c:tickLblSkip val="1"/>
        <c:tickMarkSkip val="1"/>
        <c:noMultiLvlLbl val="0"/>
      </c:catAx>
      <c:valAx>
        <c:axId val="858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1181</c:v>
                </c:pt>
                <c:pt idx="5">
                  <c:v>1119</c:v>
                </c:pt>
                <c:pt idx="8">
                  <c:v>1161</c:v>
                </c:pt>
                <c:pt idx="11">
                  <c:v>1228</c:v>
                </c:pt>
                <c:pt idx="14">
                  <c:v>1115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189</c:v>
                </c:pt>
                <c:pt idx="3">
                  <c:v>68</c:v>
                </c:pt>
                <c:pt idx="6">
                  <c:v>66</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745</c:v>
                </c:pt>
                <c:pt idx="3">
                  <c:v>793</c:v>
                </c:pt>
                <c:pt idx="6">
                  <c:v>808</c:v>
                </c:pt>
                <c:pt idx="9">
                  <c:v>829</c:v>
                </c:pt>
                <c:pt idx="12">
                  <c:v>812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983</c:v>
                </c:pt>
                <c:pt idx="3">
                  <c:v>994</c:v>
                </c:pt>
                <c:pt idx="6">
                  <c:v>942</c:v>
                </c:pt>
                <c:pt idx="9">
                  <c:v>867</c:v>
                </c:pt>
                <c:pt idx="12">
                  <c:v>820</c:v>
                </c:pt>
              </c:numCache>
            </c:numRef>
          </c:val>
        </c:ser>
        <c:dLbls>
          <c:showLegendKey val="0"/>
          <c:showVal val="0"/>
          <c:showCatName val="0"/>
          <c:showSerName val="0"/>
          <c:showPercent val="0"/>
          <c:showBubbleSize val="0"/>
        </c:dLbls>
        <c:gapWidth val="100"/>
        <c:overlap val="100"/>
        <c:axId val="145643392"/>
        <c:axId val="145670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738</c:v>
                </c:pt>
                <c:pt idx="2">
                  <c:v>#N/A</c:v>
                </c:pt>
                <c:pt idx="3">
                  <c:v>#N/A</c:v>
                </c:pt>
                <c:pt idx="4">
                  <c:v>738</c:v>
                </c:pt>
                <c:pt idx="5">
                  <c:v>#N/A</c:v>
                </c:pt>
                <c:pt idx="6">
                  <c:v>#N/A</c:v>
                </c:pt>
                <c:pt idx="7">
                  <c:v>656</c:v>
                </c:pt>
                <c:pt idx="8">
                  <c:v>#N/A</c:v>
                </c:pt>
                <c:pt idx="9">
                  <c:v>#N/A</c:v>
                </c:pt>
                <c:pt idx="10">
                  <c:v>535</c:v>
                </c:pt>
                <c:pt idx="11">
                  <c:v>#N/A</c:v>
                </c:pt>
                <c:pt idx="12">
                  <c:v>#N/A</c:v>
                </c:pt>
                <c:pt idx="13">
                  <c:v>584</c:v>
                </c:pt>
                <c:pt idx="14">
                  <c:v>#N/A</c:v>
                </c:pt>
              </c:numCache>
            </c:numRef>
          </c:val>
          <c:smooth val="0"/>
        </c:ser>
        <c:dLbls>
          <c:showLegendKey val="0"/>
          <c:showVal val="0"/>
          <c:showCatName val="0"/>
          <c:showSerName val="0"/>
          <c:showPercent val="0"/>
          <c:showBubbleSize val="0"/>
        </c:dLbls>
        <c:marker val="1"/>
        <c:smooth val="0"/>
        <c:axId val="145643392"/>
        <c:axId val="145670144"/>
      </c:lineChart>
      <c:catAx>
        <c:axId val="145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70144"/>
        <c:crosses val="autoZero"/>
        <c:auto val="1"/>
        <c:lblAlgn val="ctr"/>
        <c:lblOffset val="100"/>
        <c:tickLblSkip val="1"/>
        <c:tickMarkSkip val="1"/>
        <c:noMultiLvlLbl val="0"/>
      </c:catAx>
      <c:valAx>
        <c:axId val="14567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14846</c:v>
                </c:pt>
                <c:pt idx="5">
                  <c:v>14800</c:v>
                </c:pt>
                <c:pt idx="8">
                  <c:v>14596</c:v>
                </c:pt>
                <c:pt idx="11">
                  <c:v>14270</c:v>
                </c:pt>
                <c:pt idx="14">
                  <c:v>14799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2815</c:v>
                </c:pt>
                <c:pt idx="5">
                  <c:v>3186</c:v>
                </c:pt>
                <c:pt idx="8">
                  <c:v>3686</c:v>
                </c:pt>
                <c:pt idx="11">
                  <c:v>3717</c:v>
                </c:pt>
                <c:pt idx="14">
                  <c:v>3131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1617</c:v>
                </c:pt>
                <c:pt idx="3">
                  <c:v>1541</c:v>
                </c:pt>
                <c:pt idx="6">
                  <c:v>1560</c:v>
                </c:pt>
                <c:pt idx="9">
                  <c:v>1425</c:v>
                </c:pt>
                <c:pt idx="12">
                  <c:v>1301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371</c:v>
                </c:pt>
                <c:pt idx="3">
                  <c:v>314</c:v>
                </c:pt>
                <c:pt idx="6">
                  <c:v>251</c:v>
                </c:pt>
                <c:pt idx="9">
                  <c:v>187</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11123</c:v>
                </c:pt>
                <c:pt idx="3">
                  <c:v>10790</c:v>
                </c:pt>
                <c:pt idx="6">
                  <c:v>10199</c:v>
                </c:pt>
                <c:pt idx="9">
                  <c:v>9986</c:v>
                </c:pt>
                <c:pt idx="12">
                  <c:v>10010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5</c:v>
                </c:pt>
                <c:pt idx="6">
                  <c:v>4</c:v>
                </c:pt>
                <c:pt idx="9">
                  <c:v>3</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8733</c:v>
                </c:pt>
                <c:pt idx="3">
                  <c:v>8807</c:v>
                </c:pt>
                <c:pt idx="6">
                  <c:v>8730</c:v>
                </c:pt>
                <c:pt idx="9">
                  <c:v>8941</c:v>
                </c:pt>
                <c:pt idx="12">
                  <c:v>10896</c:v>
                </c:pt>
              </c:numCache>
            </c:numRef>
          </c:val>
        </c:ser>
        <c:dLbls>
          <c:showLegendKey val="0"/>
          <c:showVal val="0"/>
          <c:showCatName val="0"/>
          <c:showSerName val="0"/>
          <c:showPercent val="0"/>
          <c:showBubbleSize val="0"/>
        </c:dLbls>
        <c:gapWidth val="100"/>
        <c:overlap val="100"/>
        <c:axId val="145534976"/>
        <c:axId val="14553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4188</c:v>
                </c:pt>
                <c:pt idx="2">
                  <c:v>#N/A</c:v>
                </c:pt>
                <c:pt idx="3">
                  <c:v>#N/A</c:v>
                </c:pt>
                <c:pt idx="4">
                  <c:v>3472</c:v>
                </c:pt>
                <c:pt idx="5">
                  <c:v>#N/A</c:v>
                </c:pt>
                <c:pt idx="6">
                  <c:v>#N/A</c:v>
                </c:pt>
                <c:pt idx="7">
                  <c:v>2461</c:v>
                </c:pt>
                <c:pt idx="8">
                  <c:v>#N/A</c:v>
                </c:pt>
                <c:pt idx="9">
                  <c:v>#N/A</c:v>
                </c:pt>
                <c:pt idx="10">
                  <c:v>2555</c:v>
                </c:pt>
                <c:pt idx="11">
                  <c:v>#N/A</c:v>
                </c:pt>
                <c:pt idx="12">
                  <c:v>#N/A</c:v>
                </c:pt>
                <c:pt idx="13">
                  <c:v>4530</c:v>
                </c:pt>
                <c:pt idx="14">
                  <c:v>#N/A</c:v>
                </c:pt>
              </c:numCache>
            </c:numRef>
          </c:val>
          <c:smooth val="0"/>
        </c:ser>
        <c:dLbls>
          <c:showLegendKey val="0"/>
          <c:showVal val="0"/>
          <c:showCatName val="0"/>
          <c:showSerName val="0"/>
          <c:showPercent val="0"/>
          <c:showBubbleSize val="0"/>
        </c:dLbls>
        <c:marker val="1"/>
        <c:smooth val="0"/>
        <c:axId val="145534976"/>
        <c:axId val="145536896"/>
      </c:lineChart>
      <c:catAx>
        <c:axId val="14553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36896"/>
        <c:crosses val="autoZero"/>
        <c:auto val="1"/>
        <c:lblAlgn val="ctr"/>
        <c:lblOffset val="100"/>
        <c:tickLblSkip val="1"/>
        <c:tickMarkSkip val="1"/>
        <c:noMultiLvlLbl val="0"/>
      </c:catAx>
      <c:valAx>
        <c:axId val="14553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3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8568192"/>
        <c:axId val="88570112"/>
      </c:scatterChart>
      <c:valAx>
        <c:axId val="88568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70112"/>
        <c:crosses val="autoZero"/>
        <c:crossBetween val="midCat"/>
      </c:valAx>
      <c:valAx>
        <c:axId val="88570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56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13.2</c:v>
                </c:pt>
                <c:pt idx="1">
                  <c:v>13</c:v>
                </c:pt>
                <c:pt idx="2">
                  <c:v>12.6</c:v>
                </c:pt>
                <c:pt idx="3">
                  <c:v>11.4</c:v>
                </c:pt>
                <c:pt idx="4">
                  <c:v>10.4</c:v>
                </c:pt>
              </c:numCache>
            </c:numRef>
          </c:xVal>
          <c:yVal>
            <c:numRef>
              <c:f>公会計指標分析・財政指標組合せ分析表!$K$73:$O$73</c:f>
              <c:numCache>
                <c:formatCode>#,##0.0;"▲ "#,##0.0</c:formatCode>
                <c:ptCount val="5"/>
                <c:pt idx="0">
                  <c:v>75</c:v>
                </c:pt>
                <c:pt idx="1">
                  <c:v>61.4</c:v>
                </c:pt>
                <c:pt idx="2">
                  <c:v>43.5</c:v>
                </c:pt>
                <c:pt idx="3">
                  <c:v>45.8</c:v>
                </c:pt>
                <c:pt idx="4">
                  <c:v>79.400000000000006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75583488"/>
        <c:axId val="75585024"/>
      </c:scatterChart>
      <c:valAx>
        <c:axId val="75583488"/>
        <c:scaling>
          <c:orientation val="minMax"/>
          <c:max val="13.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85024"/>
        <c:crosses val="autoZero"/>
        <c:crossBetween val="midCat"/>
      </c:valAx>
      <c:valAx>
        <c:axId val="75585024"/>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5834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大型起債の償還終了により元利償還金は昨年度に引き続き減少に転じた。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新庁舎建設事業の</a:t>
          </a:r>
          <a:r>
            <a:rPr lang="ja-JP" altLang="en-US" sz="1100" b="0" i="0" baseline="0">
              <a:solidFill>
                <a:schemeClr val="dk1"/>
              </a:solidFill>
              <a:effectLst/>
              <a:latin typeface="+mn-lt"/>
              <a:ea typeface="+mn-ea"/>
              <a:cs typeface="+mn-cs"/>
            </a:rPr>
            <a:t>地方債が増加するため、後年の元利償還金は</a:t>
          </a:r>
          <a:r>
            <a:rPr lang="ja-JP" altLang="ja-JP" sz="1100" b="0" i="0" baseline="0">
              <a:solidFill>
                <a:schemeClr val="dk1"/>
              </a:solidFill>
              <a:effectLst/>
              <a:latin typeface="+mn-lt"/>
              <a:ea typeface="+mn-ea"/>
              <a:cs typeface="+mn-cs"/>
            </a:rPr>
            <a:t>大幅に増加する見込であるが、町財政の硬直化を招</a:t>
          </a:r>
          <a:r>
            <a:rPr lang="ja-JP" altLang="en-US" sz="1100" b="0" i="0" baseline="0">
              <a:solidFill>
                <a:schemeClr val="dk1"/>
              </a:solidFill>
              <a:effectLst/>
              <a:latin typeface="+mn-lt"/>
              <a:ea typeface="+mn-ea"/>
              <a:cs typeface="+mn-cs"/>
            </a:rPr>
            <a:t>かないよう</a:t>
          </a:r>
          <a:r>
            <a:rPr lang="ja-JP" altLang="ja-JP" sz="1100" b="0" i="0" baseline="0">
              <a:solidFill>
                <a:schemeClr val="dk1"/>
              </a:solidFill>
              <a:effectLst/>
              <a:latin typeface="+mn-lt"/>
              <a:ea typeface="+mn-ea"/>
              <a:cs typeface="+mn-cs"/>
            </a:rPr>
            <a:t>、投資的事業の取捨選択に努め、財政健全化に取り組む。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一般会計に占める地方債現在高が、新庁舎建設により増加し、</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を上回る結果となった</a:t>
          </a:r>
          <a:r>
            <a:rPr lang="ja-JP" altLang="ja-JP" sz="1100" b="0" i="0" baseline="0">
              <a:solidFill>
                <a:schemeClr val="dk1"/>
              </a:solidFill>
              <a:effectLst/>
              <a:latin typeface="+mn-lt"/>
              <a:ea typeface="+mn-ea"/>
              <a:cs typeface="+mn-cs"/>
            </a:rPr>
            <a:t>。一般会計等に係る地方債残高は大きな事業債が完済していく半面、</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施設の老朽化に</a:t>
          </a:r>
          <a:r>
            <a:rPr lang="ja-JP" altLang="en-US" sz="1100" b="0" i="0" baseline="0">
              <a:solidFill>
                <a:schemeClr val="dk1"/>
              </a:solidFill>
              <a:effectLst/>
              <a:latin typeface="+mn-lt"/>
              <a:ea typeface="+mn-ea"/>
              <a:cs typeface="+mn-cs"/>
            </a:rPr>
            <a:t>伴う</a:t>
          </a:r>
          <a:r>
            <a:rPr lang="ja-JP" altLang="ja-JP" sz="1100" b="0" i="0" baseline="0">
              <a:solidFill>
                <a:schemeClr val="dk1"/>
              </a:solidFill>
              <a:effectLst/>
              <a:latin typeface="+mn-lt"/>
              <a:ea typeface="+mn-ea"/>
              <a:cs typeface="+mn-cs"/>
            </a:rPr>
            <a:t>新発債</a:t>
          </a:r>
          <a:r>
            <a:rPr lang="ja-JP" altLang="en-US" sz="1100" b="0" i="0" baseline="0">
              <a:solidFill>
                <a:schemeClr val="dk1"/>
              </a:solidFill>
              <a:effectLst/>
              <a:latin typeface="+mn-lt"/>
              <a:ea typeface="+mn-ea"/>
              <a:cs typeface="+mn-cs"/>
            </a:rPr>
            <a:t>を予定しているため、引き続き</a:t>
          </a:r>
          <a:r>
            <a:rPr lang="ja-JP" altLang="ja-JP" sz="1100" b="0" i="0" baseline="0">
              <a:solidFill>
                <a:schemeClr val="dk1"/>
              </a:solidFill>
              <a:effectLst/>
              <a:latin typeface="+mn-lt"/>
              <a:ea typeface="+mn-ea"/>
              <a:cs typeface="+mn-cs"/>
            </a:rPr>
            <a:t>上昇するとともに</a:t>
          </a:r>
          <a:r>
            <a:rPr lang="ja-JP" altLang="en-US" sz="1100" b="0" i="0" baseline="0">
              <a:solidFill>
                <a:schemeClr val="dk1"/>
              </a:solidFill>
              <a:effectLst/>
              <a:latin typeface="+mn-lt"/>
              <a:ea typeface="+mn-ea"/>
              <a:cs typeface="+mn-cs"/>
            </a:rPr>
            <a:t>、充当可能</a:t>
          </a:r>
          <a:r>
            <a:rPr lang="ja-JP" altLang="ja-JP" sz="1100" b="0" i="0" baseline="0">
              <a:solidFill>
                <a:schemeClr val="dk1"/>
              </a:solidFill>
              <a:effectLst/>
              <a:latin typeface="+mn-lt"/>
              <a:ea typeface="+mn-ea"/>
              <a:cs typeface="+mn-cs"/>
            </a:rPr>
            <a:t>基金</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する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大きく影響を及ぼす</a:t>
          </a:r>
          <a:r>
            <a:rPr lang="ja-JP" altLang="en-US" sz="1100" b="0" i="0" baseline="0">
              <a:solidFill>
                <a:schemeClr val="dk1"/>
              </a:solidFill>
              <a:effectLst/>
              <a:latin typeface="+mn-lt"/>
              <a:ea typeface="+mn-ea"/>
              <a:cs typeface="+mn-cs"/>
            </a:rPr>
            <a:t>予定である。</a:t>
          </a:r>
          <a:r>
            <a:rPr lang="ja-JP" altLang="ja-JP" sz="1100" b="0" i="0" baseline="0">
              <a:solidFill>
                <a:schemeClr val="dk1"/>
              </a:solidFill>
              <a:effectLst/>
              <a:latin typeface="+mn-lt"/>
              <a:ea typeface="+mn-ea"/>
              <a:cs typeface="+mn-cs"/>
            </a:rPr>
            <a:t>今後も基金の積み立て</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地方債の発行抑制を図るなど、将来にわたり計画性のある健全な財政運営に努める。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景気の持ち直しが期待されているが、町税においては前年度比は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増加にとどまる反面、社会保障経費を含む民生費の伸びに加え、老朽化施設の維持管理経費等が増加しており、財政力指数下落の要因となっている。今後は、事業を峻別し投資的経費を抑制する等、歳出の見直しを実施し景気回復に伴う税収の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8" name="直線コネクタ 67"/>
        <xdr:cNvCxnSpPr/>
      </xdr:nvCxnSpPr>
      <xdr:spPr>
        <a:xfrm flipV="1">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79022</xdr:rowOff>
    </xdr:from>
    <xdr:to>
      <xdr:col>6</xdr:col>
      <xdr:colOff>0</xdr:colOff>
      <xdr:row>42</xdr:row>
      <xdr:rowOff>92428</xdr:rowOff>
    </xdr:to>
    <xdr:cxnSp macro="">
      <xdr:nvCxnSpPr>
        <xdr:cNvPr id="71" name="直線コネクタ 70"/>
        <xdr:cNvCxnSpPr/>
      </xdr:nvCxnSpPr>
      <xdr:spPr>
        <a:xfrm flipV="1">
          <a:off x="3225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92428</xdr:rowOff>
    </xdr:to>
    <xdr:cxnSp macro="">
      <xdr:nvCxnSpPr>
        <xdr:cNvPr id="74" name="直線コネクタ 73"/>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92428</xdr:rowOff>
    </xdr:to>
    <xdr:cxnSp macro="">
      <xdr:nvCxnSpPr>
        <xdr:cNvPr id="77" name="直線コネクタ 76"/>
        <xdr:cNvCxnSpPr/>
      </xdr:nvCxnSpPr>
      <xdr:spPr>
        <a:xfrm>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28222</xdr:rowOff>
    </xdr:from>
    <xdr:to>
      <xdr:col>6</xdr:col>
      <xdr:colOff>50800</xdr:colOff>
      <xdr:row>42</xdr:row>
      <xdr:rowOff>129822</xdr:rowOff>
    </xdr:to>
    <xdr:sp macro="" textlink="">
      <xdr:nvSpPr>
        <xdr:cNvPr id="89" name="円/楕円 88"/>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139999</xdr:rowOff>
    </xdr:from>
    <xdr:ext cx="736600" cy="259045"/>
    <xdr:sp macro="" textlink="">
      <xdr:nvSpPr>
        <xdr:cNvPr id="90" name="テキスト ボックス 89"/>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41628</xdr:rowOff>
    </xdr:from>
    <xdr:to>
      <xdr:col>3</xdr:col>
      <xdr:colOff>330200</xdr:colOff>
      <xdr:row>42</xdr:row>
      <xdr:rowOff>143228</xdr:rowOff>
    </xdr:to>
    <xdr:sp macro="" textlink="">
      <xdr:nvSpPr>
        <xdr:cNvPr id="93" name="円/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94" name="テキスト ボックス 93"/>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している。効率的な組織運営を図り､経常的な施設管理経費</a:t>
          </a:r>
          <a:r>
            <a:rPr lang="ja-JP" altLang="en-US" sz="1100" b="0" i="0" baseline="0">
              <a:solidFill>
                <a:schemeClr val="dk1"/>
              </a:solidFill>
              <a:effectLst/>
              <a:latin typeface="+mn-lt"/>
              <a:ea typeface="+mn-ea"/>
              <a:cs typeface="+mn-cs"/>
            </a:rPr>
            <a:t>の削減</a:t>
          </a:r>
          <a:r>
            <a:rPr lang="ja-JP" altLang="ja-JP" sz="1100" b="0" i="0" baseline="0">
              <a:solidFill>
                <a:schemeClr val="dk1"/>
              </a:solidFill>
              <a:effectLst/>
              <a:latin typeface="+mn-lt"/>
              <a:ea typeface="+mn-ea"/>
              <a:cs typeface="+mn-cs"/>
            </a:rPr>
            <a:t>や補助</a:t>
          </a:r>
          <a:r>
            <a:rPr lang="ja-JP" altLang="en-US" sz="1100" b="0" i="0" baseline="0">
              <a:solidFill>
                <a:schemeClr val="dk1"/>
              </a:solidFill>
              <a:effectLst/>
              <a:latin typeface="+mn-lt"/>
              <a:ea typeface="+mn-ea"/>
              <a:cs typeface="+mn-cs"/>
            </a:rPr>
            <a:t>金</a:t>
          </a:r>
          <a:r>
            <a:rPr lang="ja-JP" altLang="ja-JP" sz="1100" b="0" i="0" baseline="0">
              <a:solidFill>
                <a:schemeClr val="dk1"/>
              </a:solidFill>
              <a:effectLst/>
              <a:latin typeface="+mn-lt"/>
              <a:ea typeface="+mn-ea"/>
              <a:cs typeface="+mn-cs"/>
            </a:rPr>
            <a:t>制度の見直しを行うとともに、定員管理計画に基づいた職員数の管理により更なる人件費等の義務的経費の削減など行財政改革への取組</a:t>
          </a:r>
          <a:r>
            <a:rPr lang="ja-JP" altLang="en-US" sz="1100" b="0" i="0" baseline="0">
              <a:solidFill>
                <a:schemeClr val="dk1"/>
              </a:solidFill>
              <a:effectLst/>
              <a:latin typeface="+mn-lt"/>
              <a:ea typeface="+mn-ea"/>
              <a:cs typeface="+mn-cs"/>
            </a:rPr>
            <a:t>を進める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56388</xdr:rowOff>
    </xdr:to>
    <xdr:cxnSp macro="">
      <xdr:nvCxnSpPr>
        <xdr:cNvPr id="129" name="直線コネクタ 128"/>
        <xdr:cNvCxnSpPr/>
      </xdr:nvCxnSpPr>
      <xdr:spPr>
        <a:xfrm flipV="1">
          <a:off x="4114800" y="107853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63</xdr:row>
      <xdr:rowOff>66040</xdr:rowOff>
    </xdr:to>
    <xdr:cxnSp macro="">
      <xdr:nvCxnSpPr>
        <xdr:cNvPr id="132" name="直線コネクタ 131"/>
        <xdr:cNvCxnSpPr/>
      </xdr:nvCxnSpPr>
      <xdr:spPr>
        <a:xfrm flipV="1">
          <a:off x="3225800" y="1085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169926</xdr:rowOff>
    </xdr:from>
    <xdr:to>
      <xdr:col>4</xdr:col>
      <xdr:colOff>482600</xdr:colOff>
      <xdr:row>63</xdr:row>
      <xdr:rowOff>66040</xdr:rowOff>
    </xdr:to>
    <xdr:cxnSp macro="">
      <xdr:nvCxnSpPr>
        <xdr:cNvPr id="135" name="直線コネクタ 134"/>
        <xdr:cNvCxnSpPr/>
      </xdr:nvCxnSpPr>
      <xdr:spPr>
        <a:xfrm>
          <a:off x="2336800" y="107998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64</xdr:row>
      <xdr:rowOff>5588</xdr:rowOff>
    </xdr:to>
    <xdr:cxnSp macro="">
      <xdr:nvCxnSpPr>
        <xdr:cNvPr id="138" name="直線コネクタ 137"/>
        <xdr:cNvCxnSpPr/>
      </xdr:nvCxnSpPr>
      <xdr:spPr>
        <a:xfrm flipV="1">
          <a:off x="1447800" y="107998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48" name="円/楕円 147"/>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121175</xdr:rowOff>
    </xdr:from>
    <xdr:ext cx="762000" cy="259045"/>
    <xdr:sp macro="" textlink="">
      <xdr:nvSpPr>
        <xdr:cNvPr id="149"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5588</xdr:rowOff>
    </xdr:from>
    <xdr:to>
      <xdr:col>6</xdr:col>
      <xdr:colOff>50800</xdr:colOff>
      <xdr:row>63</xdr:row>
      <xdr:rowOff>107188</xdr:rowOff>
    </xdr:to>
    <xdr:sp macro="" textlink="">
      <xdr:nvSpPr>
        <xdr:cNvPr id="150" name="円/楕円 149"/>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117365</xdr:rowOff>
    </xdr:from>
    <xdr:ext cx="736600" cy="259045"/>
    <xdr:sp macro="" textlink="">
      <xdr:nvSpPr>
        <xdr:cNvPr id="151" name="テキスト ボックス 150"/>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2" name="円/楕円 151"/>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3" name="テキスト ボックス 152"/>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4" name="円/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59453</xdr:rowOff>
    </xdr:from>
    <xdr:ext cx="762000" cy="259045"/>
    <xdr:sp macro="" textlink="">
      <xdr:nvSpPr>
        <xdr:cNvPr id="155" name="テキスト ボックス 154"/>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126238</xdr:rowOff>
    </xdr:from>
    <xdr:to>
      <xdr:col>2</xdr:col>
      <xdr:colOff>127000</xdr:colOff>
      <xdr:row>64</xdr:row>
      <xdr:rowOff>56388</xdr:rowOff>
    </xdr:to>
    <xdr:sp macro="" textlink="">
      <xdr:nvSpPr>
        <xdr:cNvPr id="156" name="円/楕円 155"/>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41165</xdr:rowOff>
    </xdr:from>
    <xdr:ext cx="762000" cy="259045"/>
    <xdr:sp macro="" textlink="">
      <xdr:nvSpPr>
        <xdr:cNvPr id="157" name="テキスト ボックス 156"/>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類似団体内順位は類似団体内で</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位となった。人口1人当たりの行政経費は極めて安価となっており、職員の資質向上を一層高め、維持していく。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161756</xdr:rowOff>
    </xdr:from>
    <xdr:to>
      <xdr:col>7</xdr:col>
      <xdr:colOff>152400</xdr:colOff>
      <xdr:row>81</xdr:row>
      <xdr:rowOff>27144</xdr:rowOff>
    </xdr:to>
    <xdr:cxnSp macro="">
      <xdr:nvCxnSpPr>
        <xdr:cNvPr id="194" name="直線コネクタ 193"/>
        <xdr:cNvCxnSpPr/>
      </xdr:nvCxnSpPr>
      <xdr:spPr>
        <a:xfrm>
          <a:off x="4114800" y="13877756"/>
          <a:ext cx="8382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152138</xdr:rowOff>
    </xdr:from>
    <xdr:to>
      <xdr:col>6</xdr:col>
      <xdr:colOff>0</xdr:colOff>
      <xdr:row>80</xdr:row>
      <xdr:rowOff>161756</xdr:rowOff>
    </xdr:to>
    <xdr:cxnSp macro="">
      <xdr:nvCxnSpPr>
        <xdr:cNvPr id="197" name="直線コネクタ 196"/>
        <xdr:cNvCxnSpPr/>
      </xdr:nvCxnSpPr>
      <xdr:spPr>
        <a:xfrm>
          <a:off x="3225800" y="13868138"/>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152138</xdr:rowOff>
    </xdr:from>
    <xdr:to>
      <xdr:col>4</xdr:col>
      <xdr:colOff>482600</xdr:colOff>
      <xdr:row>81</xdr:row>
      <xdr:rowOff>4865</xdr:rowOff>
    </xdr:to>
    <xdr:cxnSp macro="">
      <xdr:nvCxnSpPr>
        <xdr:cNvPr id="200" name="直線コネクタ 199"/>
        <xdr:cNvCxnSpPr/>
      </xdr:nvCxnSpPr>
      <xdr:spPr>
        <a:xfrm flipV="1">
          <a:off x="2336800" y="13868138"/>
          <a:ext cx="889000" cy="2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4865</xdr:rowOff>
    </xdr:from>
    <xdr:to>
      <xdr:col>3</xdr:col>
      <xdr:colOff>279400</xdr:colOff>
      <xdr:row>81</xdr:row>
      <xdr:rowOff>41208</xdr:rowOff>
    </xdr:to>
    <xdr:cxnSp macro="">
      <xdr:nvCxnSpPr>
        <xdr:cNvPr id="203" name="直線コネクタ 202"/>
        <xdr:cNvCxnSpPr/>
      </xdr:nvCxnSpPr>
      <xdr:spPr>
        <a:xfrm flipV="1">
          <a:off x="1447800" y="13892315"/>
          <a:ext cx="889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147794</xdr:rowOff>
    </xdr:from>
    <xdr:to>
      <xdr:col>7</xdr:col>
      <xdr:colOff>203200</xdr:colOff>
      <xdr:row>81</xdr:row>
      <xdr:rowOff>77944</xdr:rowOff>
    </xdr:to>
    <xdr:sp macro="" textlink="">
      <xdr:nvSpPr>
        <xdr:cNvPr id="213" name="円/楕円 212"/>
        <xdr:cNvSpPr/>
      </xdr:nvSpPr>
      <xdr:spPr>
        <a:xfrm>
          <a:off x="4902200" y="13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69071</xdr:rowOff>
    </xdr:from>
    <xdr:ext cx="762000" cy="259045"/>
    <xdr:sp macro="" textlink="">
      <xdr:nvSpPr>
        <xdr:cNvPr id="214" name="人件費・物件費等の状況該当値テキスト"/>
        <xdr:cNvSpPr txBox="1"/>
      </xdr:nvSpPr>
      <xdr:spPr>
        <a:xfrm>
          <a:off x="5041900" y="1378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110956</xdr:rowOff>
    </xdr:from>
    <xdr:to>
      <xdr:col>6</xdr:col>
      <xdr:colOff>50800</xdr:colOff>
      <xdr:row>81</xdr:row>
      <xdr:rowOff>41106</xdr:rowOff>
    </xdr:to>
    <xdr:sp macro="" textlink="">
      <xdr:nvSpPr>
        <xdr:cNvPr id="215" name="円/楕円 214"/>
        <xdr:cNvSpPr/>
      </xdr:nvSpPr>
      <xdr:spPr>
        <a:xfrm>
          <a:off x="4064000" y="1382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51283</xdr:rowOff>
    </xdr:from>
    <xdr:ext cx="736600" cy="259045"/>
    <xdr:sp macro="" textlink="">
      <xdr:nvSpPr>
        <xdr:cNvPr id="216" name="テキスト ボックス 215"/>
        <xdr:cNvSpPr txBox="1"/>
      </xdr:nvSpPr>
      <xdr:spPr>
        <a:xfrm>
          <a:off x="3733800" y="1359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101338</xdr:rowOff>
    </xdr:from>
    <xdr:to>
      <xdr:col>4</xdr:col>
      <xdr:colOff>533400</xdr:colOff>
      <xdr:row>81</xdr:row>
      <xdr:rowOff>31488</xdr:rowOff>
    </xdr:to>
    <xdr:sp macro="" textlink="">
      <xdr:nvSpPr>
        <xdr:cNvPr id="217" name="円/楕円 216"/>
        <xdr:cNvSpPr/>
      </xdr:nvSpPr>
      <xdr:spPr>
        <a:xfrm>
          <a:off x="3175000" y="138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41665</xdr:rowOff>
    </xdr:from>
    <xdr:ext cx="762000" cy="259045"/>
    <xdr:sp macro="" textlink="">
      <xdr:nvSpPr>
        <xdr:cNvPr id="218" name="テキスト ボックス 217"/>
        <xdr:cNvSpPr txBox="1"/>
      </xdr:nvSpPr>
      <xdr:spPr>
        <a:xfrm>
          <a:off x="2844800" y="1358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125515</xdr:rowOff>
    </xdr:from>
    <xdr:to>
      <xdr:col>3</xdr:col>
      <xdr:colOff>330200</xdr:colOff>
      <xdr:row>81</xdr:row>
      <xdr:rowOff>55665</xdr:rowOff>
    </xdr:to>
    <xdr:sp macro="" textlink="">
      <xdr:nvSpPr>
        <xdr:cNvPr id="219" name="円/楕円 218"/>
        <xdr:cNvSpPr/>
      </xdr:nvSpPr>
      <xdr:spPr>
        <a:xfrm>
          <a:off x="2286000" y="13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65842</xdr:rowOff>
    </xdr:from>
    <xdr:ext cx="762000" cy="259045"/>
    <xdr:sp macro="" textlink="">
      <xdr:nvSpPr>
        <xdr:cNvPr id="220" name="テキスト ボックス 219"/>
        <xdr:cNvSpPr txBox="1"/>
      </xdr:nvSpPr>
      <xdr:spPr>
        <a:xfrm>
          <a:off x="1955800" y="1361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72,976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161858</xdr:rowOff>
    </xdr:from>
    <xdr:to>
      <xdr:col>2</xdr:col>
      <xdr:colOff>127000</xdr:colOff>
      <xdr:row>81</xdr:row>
      <xdr:rowOff>92008</xdr:rowOff>
    </xdr:to>
    <xdr:sp macro="" textlink="">
      <xdr:nvSpPr>
        <xdr:cNvPr id="221" name="円/楕円 220"/>
        <xdr:cNvSpPr/>
      </xdr:nvSpPr>
      <xdr:spPr>
        <a:xfrm>
          <a:off x="1397000" y="138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102185</xdr:rowOff>
    </xdr:from>
    <xdr:ext cx="762000" cy="259045"/>
    <xdr:sp macro="" textlink="">
      <xdr:nvSpPr>
        <xdr:cNvPr id="222" name="テキスト ボックス 221"/>
        <xdr:cNvSpPr txBox="1"/>
      </xdr:nvSpPr>
      <xdr:spPr>
        <a:xfrm>
          <a:off x="1066800" y="13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ポイント上回っているが、類似団体との差は、各団体の給与制度や年齢構成の差と分析</a:t>
          </a:r>
          <a:r>
            <a:rPr lang="ja-JP" altLang="en-US" sz="1100" b="0" i="0" baseline="0">
              <a:solidFill>
                <a:schemeClr val="dk1"/>
              </a:solidFill>
              <a:effectLst/>
              <a:latin typeface="+mn-lt"/>
              <a:ea typeface="+mn-ea"/>
              <a:cs typeface="+mn-cs"/>
            </a:rPr>
            <a:t>しており</a:t>
          </a:r>
          <a:r>
            <a:rPr lang="ja-JP" altLang="ja-JP" sz="1100" b="0" i="0" baseline="0">
              <a:solidFill>
                <a:schemeClr val="dk1"/>
              </a:solidFill>
              <a:effectLst/>
              <a:latin typeface="+mn-lt"/>
              <a:ea typeface="+mn-ea"/>
              <a:cs typeface="+mn-cs"/>
            </a:rPr>
            <a:t>、本町の</a:t>
          </a:r>
          <a:r>
            <a:rPr lang="ja-JP" altLang="en-US" sz="1100" b="0" i="0" baseline="0">
              <a:solidFill>
                <a:schemeClr val="dk1"/>
              </a:solidFill>
              <a:effectLst/>
              <a:latin typeface="+mn-lt"/>
              <a:ea typeface="+mn-ea"/>
              <a:cs typeface="+mn-cs"/>
            </a:rPr>
            <a:t>給与</a:t>
          </a:r>
          <a:r>
            <a:rPr lang="ja-JP" altLang="ja-JP" sz="1100" b="0" i="0" baseline="0">
              <a:solidFill>
                <a:schemeClr val="dk1"/>
              </a:solidFill>
              <a:effectLst/>
              <a:latin typeface="+mn-lt"/>
              <a:ea typeface="+mn-ea"/>
              <a:cs typeface="+mn-cs"/>
            </a:rPr>
            <a:t>制度は、基本的に国の</a:t>
          </a:r>
          <a:r>
            <a:rPr lang="ja-JP" altLang="en-US" sz="1100" b="0" i="0" baseline="0">
              <a:solidFill>
                <a:schemeClr val="dk1"/>
              </a:solidFill>
              <a:effectLst/>
              <a:latin typeface="+mn-lt"/>
              <a:ea typeface="+mn-ea"/>
              <a:cs typeface="+mn-cs"/>
            </a:rPr>
            <a:t>制度</a:t>
          </a:r>
          <a:r>
            <a:rPr lang="ja-JP" altLang="ja-JP" sz="1100" b="0" i="0" baseline="0">
              <a:solidFill>
                <a:schemeClr val="dk1"/>
              </a:solidFill>
              <a:effectLst/>
              <a:latin typeface="+mn-lt"/>
              <a:ea typeface="+mn-ea"/>
              <a:cs typeface="+mn-cs"/>
            </a:rPr>
            <a:t>に準拠している。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58420</xdr:rowOff>
    </xdr:to>
    <xdr:cxnSp macro="">
      <xdr:nvCxnSpPr>
        <xdr:cNvPr id="256" name="直線コネクタ 255"/>
        <xdr:cNvCxnSpPr/>
      </xdr:nvCxnSpPr>
      <xdr:spPr>
        <a:xfrm>
          <a:off x="16179800" y="144200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50377</xdr:rowOff>
    </xdr:to>
    <xdr:cxnSp macro="">
      <xdr:nvCxnSpPr>
        <xdr:cNvPr id="259" name="直線コネクタ 258"/>
        <xdr:cNvCxnSpPr/>
      </xdr:nvCxnSpPr>
      <xdr:spPr>
        <a:xfrm flipV="1">
          <a:off x="15290800" y="144200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87</xdr:row>
      <xdr:rowOff>163407</xdr:rowOff>
    </xdr:to>
    <xdr:cxnSp macro="">
      <xdr:nvCxnSpPr>
        <xdr:cNvPr id="262" name="直線コネクタ 261"/>
        <xdr:cNvCxnSpPr/>
      </xdr:nvCxnSpPr>
      <xdr:spPr>
        <a:xfrm flipV="1">
          <a:off x="14401800" y="1445217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163407</xdr:rowOff>
    </xdr:from>
    <xdr:to>
      <xdr:col>21</xdr:col>
      <xdr:colOff>0</xdr:colOff>
      <xdr:row>88</xdr:row>
      <xdr:rowOff>24130</xdr:rowOff>
    </xdr:to>
    <xdr:cxnSp macro="">
      <xdr:nvCxnSpPr>
        <xdr:cNvPr id="265" name="直線コネクタ 264"/>
        <xdr:cNvCxnSpPr/>
      </xdr:nvCxnSpPr>
      <xdr:spPr>
        <a:xfrm flipV="1">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6"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7" name="円/楕円 276"/>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53781</xdr:rowOff>
    </xdr:from>
    <xdr:ext cx="736600" cy="259045"/>
    <xdr:sp macro="" textlink="">
      <xdr:nvSpPr>
        <xdr:cNvPr id="278" name="テキスト ボックス 277"/>
        <xdr:cNvSpPr txBox="1"/>
      </xdr:nvSpPr>
      <xdr:spPr>
        <a:xfrm>
          <a:off x="15798800" y="144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9" name="円/楕円 278"/>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80" name="テキスト ボックス 279"/>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81" name="円/楕円 280"/>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27534</xdr:rowOff>
    </xdr:from>
    <xdr:ext cx="762000" cy="259045"/>
    <xdr:sp macro="" textlink="">
      <xdr:nvSpPr>
        <xdr:cNvPr id="282" name="テキスト ボックス 281"/>
        <xdr:cNvSpPr txBox="1"/>
      </xdr:nvSpPr>
      <xdr:spPr>
        <a:xfrm>
          <a:off x="14020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3" name="円/楕円 282"/>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4" name="テキスト ボックス 283"/>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町の人口が微増するなか、職員数は定員適正化管理計画に基づき減少してきた経緯があり、近年は概ね横ばいである。平成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以降も</a:t>
          </a:r>
          <a:r>
            <a:rPr lang="ja-JP" altLang="ja-JP" sz="1100" b="0" i="0" baseline="0">
              <a:solidFill>
                <a:schemeClr val="dk1"/>
              </a:solidFill>
              <a:effectLst/>
              <a:latin typeface="+mn-lt"/>
              <a:ea typeface="+mn-ea"/>
              <a:cs typeface="+mn-cs"/>
            </a:rPr>
            <a:t>効率的な行政運営</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職員の資質向上に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現状維持</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128724</xdr:rowOff>
    </xdr:from>
    <xdr:to>
      <xdr:col>24</xdr:col>
      <xdr:colOff>558800</xdr:colOff>
      <xdr:row>58</xdr:row>
      <xdr:rowOff>130447</xdr:rowOff>
    </xdr:to>
    <xdr:cxnSp macro="">
      <xdr:nvCxnSpPr>
        <xdr:cNvPr id="321" name="直線コネクタ 320"/>
        <xdr:cNvCxnSpPr/>
      </xdr:nvCxnSpPr>
      <xdr:spPr>
        <a:xfrm>
          <a:off x="16179800" y="1007282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111488</xdr:rowOff>
    </xdr:from>
    <xdr:to>
      <xdr:col>23</xdr:col>
      <xdr:colOff>406400</xdr:colOff>
      <xdr:row>58</xdr:row>
      <xdr:rowOff>128724</xdr:rowOff>
    </xdr:to>
    <xdr:cxnSp macro="">
      <xdr:nvCxnSpPr>
        <xdr:cNvPr id="324" name="直線コネクタ 323"/>
        <xdr:cNvCxnSpPr/>
      </xdr:nvCxnSpPr>
      <xdr:spPr>
        <a:xfrm>
          <a:off x="15290800" y="100555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111488</xdr:rowOff>
    </xdr:from>
    <xdr:to>
      <xdr:col>22</xdr:col>
      <xdr:colOff>203200</xdr:colOff>
      <xdr:row>58</xdr:row>
      <xdr:rowOff>130447</xdr:rowOff>
    </xdr:to>
    <xdr:cxnSp macro="">
      <xdr:nvCxnSpPr>
        <xdr:cNvPr id="327" name="直線コネクタ 326"/>
        <xdr:cNvCxnSpPr/>
      </xdr:nvCxnSpPr>
      <xdr:spPr>
        <a:xfrm flipV="1">
          <a:off x="14401800" y="1005558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130447</xdr:rowOff>
    </xdr:from>
    <xdr:to>
      <xdr:col>21</xdr:col>
      <xdr:colOff>0</xdr:colOff>
      <xdr:row>58</xdr:row>
      <xdr:rowOff>130447</xdr:rowOff>
    </xdr:to>
    <xdr:cxnSp macro="">
      <xdr:nvCxnSpPr>
        <xdr:cNvPr id="330" name="直線コネクタ 329"/>
        <xdr:cNvCxnSpPr/>
      </xdr:nvCxnSpPr>
      <xdr:spPr>
        <a:xfrm>
          <a:off x="13512800" y="1007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79647</xdr:rowOff>
    </xdr:from>
    <xdr:to>
      <xdr:col>24</xdr:col>
      <xdr:colOff>609600</xdr:colOff>
      <xdr:row>59</xdr:row>
      <xdr:rowOff>9797</xdr:rowOff>
    </xdr:to>
    <xdr:sp macro="" textlink="">
      <xdr:nvSpPr>
        <xdr:cNvPr id="340" name="円/楕円 339"/>
        <xdr:cNvSpPr/>
      </xdr:nvSpPr>
      <xdr:spPr>
        <a:xfrm>
          <a:off x="169672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96174</xdr:rowOff>
    </xdr:from>
    <xdr:ext cx="762000" cy="259045"/>
    <xdr:sp macro="" textlink="">
      <xdr:nvSpPr>
        <xdr:cNvPr id="341" name="定員管理の状況該当値テキスト"/>
        <xdr:cNvSpPr txBox="1"/>
      </xdr:nvSpPr>
      <xdr:spPr>
        <a:xfrm>
          <a:off x="17106900" y="986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77924</xdr:rowOff>
    </xdr:from>
    <xdr:to>
      <xdr:col>23</xdr:col>
      <xdr:colOff>457200</xdr:colOff>
      <xdr:row>59</xdr:row>
      <xdr:rowOff>8074</xdr:rowOff>
    </xdr:to>
    <xdr:sp macro="" textlink="">
      <xdr:nvSpPr>
        <xdr:cNvPr id="342" name="円/楕円 341"/>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18251</xdr:rowOff>
    </xdr:from>
    <xdr:ext cx="736600" cy="259045"/>
    <xdr:sp macro="" textlink="">
      <xdr:nvSpPr>
        <xdr:cNvPr id="343" name="テキスト ボックス 342"/>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60688</xdr:rowOff>
    </xdr:from>
    <xdr:to>
      <xdr:col>22</xdr:col>
      <xdr:colOff>254000</xdr:colOff>
      <xdr:row>58</xdr:row>
      <xdr:rowOff>162288</xdr:rowOff>
    </xdr:to>
    <xdr:sp macro="" textlink="">
      <xdr:nvSpPr>
        <xdr:cNvPr id="344" name="円/楕円 343"/>
        <xdr:cNvSpPr/>
      </xdr:nvSpPr>
      <xdr:spPr>
        <a:xfrm>
          <a:off x="15240000" y="100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1015</xdr:rowOff>
    </xdr:from>
    <xdr:ext cx="762000" cy="259045"/>
    <xdr:sp macro="" textlink="">
      <xdr:nvSpPr>
        <xdr:cNvPr id="345" name="テキスト ボックス 344"/>
        <xdr:cNvSpPr txBox="1"/>
      </xdr:nvSpPr>
      <xdr:spPr>
        <a:xfrm>
          <a:off x="14909800" y="977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79647</xdr:rowOff>
    </xdr:from>
    <xdr:to>
      <xdr:col>21</xdr:col>
      <xdr:colOff>50800</xdr:colOff>
      <xdr:row>59</xdr:row>
      <xdr:rowOff>9797</xdr:rowOff>
    </xdr:to>
    <xdr:sp macro="" textlink="">
      <xdr:nvSpPr>
        <xdr:cNvPr id="346" name="円/楕円 345"/>
        <xdr:cNvSpPr/>
      </xdr:nvSpPr>
      <xdr:spPr>
        <a:xfrm>
          <a:off x="14351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19974</xdr:rowOff>
    </xdr:from>
    <xdr:ext cx="762000" cy="259045"/>
    <xdr:sp macro="" textlink="">
      <xdr:nvSpPr>
        <xdr:cNvPr id="347" name="テキスト ボックス 346"/>
        <xdr:cNvSpPr txBox="1"/>
      </xdr:nvSpPr>
      <xdr:spPr>
        <a:xfrm>
          <a:off x="14020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79647</xdr:rowOff>
    </xdr:from>
    <xdr:to>
      <xdr:col>19</xdr:col>
      <xdr:colOff>533400</xdr:colOff>
      <xdr:row>59</xdr:row>
      <xdr:rowOff>9797</xdr:rowOff>
    </xdr:to>
    <xdr:sp macro="" textlink="">
      <xdr:nvSpPr>
        <xdr:cNvPr id="348" name="円/楕円 347"/>
        <xdr:cNvSpPr/>
      </xdr:nvSpPr>
      <xdr:spPr>
        <a:xfrm>
          <a:off x="13462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19974</xdr:rowOff>
    </xdr:from>
    <xdr:ext cx="762000" cy="259045"/>
    <xdr:sp macro="" textlink="">
      <xdr:nvSpPr>
        <xdr:cNvPr id="349" name="テキスト ボックス 348"/>
        <xdr:cNvSpPr txBox="1"/>
      </xdr:nvSpPr>
      <xdr:spPr>
        <a:xfrm>
          <a:off x="13131800" y="97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ポイント改善し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類似団体平均と比べ</a:t>
          </a:r>
          <a:r>
            <a:rPr lang="ja-JP" altLang="en-US" sz="1100" b="0" i="0" baseline="0">
              <a:solidFill>
                <a:schemeClr val="dk1"/>
              </a:solidFill>
              <a:effectLst/>
              <a:latin typeface="+mn-lt"/>
              <a:ea typeface="+mn-ea"/>
              <a:cs typeface="+mn-cs"/>
            </a:rPr>
            <a:t>ると</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ポイント高い</a:t>
          </a:r>
          <a:r>
            <a:rPr lang="ja-JP" altLang="en-US" sz="1100" b="0" i="0" baseline="0">
              <a:solidFill>
                <a:schemeClr val="dk1"/>
              </a:solidFill>
              <a:effectLst/>
              <a:latin typeface="+mn-lt"/>
              <a:ea typeface="+mn-ea"/>
              <a:cs typeface="+mn-cs"/>
            </a:rPr>
            <a:t>数値となっている。特に</a:t>
          </a:r>
          <a:r>
            <a:rPr lang="ja-JP" altLang="ja-JP" sz="1100" b="0" i="0" baseline="0">
              <a:solidFill>
                <a:schemeClr val="dk1"/>
              </a:solidFill>
              <a:effectLst/>
              <a:latin typeface="+mn-lt"/>
              <a:ea typeface="+mn-ea"/>
              <a:cs typeface="+mn-cs"/>
            </a:rPr>
            <a:t>公共下水道事業債</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長期30年償還であ</a:t>
          </a:r>
          <a:r>
            <a:rPr lang="ja-JP" altLang="en-US" sz="1100" b="0" i="0" baseline="0">
              <a:solidFill>
                <a:schemeClr val="dk1"/>
              </a:solidFill>
              <a:effectLst/>
              <a:latin typeface="+mn-lt"/>
              <a:ea typeface="+mn-ea"/>
              <a:cs typeface="+mn-cs"/>
            </a:rPr>
            <a:t>り公債費</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当面</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する予定はないが、他の事業を計画的に実施し悪化を招かないように努める。一般会計においては、文化会館の大型事業の償還が平成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年度末で終了し、保健福祉会館の償還も平成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年度末に終了するが、平成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年度発行の新庁舎の起債償還が今後本格化していく中で、財政</a:t>
          </a:r>
          <a:r>
            <a:rPr lang="ja-JP" altLang="ja-JP" sz="1100" b="0" i="0" baseline="0">
              <a:solidFill>
                <a:schemeClr val="dk1"/>
              </a:solidFill>
              <a:effectLst/>
              <a:latin typeface="+mn-lt"/>
              <a:ea typeface="+mn-ea"/>
              <a:cs typeface="+mn-cs"/>
            </a:rPr>
            <a:t>比率等の予測を行い発行抑制に努める必要がある。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127423</xdr:rowOff>
    </xdr:to>
    <xdr:cxnSp macro="">
      <xdr:nvCxnSpPr>
        <xdr:cNvPr id="382" name="直線コネクタ 381"/>
        <xdr:cNvCxnSpPr/>
      </xdr:nvCxnSpPr>
      <xdr:spPr>
        <a:xfrm flipV="1">
          <a:off x="16179800" y="74193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127423</xdr:rowOff>
    </xdr:from>
    <xdr:to>
      <xdr:col>23</xdr:col>
      <xdr:colOff>406400</xdr:colOff>
      <xdr:row>44</xdr:row>
      <xdr:rowOff>52494</xdr:rowOff>
    </xdr:to>
    <xdr:cxnSp macro="">
      <xdr:nvCxnSpPr>
        <xdr:cNvPr id="385" name="直線コネクタ 384"/>
        <xdr:cNvCxnSpPr/>
      </xdr:nvCxnSpPr>
      <xdr:spPr>
        <a:xfrm flipV="1">
          <a:off x="15290800" y="74997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52494</xdr:rowOff>
    </xdr:from>
    <xdr:to>
      <xdr:col>22</xdr:col>
      <xdr:colOff>203200</xdr:colOff>
      <xdr:row>44</xdr:row>
      <xdr:rowOff>84667</xdr:rowOff>
    </xdr:to>
    <xdr:cxnSp macro="">
      <xdr:nvCxnSpPr>
        <xdr:cNvPr id="388" name="直線コネクタ 387"/>
        <xdr:cNvCxnSpPr/>
      </xdr:nvCxnSpPr>
      <xdr:spPr>
        <a:xfrm flipV="1">
          <a:off x="14401800" y="75962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44</xdr:row>
      <xdr:rowOff>100754</xdr:rowOff>
    </xdr:to>
    <xdr:cxnSp macro="">
      <xdr:nvCxnSpPr>
        <xdr:cNvPr id="391" name="直線コネクタ 390"/>
        <xdr:cNvCxnSpPr/>
      </xdr:nvCxnSpPr>
      <xdr:spPr>
        <a:xfrm flipV="1">
          <a:off x="13512800" y="7628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401" name="円/楕円 400"/>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402"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76623</xdr:rowOff>
    </xdr:from>
    <xdr:to>
      <xdr:col>23</xdr:col>
      <xdr:colOff>457200</xdr:colOff>
      <xdr:row>44</xdr:row>
      <xdr:rowOff>6773</xdr:rowOff>
    </xdr:to>
    <xdr:sp macro="" textlink="">
      <xdr:nvSpPr>
        <xdr:cNvPr id="403" name="円/楕円 402"/>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163000</xdr:rowOff>
    </xdr:from>
    <xdr:ext cx="736600" cy="259045"/>
    <xdr:sp macro="" textlink="">
      <xdr:nvSpPr>
        <xdr:cNvPr id="404" name="テキスト ボックス 403"/>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1694</xdr:rowOff>
    </xdr:from>
    <xdr:to>
      <xdr:col>22</xdr:col>
      <xdr:colOff>254000</xdr:colOff>
      <xdr:row>44</xdr:row>
      <xdr:rowOff>103294</xdr:rowOff>
    </xdr:to>
    <xdr:sp macro="" textlink="">
      <xdr:nvSpPr>
        <xdr:cNvPr id="405" name="円/楕円 404"/>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88071</xdr:rowOff>
    </xdr:from>
    <xdr:ext cx="762000" cy="259045"/>
    <xdr:sp macro="" textlink="">
      <xdr:nvSpPr>
        <xdr:cNvPr id="406" name="テキスト ボックス 405"/>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7" name="円/楕円 406"/>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8" name="テキスト ボックス 407"/>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9" name="円/楕円 408"/>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10" name="テキスト ボックス 409"/>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年度は庁舎建設に伴う起債を約</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億円発行しているため、将来負担比率は上昇し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数値は</a:t>
          </a:r>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33.6</a:t>
          </a:r>
          <a:r>
            <a:rPr lang="ja-JP" altLang="ja-JP" sz="1100" b="0" i="0" baseline="0">
              <a:solidFill>
                <a:schemeClr val="dk1"/>
              </a:solidFill>
              <a:effectLst/>
              <a:latin typeface="+mn-lt"/>
              <a:ea typeface="+mn-ea"/>
              <a:cs typeface="+mn-cs"/>
            </a:rPr>
            <a:t>ポイント悪化した。水道事業債、下水道債</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新規整備が終了していることから、</a:t>
          </a:r>
          <a:r>
            <a:rPr lang="ja-JP" altLang="ja-JP" sz="1100" b="0" i="0" baseline="0">
              <a:solidFill>
                <a:schemeClr val="dk1"/>
              </a:solidFill>
              <a:effectLst/>
              <a:latin typeface="+mn-lt"/>
              <a:ea typeface="+mn-ea"/>
              <a:cs typeface="+mn-cs"/>
            </a:rPr>
            <a:t>新規発行</a:t>
          </a:r>
          <a:r>
            <a:rPr lang="ja-JP" altLang="en-US" sz="1100" b="0" i="0" baseline="0">
              <a:solidFill>
                <a:schemeClr val="dk1"/>
              </a:solidFill>
              <a:effectLst/>
              <a:latin typeface="+mn-lt"/>
              <a:ea typeface="+mn-ea"/>
              <a:cs typeface="+mn-cs"/>
            </a:rPr>
            <a:t>債は</a:t>
          </a:r>
          <a:r>
            <a:rPr lang="ja-JP" altLang="ja-JP" sz="1100" b="0" i="0" baseline="0">
              <a:solidFill>
                <a:schemeClr val="dk1"/>
              </a:solidFill>
              <a:effectLst/>
              <a:latin typeface="+mn-lt"/>
              <a:ea typeface="+mn-ea"/>
              <a:cs typeface="+mn-cs"/>
            </a:rPr>
            <a:t>少額であ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残高は</a:t>
          </a:r>
          <a:r>
            <a:rPr lang="ja-JP" altLang="en-US" sz="1100" b="0" i="0" baseline="0">
              <a:solidFill>
                <a:schemeClr val="dk1"/>
              </a:solidFill>
              <a:effectLst/>
              <a:latin typeface="+mn-lt"/>
              <a:ea typeface="+mn-ea"/>
              <a:cs typeface="+mn-cs"/>
            </a:rPr>
            <a:t>減少しているが、</a:t>
          </a:r>
          <a:r>
            <a:rPr lang="ja-JP" altLang="ja-JP" sz="1100" b="0" i="0" baseline="0">
              <a:solidFill>
                <a:schemeClr val="dk1"/>
              </a:solidFill>
              <a:effectLst/>
              <a:latin typeface="+mn-lt"/>
              <a:ea typeface="+mn-ea"/>
              <a:cs typeface="+mn-cs"/>
            </a:rPr>
            <a:t>昭和60年代～平成17年度に</a:t>
          </a:r>
          <a:r>
            <a:rPr lang="ja-JP" altLang="en-US" sz="1100" b="0" i="0" baseline="0">
              <a:solidFill>
                <a:schemeClr val="dk1"/>
              </a:solidFill>
              <a:effectLst/>
              <a:latin typeface="+mn-lt"/>
              <a:ea typeface="+mn-ea"/>
              <a:cs typeface="+mn-cs"/>
            </a:rPr>
            <a:t>集中して実施した</a:t>
          </a:r>
          <a:r>
            <a:rPr lang="ja-JP" altLang="ja-JP" sz="1100" b="0" i="0" baseline="0">
              <a:solidFill>
                <a:schemeClr val="dk1"/>
              </a:solidFill>
              <a:effectLst/>
              <a:latin typeface="+mn-lt"/>
              <a:ea typeface="+mn-ea"/>
              <a:cs typeface="+mn-cs"/>
            </a:rPr>
            <a:t>下水道</a:t>
          </a:r>
          <a:r>
            <a:rPr lang="ja-JP" altLang="en-US" sz="1100" b="0" i="0" baseline="0">
              <a:solidFill>
                <a:schemeClr val="dk1"/>
              </a:solidFill>
              <a:effectLst/>
              <a:latin typeface="+mn-lt"/>
              <a:ea typeface="+mn-ea"/>
              <a:cs typeface="+mn-cs"/>
            </a:rPr>
            <a:t>面整備の償還が</a:t>
          </a:r>
          <a:r>
            <a:rPr lang="ja-JP" altLang="ja-JP" sz="1100" b="0" i="0" baseline="0">
              <a:solidFill>
                <a:schemeClr val="dk1"/>
              </a:solidFill>
              <a:effectLst/>
              <a:latin typeface="+mn-lt"/>
              <a:ea typeface="+mn-ea"/>
              <a:cs typeface="+mn-cs"/>
            </a:rPr>
            <a:t>課題であ</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年度償還額の平準化を計画的に行いながら将来負担比率の低減に努める。</a:t>
          </a:r>
          <a:endParaRPr lang="ja-JP" altLang="en-US"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167301</xdr:rowOff>
    </xdr:from>
    <xdr:to>
      <xdr:col>24</xdr:col>
      <xdr:colOff>558800</xdr:colOff>
      <xdr:row>17</xdr:row>
      <xdr:rowOff>94657</xdr:rowOff>
    </xdr:to>
    <xdr:cxnSp macro="">
      <xdr:nvCxnSpPr>
        <xdr:cNvPr id="444" name="直線コネクタ 443"/>
        <xdr:cNvCxnSpPr/>
      </xdr:nvCxnSpPr>
      <xdr:spPr>
        <a:xfrm>
          <a:off x="16179800" y="2739051"/>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148802</xdr:rowOff>
    </xdr:from>
    <xdr:to>
      <xdr:col>23</xdr:col>
      <xdr:colOff>406400</xdr:colOff>
      <xdr:row>15</xdr:row>
      <xdr:rowOff>167301</xdr:rowOff>
    </xdr:to>
    <xdr:cxnSp macro="">
      <xdr:nvCxnSpPr>
        <xdr:cNvPr id="447" name="直線コネクタ 446"/>
        <xdr:cNvCxnSpPr/>
      </xdr:nvCxnSpPr>
      <xdr:spPr>
        <a:xfrm>
          <a:off x="15290800" y="2720552"/>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148802</xdr:rowOff>
    </xdr:from>
    <xdr:to>
      <xdr:col>22</xdr:col>
      <xdr:colOff>203200</xdr:colOff>
      <xdr:row>16</xdr:row>
      <xdr:rowOff>121327</xdr:rowOff>
    </xdr:to>
    <xdr:cxnSp macro="">
      <xdr:nvCxnSpPr>
        <xdr:cNvPr id="450" name="直線コネクタ 449"/>
        <xdr:cNvCxnSpPr/>
      </xdr:nvCxnSpPr>
      <xdr:spPr>
        <a:xfrm flipV="1">
          <a:off x="14401800" y="2720552"/>
          <a:ext cx="889000" cy="14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121327</xdr:rowOff>
    </xdr:from>
    <xdr:to>
      <xdr:col>21</xdr:col>
      <xdr:colOff>0</xdr:colOff>
      <xdr:row>17</xdr:row>
      <xdr:rowOff>59267</xdr:rowOff>
    </xdr:to>
    <xdr:cxnSp macro="">
      <xdr:nvCxnSpPr>
        <xdr:cNvPr id="453" name="直線コネクタ 452"/>
        <xdr:cNvCxnSpPr/>
      </xdr:nvCxnSpPr>
      <xdr:spPr>
        <a:xfrm flipV="1">
          <a:off x="13512800" y="2864527"/>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43857</xdr:rowOff>
    </xdr:from>
    <xdr:to>
      <xdr:col>24</xdr:col>
      <xdr:colOff>609600</xdr:colOff>
      <xdr:row>17</xdr:row>
      <xdr:rowOff>145457</xdr:rowOff>
    </xdr:to>
    <xdr:sp macro="" textlink="">
      <xdr:nvSpPr>
        <xdr:cNvPr id="463" name="円/楕円 462"/>
        <xdr:cNvSpPr/>
      </xdr:nvSpPr>
      <xdr:spPr>
        <a:xfrm>
          <a:off x="169672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15934</xdr:rowOff>
    </xdr:from>
    <xdr:ext cx="762000" cy="259045"/>
    <xdr:sp macro="" textlink="">
      <xdr:nvSpPr>
        <xdr:cNvPr id="464" name="将来負担の状況該当値テキスト"/>
        <xdr:cNvSpPr txBox="1"/>
      </xdr:nvSpPr>
      <xdr:spPr>
        <a:xfrm>
          <a:off x="17106900" y="293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116501</xdr:rowOff>
    </xdr:from>
    <xdr:to>
      <xdr:col>23</xdr:col>
      <xdr:colOff>457200</xdr:colOff>
      <xdr:row>16</xdr:row>
      <xdr:rowOff>46651</xdr:rowOff>
    </xdr:to>
    <xdr:sp macro="" textlink="">
      <xdr:nvSpPr>
        <xdr:cNvPr id="465" name="円/楕円 464"/>
        <xdr:cNvSpPr/>
      </xdr:nvSpPr>
      <xdr:spPr>
        <a:xfrm>
          <a:off x="16129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31428</xdr:rowOff>
    </xdr:from>
    <xdr:ext cx="736600" cy="259045"/>
    <xdr:sp macro="" textlink="">
      <xdr:nvSpPr>
        <xdr:cNvPr id="466" name="テキスト ボックス 465"/>
        <xdr:cNvSpPr txBox="1"/>
      </xdr:nvSpPr>
      <xdr:spPr>
        <a:xfrm>
          <a:off x="15798800" y="277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98002</xdr:rowOff>
    </xdr:from>
    <xdr:to>
      <xdr:col>22</xdr:col>
      <xdr:colOff>254000</xdr:colOff>
      <xdr:row>16</xdr:row>
      <xdr:rowOff>28152</xdr:rowOff>
    </xdr:to>
    <xdr:sp macro="" textlink="">
      <xdr:nvSpPr>
        <xdr:cNvPr id="467" name="円/楕円 466"/>
        <xdr:cNvSpPr/>
      </xdr:nvSpPr>
      <xdr:spPr>
        <a:xfrm>
          <a:off x="15240000" y="26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12929</xdr:rowOff>
    </xdr:from>
    <xdr:ext cx="762000" cy="259045"/>
    <xdr:sp macro="" textlink="">
      <xdr:nvSpPr>
        <xdr:cNvPr id="468" name="テキスト ボックス 467"/>
        <xdr:cNvSpPr txBox="1"/>
      </xdr:nvSpPr>
      <xdr:spPr>
        <a:xfrm>
          <a:off x="14909800" y="275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70527</xdr:rowOff>
    </xdr:from>
    <xdr:to>
      <xdr:col>21</xdr:col>
      <xdr:colOff>50800</xdr:colOff>
      <xdr:row>17</xdr:row>
      <xdr:rowOff>677</xdr:rowOff>
    </xdr:to>
    <xdr:sp macro="" textlink="">
      <xdr:nvSpPr>
        <xdr:cNvPr id="469" name="円/楕円 468"/>
        <xdr:cNvSpPr/>
      </xdr:nvSpPr>
      <xdr:spPr>
        <a:xfrm>
          <a:off x="14351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156904</xdr:rowOff>
    </xdr:from>
    <xdr:ext cx="762000" cy="259045"/>
    <xdr:sp macro="" textlink="">
      <xdr:nvSpPr>
        <xdr:cNvPr id="470" name="テキスト ボックス 469"/>
        <xdr:cNvSpPr txBox="1"/>
      </xdr:nvSpPr>
      <xdr:spPr>
        <a:xfrm>
          <a:off x="14020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8467</xdr:rowOff>
    </xdr:from>
    <xdr:to>
      <xdr:col>19</xdr:col>
      <xdr:colOff>533400</xdr:colOff>
      <xdr:row>17</xdr:row>
      <xdr:rowOff>110067</xdr:rowOff>
    </xdr:to>
    <xdr:sp macro="" textlink="">
      <xdr:nvSpPr>
        <xdr:cNvPr id="471" name="円/楕円 470"/>
        <xdr:cNvSpPr/>
      </xdr:nvSpPr>
      <xdr:spPr>
        <a:xfrm>
          <a:off x="13462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94844</xdr:rowOff>
    </xdr:from>
    <xdr:ext cx="762000" cy="259045"/>
    <xdr:sp macro="" textlink="">
      <xdr:nvSpPr>
        <xdr:cNvPr id="472" name="テキスト ボックス 471"/>
        <xdr:cNvSpPr txBox="1"/>
      </xdr:nvSpPr>
      <xdr:spPr>
        <a:xfrm>
          <a:off x="13131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類似団体平均と比較すると、人件費に係る経常収支比率は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、定員適正化管理計画を基本に行財政改革への取り組みを通じて削減に努める。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3556</xdr:rowOff>
    </xdr:to>
    <xdr:cxnSp macro="">
      <xdr:nvCxnSpPr>
        <xdr:cNvPr id="64" name="直線コネクタ 63"/>
        <xdr:cNvCxnSpPr/>
      </xdr:nvCxnSpPr>
      <xdr:spPr>
        <a:xfrm>
          <a:off x="3987800" y="6171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17272</xdr:rowOff>
    </xdr:to>
    <xdr:cxnSp macro="">
      <xdr:nvCxnSpPr>
        <xdr:cNvPr id="67" name="直線コネクタ 66"/>
        <xdr:cNvCxnSpPr/>
      </xdr:nvCxnSpPr>
      <xdr:spPr>
        <a:xfrm flipV="1">
          <a:off x="3098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17272</xdr:rowOff>
    </xdr:to>
    <xdr:cxnSp macro="">
      <xdr:nvCxnSpPr>
        <xdr:cNvPr id="70" name="直線コネクタ 69"/>
        <xdr:cNvCxnSpPr/>
      </xdr:nvCxnSpPr>
      <xdr:spPr>
        <a:xfrm>
          <a:off x="2209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xdr:rowOff>
    </xdr:from>
    <xdr:to>
      <xdr:col>3</xdr:col>
      <xdr:colOff>142875</xdr:colOff>
      <xdr:row>36</xdr:row>
      <xdr:rowOff>44704</xdr:rowOff>
    </xdr:to>
    <xdr:cxnSp macro="">
      <xdr:nvCxnSpPr>
        <xdr:cNvPr id="73" name="直線コネクタ 72"/>
        <xdr:cNvCxnSpPr/>
      </xdr:nvCxnSpPr>
      <xdr:spPr>
        <a:xfrm flipV="1">
          <a:off x="1320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3" name="円/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5" name="円/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137922</xdr:rowOff>
    </xdr:from>
    <xdr:to>
      <xdr:col>4</xdr:col>
      <xdr:colOff>396875</xdr:colOff>
      <xdr:row>36</xdr:row>
      <xdr:rowOff>68072</xdr:rowOff>
    </xdr:to>
    <xdr:sp macro="" textlink="">
      <xdr:nvSpPr>
        <xdr:cNvPr id="87" name="円/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ポイント悪化したが類似団体比較</a:t>
          </a:r>
          <a:r>
            <a:rPr lang="ja-JP" altLang="en-US" sz="1100" b="0" i="0" baseline="0">
              <a:solidFill>
                <a:schemeClr val="dk1"/>
              </a:solidFill>
              <a:effectLst/>
              <a:latin typeface="+mn-lt"/>
              <a:ea typeface="+mn-ea"/>
              <a:cs typeface="+mn-cs"/>
            </a:rPr>
            <a:t>の中でも効率が良く、引き続き</a:t>
          </a:r>
          <a:r>
            <a:rPr lang="ja-JP" altLang="ja-JP" sz="1100" b="0" i="0" baseline="0">
              <a:solidFill>
                <a:schemeClr val="dk1"/>
              </a:solidFill>
              <a:effectLst/>
              <a:latin typeface="+mn-lt"/>
              <a:ea typeface="+mn-ea"/>
              <a:cs typeface="+mn-cs"/>
            </a:rPr>
            <a:t>削減</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実施していく。また、予算編成において需用費や役務費等、物件費に係る費目に対しては緊縮的措置を講じていく。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40459</xdr:rowOff>
    </xdr:to>
    <xdr:cxnSp macro="">
      <xdr:nvCxnSpPr>
        <xdr:cNvPr id="127" name="直線コネクタ 126"/>
        <xdr:cNvCxnSpPr/>
      </xdr:nvCxnSpPr>
      <xdr:spPr>
        <a:xfrm>
          <a:off x="15671800" y="257302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153126</xdr:rowOff>
    </xdr:from>
    <xdr:to>
      <xdr:col>22</xdr:col>
      <xdr:colOff>565150</xdr:colOff>
      <xdr:row>15</xdr:row>
      <xdr:rowOff>1270</xdr:rowOff>
    </xdr:to>
    <xdr:cxnSp macro="">
      <xdr:nvCxnSpPr>
        <xdr:cNvPr id="130" name="直線コネクタ 129"/>
        <xdr:cNvCxnSpPr/>
      </xdr:nvCxnSpPr>
      <xdr:spPr>
        <a:xfrm>
          <a:off x="14782800" y="2553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153126</xdr:rowOff>
    </xdr:from>
    <xdr:to>
      <xdr:col>21</xdr:col>
      <xdr:colOff>361950</xdr:colOff>
      <xdr:row>15</xdr:row>
      <xdr:rowOff>33927</xdr:rowOff>
    </xdr:to>
    <xdr:cxnSp macro="">
      <xdr:nvCxnSpPr>
        <xdr:cNvPr id="133" name="直線コネクタ 132"/>
        <xdr:cNvCxnSpPr/>
      </xdr:nvCxnSpPr>
      <xdr:spPr>
        <a:xfrm flipV="1">
          <a:off x="13893800" y="25534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27396</xdr:rowOff>
    </xdr:from>
    <xdr:to>
      <xdr:col>20</xdr:col>
      <xdr:colOff>158750</xdr:colOff>
      <xdr:row>15</xdr:row>
      <xdr:rowOff>33927</xdr:rowOff>
    </xdr:to>
    <xdr:cxnSp macro="">
      <xdr:nvCxnSpPr>
        <xdr:cNvPr id="136" name="直線コネクタ 135"/>
        <xdr:cNvCxnSpPr/>
      </xdr:nvCxnSpPr>
      <xdr:spPr>
        <a:xfrm>
          <a:off x="13004800" y="2599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161109</xdr:rowOff>
    </xdr:from>
    <xdr:to>
      <xdr:col>24</xdr:col>
      <xdr:colOff>82550</xdr:colOff>
      <xdr:row>15</xdr:row>
      <xdr:rowOff>91259</xdr:rowOff>
    </xdr:to>
    <xdr:sp macro="" textlink="">
      <xdr:nvSpPr>
        <xdr:cNvPr id="146" name="円/楕円 145"/>
        <xdr:cNvSpPr/>
      </xdr:nvSpPr>
      <xdr:spPr>
        <a:xfrm>
          <a:off x="164592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6186</xdr:rowOff>
    </xdr:from>
    <xdr:ext cx="762000" cy="259045"/>
    <xdr:sp macro="" textlink="">
      <xdr:nvSpPr>
        <xdr:cNvPr id="147" name="物件費該当値テキスト"/>
        <xdr:cNvSpPr txBox="1"/>
      </xdr:nvSpPr>
      <xdr:spPr>
        <a:xfrm>
          <a:off x="16598900" y="24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8" name="円/楕円 147"/>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9" name="テキスト ボックス 148"/>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102326</xdr:rowOff>
    </xdr:from>
    <xdr:to>
      <xdr:col>21</xdr:col>
      <xdr:colOff>412750</xdr:colOff>
      <xdr:row>15</xdr:row>
      <xdr:rowOff>32476</xdr:rowOff>
    </xdr:to>
    <xdr:sp macro="" textlink="">
      <xdr:nvSpPr>
        <xdr:cNvPr id="150" name="円/楕円 149"/>
        <xdr:cNvSpPr/>
      </xdr:nvSpPr>
      <xdr:spPr>
        <a:xfrm>
          <a:off x="14732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42653</xdr:rowOff>
    </xdr:from>
    <xdr:ext cx="762000" cy="259045"/>
    <xdr:sp macro="" textlink="">
      <xdr:nvSpPr>
        <xdr:cNvPr id="151" name="テキスト ボックス 150"/>
        <xdr:cNvSpPr txBox="1"/>
      </xdr:nvSpPr>
      <xdr:spPr>
        <a:xfrm>
          <a:off x="14401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154577</xdr:rowOff>
    </xdr:from>
    <xdr:to>
      <xdr:col>20</xdr:col>
      <xdr:colOff>209550</xdr:colOff>
      <xdr:row>15</xdr:row>
      <xdr:rowOff>84727</xdr:rowOff>
    </xdr:to>
    <xdr:sp macro="" textlink="">
      <xdr:nvSpPr>
        <xdr:cNvPr id="152" name="円/楕円 151"/>
        <xdr:cNvSpPr/>
      </xdr:nvSpPr>
      <xdr:spPr>
        <a:xfrm>
          <a:off x="13843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94904</xdr:rowOff>
    </xdr:from>
    <xdr:ext cx="762000" cy="259045"/>
    <xdr:sp macro="" textlink="">
      <xdr:nvSpPr>
        <xdr:cNvPr id="153" name="テキスト ボックス 152"/>
        <xdr:cNvSpPr txBox="1"/>
      </xdr:nvSpPr>
      <xdr:spPr>
        <a:xfrm>
          <a:off x="13512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148046</xdr:rowOff>
    </xdr:from>
    <xdr:to>
      <xdr:col>19</xdr:col>
      <xdr:colOff>6350</xdr:colOff>
      <xdr:row>15</xdr:row>
      <xdr:rowOff>78196</xdr:rowOff>
    </xdr:to>
    <xdr:sp macro="" textlink="">
      <xdr:nvSpPr>
        <xdr:cNvPr id="154" name="円/楕円 153"/>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88373</xdr:rowOff>
    </xdr:from>
    <xdr:ext cx="762000" cy="259045"/>
    <xdr:sp macro="" textlink="">
      <xdr:nvSpPr>
        <xdr:cNvPr id="155" name="テキスト ボックス 154"/>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扶助費に係る経常収支比率は、一昨年と同様に0.</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。医療</a:t>
          </a:r>
          <a:r>
            <a:rPr lang="ja-JP" altLang="en-US" sz="1100" b="0" i="0" baseline="0">
              <a:solidFill>
                <a:schemeClr val="dk1"/>
              </a:solidFill>
              <a:effectLst/>
              <a:latin typeface="+mn-lt"/>
              <a:ea typeface="+mn-ea"/>
              <a:cs typeface="+mn-cs"/>
            </a:rPr>
            <a:t>費及び</a:t>
          </a:r>
          <a:r>
            <a:rPr lang="ja-JP" altLang="ja-JP" sz="1100" b="0" i="0" baseline="0">
              <a:solidFill>
                <a:schemeClr val="dk1"/>
              </a:solidFill>
              <a:effectLst/>
              <a:latin typeface="+mn-lt"/>
              <a:ea typeface="+mn-ea"/>
              <a:cs typeface="+mn-cs"/>
            </a:rPr>
            <a:t>介護給付費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傾向にあり扶助費の</a:t>
          </a:r>
          <a:r>
            <a:rPr lang="ja-JP" altLang="ja-JP" sz="1100" b="0" i="0" baseline="0">
              <a:solidFill>
                <a:schemeClr val="dk1"/>
              </a:solidFill>
              <a:effectLst/>
              <a:latin typeface="+mn-lt"/>
              <a:ea typeface="+mn-ea"/>
              <a:cs typeface="+mn-cs"/>
            </a:rPr>
            <a:t>伸びに</a:t>
          </a:r>
          <a:r>
            <a:rPr lang="ja-JP" altLang="en-US" sz="1100" b="0" i="0" baseline="0">
              <a:solidFill>
                <a:schemeClr val="dk1"/>
              </a:solidFill>
              <a:effectLst/>
              <a:latin typeface="+mn-lt"/>
              <a:ea typeface="+mn-ea"/>
              <a:cs typeface="+mn-cs"/>
            </a:rPr>
            <a:t>歯止めがかからない状況であり、</a:t>
          </a:r>
          <a:r>
            <a:rPr lang="ja-JP" altLang="ja-JP" sz="1100" b="0" i="0" baseline="0">
              <a:solidFill>
                <a:schemeClr val="dk1"/>
              </a:solidFill>
              <a:effectLst/>
              <a:latin typeface="+mn-lt"/>
              <a:ea typeface="+mn-ea"/>
              <a:cs typeface="+mn-cs"/>
            </a:rPr>
            <a:t>社会保障</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経費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地方消費税交付金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引上げ分</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充当</a:t>
          </a:r>
          <a:r>
            <a:rPr lang="ja-JP" altLang="ja-JP" sz="1100" b="0" i="0" baseline="0">
              <a:solidFill>
                <a:schemeClr val="dk1"/>
              </a:solidFill>
              <a:effectLst/>
              <a:latin typeface="+mn-lt"/>
              <a:ea typeface="+mn-ea"/>
              <a:cs typeface="+mn-cs"/>
            </a:rPr>
            <a:t>されるが、</a:t>
          </a:r>
          <a:r>
            <a:rPr lang="ja-JP" altLang="en-US" sz="1100" b="0" i="0" baseline="0">
              <a:solidFill>
                <a:schemeClr val="dk1"/>
              </a:solidFill>
              <a:effectLst/>
              <a:latin typeface="+mn-lt"/>
              <a:ea typeface="+mn-ea"/>
              <a:cs typeface="+mn-cs"/>
            </a:rPr>
            <a:t>それ以上に</a:t>
          </a:r>
          <a:r>
            <a:rPr lang="ja-JP" altLang="ja-JP" sz="1100" b="0" i="0" baseline="0">
              <a:solidFill>
                <a:schemeClr val="dk1"/>
              </a:solidFill>
              <a:effectLst/>
              <a:latin typeface="+mn-lt"/>
              <a:ea typeface="+mn-ea"/>
              <a:cs typeface="+mn-cs"/>
            </a:rPr>
            <a:t>サービスの</a:t>
          </a:r>
          <a:r>
            <a:rPr lang="ja-JP" altLang="en-US" sz="1100" b="0" i="0" baseline="0">
              <a:solidFill>
                <a:schemeClr val="dk1"/>
              </a:solidFill>
              <a:effectLst/>
              <a:latin typeface="+mn-lt"/>
              <a:ea typeface="+mn-ea"/>
              <a:cs typeface="+mn-cs"/>
            </a:rPr>
            <a:t>多様化、高度化</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需要</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扶助費の</a:t>
          </a:r>
          <a:r>
            <a:rPr lang="ja-JP" altLang="ja-JP" sz="1100" b="0" i="0" baseline="0">
              <a:solidFill>
                <a:schemeClr val="dk1"/>
              </a:solidFill>
              <a:effectLst/>
              <a:latin typeface="+mn-lt"/>
              <a:ea typeface="+mn-ea"/>
              <a:cs typeface="+mn-cs"/>
            </a:rPr>
            <a:t>削減の</a:t>
          </a:r>
          <a:r>
            <a:rPr lang="ja-JP" altLang="en-US" sz="1100" b="0" i="0" baseline="0">
              <a:solidFill>
                <a:schemeClr val="dk1"/>
              </a:solidFill>
              <a:effectLst/>
              <a:latin typeface="+mn-lt"/>
              <a:ea typeface="+mn-ea"/>
              <a:cs typeface="+mn-cs"/>
            </a:rPr>
            <a:t>ためには、削減可能な</a:t>
          </a:r>
          <a:r>
            <a:rPr lang="ja-JP" altLang="ja-JP" sz="1100" b="0" i="0" baseline="0">
              <a:solidFill>
                <a:schemeClr val="dk1"/>
              </a:solidFill>
              <a:effectLst/>
              <a:latin typeface="+mn-lt"/>
              <a:ea typeface="+mn-ea"/>
              <a:cs typeface="+mn-cs"/>
            </a:rPr>
            <a:t>単独給付型サービス</a:t>
          </a:r>
          <a:r>
            <a:rPr lang="ja-JP" altLang="en-US" sz="1100" b="0" i="0" baseline="0">
              <a:solidFill>
                <a:schemeClr val="dk1"/>
              </a:solidFill>
              <a:effectLst/>
              <a:latin typeface="+mn-lt"/>
              <a:ea typeface="+mn-ea"/>
              <a:cs typeface="+mn-cs"/>
            </a:rPr>
            <a:t>、各種保険料</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見直し</a:t>
          </a:r>
          <a:r>
            <a:rPr lang="ja-JP" altLang="ja-JP" sz="1100" b="0" i="0" baseline="0">
              <a:solidFill>
                <a:schemeClr val="dk1"/>
              </a:solidFill>
              <a:effectLst/>
              <a:latin typeface="+mn-lt"/>
              <a:ea typeface="+mn-ea"/>
              <a:cs typeface="+mn-cs"/>
            </a:rPr>
            <a:t>を行うことで持続可能な運営</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57150</xdr:rowOff>
    </xdr:to>
    <xdr:cxnSp macro="">
      <xdr:nvCxnSpPr>
        <xdr:cNvPr id="188" name="直線コネクタ 187"/>
        <xdr:cNvCxnSpPr/>
      </xdr:nvCxnSpPr>
      <xdr:spPr>
        <a:xfrm flipV="1">
          <a:off x="3987800" y="9817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57150</xdr:rowOff>
    </xdr:to>
    <xdr:cxnSp macro="">
      <xdr:nvCxnSpPr>
        <xdr:cNvPr id="191" name="直線コネクタ 190"/>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139700</xdr:rowOff>
    </xdr:to>
    <xdr:cxnSp macro="">
      <xdr:nvCxnSpPr>
        <xdr:cNvPr id="194" name="直線コネクタ 193"/>
        <xdr:cNvCxnSpPr/>
      </xdr:nvCxnSpPr>
      <xdr:spPr>
        <a:xfrm>
          <a:off x="2209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101600</xdr:rowOff>
    </xdr:to>
    <xdr:cxnSp macro="">
      <xdr:nvCxnSpPr>
        <xdr:cNvPr id="197" name="直線コネクタ 196"/>
        <xdr:cNvCxnSpPr/>
      </xdr:nvCxnSpPr>
      <xdr:spPr>
        <a:xfrm flipV="1">
          <a:off x="1320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7" name="円/楕円 206"/>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8"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9" name="円/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10" name="テキスト ボックス 209"/>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1" name="円/楕円 210"/>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2" name="テキスト ボックス 211"/>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3" name="円/楕円 212"/>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4" name="テキスト ボックス 213"/>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15" name="円/楕円 214"/>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16" name="テキスト ボックス 215"/>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類似団体比較においては、</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ポイント上回っており下水道事業特別会計への赤字補填としての</a:t>
          </a:r>
          <a:r>
            <a:rPr lang="ja-JP" altLang="ja-JP" sz="1100" b="0" i="0" baseline="0">
              <a:solidFill>
                <a:schemeClr val="dk1"/>
              </a:solidFill>
              <a:effectLst/>
              <a:latin typeface="+mn-lt"/>
              <a:ea typeface="+mn-ea"/>
              <a:cs typeface="+mn-cs"/>
            </a:rPr>
            <a:t>繰出金が主な要因となっている</a:t>
          </a:r>
          <a:r>
            <a:rPr lang="ja-JP" altLang="en-US" sz="1100" b="0" i="0" baseline="0">
              <a:solidFill>
                <a:schemeClr val="dk1"/>
              </a:solidFill>
              <a:effectLst/>
              <a:latin typeface="+mn-lt"/>
              <a:ea typeface="+mn-ea"/>
              <a:cs typeface="+mn-cs"/>
            </a:rPr>
            <a:t>。その他の</a:t>
          </a:r>
          <a:r>
            <a:rPr lang="ja-JP" altLang="ja-JP" sz="1100" b="0" i="0" baseline="0">
              <a:solidFill>
                <a:schemeClr val="dk1"/>
              </a:solidFill>
              <a:effectLst/>
              <a:latin typeface="+mn-lt"/>
              <a:ea typeface="+mn-ea"/>
              <a:cs typeface="+mn-cs"/>
            </a:rPr>
            <a:t>特別</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会計において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経費削減を一層進めるとともに、独立採算の原則に立ち返った</a:t>
          </a:r>
          <a:r>
            <a:rPr lang="ja-JP" altLang="en-US" sz="1100" b="0" i="0" baseline="0">
              <a:solidFill>
                <a:schemeClr val="dk1"/>
              </a:solidFill>
              <a:effectLst/>
              <a:latin typeface="+mn-lt"/>
              <a:ea typeface="+mn-ea"/>
              <a:cs typeface="+mn-cs"/>
            </a:rPr>
            <a:t>各</a:t>
          </a:r>
          <a:r>
            <a:rPr lang="ja-JP" altLang="ja-JP" sz="1100" b="0" i="0" baseline="0">
              <a:solidFill>
                <a:schemeClr val="dk1"/>
              </a:solidFill>
              <a:effectLst/>
              <a:latin typeface="+mn-lt"/>
              <a:ea typeface="+mn-ea"/>
              <a:cs typeface="+mn-cs"/>
            </a:rPr>
            <a:t>保険料及び使用料の値上げ</a:t>
          </a:r>
          <a:r>
            <a:rPr lang="ja-JP" altLang="en-US" sz="1100" b="0" i="0" baseline="0">
              <a:solidFill>
                <a:schemeClr val="dk1"/>
              </a:solidFill>
              <a:effectLst/>
              <a:latin typeface="+mn-lt"/>
              <a:ea typeface="+mn-ea"/>
              <a:cs typeface="+mn-cs"/>
            </a:rPr>
            <a:t>も視野に入れ財政</a:t>
          </a:r>
          <a:r>
            <a:rPr lang="ja-JP" altLang="ja-JP" sz="1100" b="0" i="0" baseline="0">
              <a:solidFill>
                <a:schemeClr val="dk1"/>
              </a:solidFill>
              <a:effectLst/>
              <a:latin typeface="+mn-lt"/>
              <a:ea typeface="+mn-ea"/>
              <a:cs typeface="+mn-cs"/>
            </a:rPr>
            <a:t>健全化を図</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負担の低減を図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157480</xdr:rowOff>
    </xdr:to>
    <xdr:cxnSp macro="">
      <xdr:nvCxnSpPr>
        <xdr:cNvPr id="249" name="直線コネクタ 248"/>
        <xdr:cNvCxnSpPr/>
      </xdr:nvCxnSpPr>
      <xdr:spPr>
        <a:xfrm flipV="1">
          <a:off x="15671800" y="1001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157480</xdr:rowOff>
    </xdr:to>
    <xdr:cxnSp macro="">
      <xdr:nvCxnSpPr>
        <xdr:cNvPr id="252" name="直線コネクタ 251"/>
        <xdr:cNvCxnSpPr/>
      </xdr:nvCxnSpPr>
      <xdr:spPr>
        <a:xfrm>
          <a:off x="14782800" y="1007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127000</xdr:rowOff>
    </xdr:to>
    <xdr:cxnSp macro="">
      <xdr:nvCxnSpPr>
        <xdr:cNvPr id="255" name="直線コネクタ 254"/>
        <xdr:cNvCxnSpPr/>
      </xdr:nvCxnSpPr>
      <xdr:spPr>
        <a:xfrm>
          <a:off x="13893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96520</xdr:rowOff>
    </xdr:to>
    <xdr:cxnSp macro="">
      <xdr:nvCxnSpPr>
        <xdr:cNvPr id="258" name="直線コネクタ 257"/>
        <xdr:cNvCxnSpPr/>
      </xdr:nvCxnSpPr>
      <xdr:spPr>
        <a:xfrm flipV="1">
          <a:off x="13004800" y="9933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8" name="円/楕円 267"/>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9"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0" name="円/楕円 269"/>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1" name="テキスト ボックス 270"/>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2" name="円/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4" name="円/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6" name="円/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補助費等に係る経常収支比率は類似団体に比べ高い比率で推移している</a:t>
          </a:r>
          <a:r>
            <a:rPr lang="ja-JP" altLang="en-US" sz="1100" b="0" i="0" baseline="0">
              <a:solidFill>
                <a:schemeClr val="dk1"/>
              </a:solidFill>
              <a:effectLst/>
              <a:latin typeface="+mn-lt"/>
              <a:ea typeface="+mn-ea"/>
              <a:cs typeface="+mn-cs"/>
            </a:rPr>
            <a:t>。要因は、</a:t>
          </a:r>
          <a:r>
            <a:rPr lang="ja-JP" altLang="ja-JP" sz="1100" b="0" i="0" baseline="0">
              <a:solidFill>
                <a:schemeClr val="dk1"/>
              </a:solidFill>
              <a:effectLst/>
              <a:latin typeface="+mn-lt"/>
              <a:ea typeface="+mn-ea"/>
              <a:cs typeface="+mn-cs"/>
            </a:rPr>
            <a:t>揖龍保健衛生施設事務組合、西はりま消防組合の負担金</a:t>
          </a:r>
          <a:r>
            <a:rPr lang="ja-JP" altLang="en-US" sz="1100" b="0" i="0" baseline="0">
              <a:solidFill>
                <a:schemeClr val="dk1"/>
              </a:solidFill>
              <a:effectLst/>
              <a:latin typeface="+mn-lt"/>
              <a:ea typeface="+mn-ea"/>
              <a:cs typeface="+mn-cs"/>
            </a:rPr>
            <a:t>によるもので、増加要因であった</a:t>
          </a:r>
          <a:r>
            <a:rPr lang="ja-JP" altLang="ja-JP" sz="1100" b="0" i="0" baseline="0">
              <a:solidFill>
                <a:schemeClr val="dk1"/>
              </a:solidFill>
              <a:effectLst/>
              <a:latin typeface="+mn-lt"/>
              <a:ea typeface="+mn-ea"/>
              <a:cs typeface="+mn-cs"/>
            </a:rPr>
            <a:t>西はりま消防組合</a:t>
          </a:r>
          <a:r>
            <a:rPr lang="ja-JP" altLang="en-US" sz="1100" b="0" i="0" baseline="0">
              <a:solidFill>
                <a:schemeClr val="dk1"/>
              </a:solidFill>
              <a:effectLst/>
              <a:latin typeface="+mn-lt"/>
              <a:ea typeface="+mn-ea"/>
              <a:cs typeface="+mn-cs"/>
            </a:rPr>
            <a:t>結成に伴う普通建設事業は概ね終了したが、代わって</a:t>
          </a:r>
          <a:r>
            <a:rPr lang="ja-JP" altLang="ja-JP" sz="1100" b="0" i="0" baseline="0">
              <a:solidFill>
                <a:schemeClr val="dk1"/>
              </a:solidFill>
              <a:effectLst/>
              <a:latin typeface="+mn-lt"/>
              <a:ea typeface="+mn-ea"/>
              <a:cs typeface="+mn-cs"/>
            </a:rPr>
            <a:t>揖龍保健衛生施設事務組合</a:t>
          </a:r>
          <a:r>
            <a:rPr lang="ja-JP" altLang="en-US" sz="1100" b="0" i="0" baseline="0">
              <a:solidFill>
                <a:schemeClr val="dk1"/>
              </a:solidFill>
              <a:effectLst/>
              <a:latin typeface="+mn-lt"/>
              <a:ea typeface="+mn-ea"/>
              <a:cs typeface="+mn-cs"/>
            </a:rPr>
            <a:t>施設の大規模改修が実施されることには留意が必要となっている。経常的</a:t>
          </a:r>
          <a:r>
            <a:rPr lang="ja-JP" altLang="ja-JP" sz="1100" b="0" i="0" baseline="0">
              <a:solidFill>
                <a:schemeClr val="dk1"/>
              </a:solidFill>
              <a:effectLst/>
              <a:latin typeface="+mn-lt"/>
              <a:ea typeface="+mn-ea"/>
              <a:cs typeface="+mn-cs"/>
            </a:rPr>
            <a:t>経費の抑制や</a:t>
          </a:r>
          <a:r>
            <a:rPr lang="ja-JP" altLang="en-US" sz="1100" b="0" i="0" baseline="0">
              <a:solidFill>
                <a:schemeClr val="dk1"/>
              </a:solidFill>
              <a:effectLst/>
              <a:latin typeface="+mn-lt"/>
              <a:ea typeface="+mn-ea"/>
              <a:cs typeface="+mn-cs"/>
            </a:rPr>
            <a:t>、本</a:t>
          </a:r>
          <a:r>
            <a:rPr lang="ja-JP" altLang="ja-JP" sz="1100" b="0" i="0" baseline="0">
              <a:solidFill>
                <a:schemeClr val="dk1"/>
              </a:solidFill>
              <a:effectLst/>
              <a:latin typeface="+mn-lt"/>
              <a:ea typeface="+mn-ea"/>
              <a:cs typeface="+mn-cs"/>
            </a:rPr>
            <a:t>町独自の補助金制度の見直し</a:t>
          </a:r>
          <a:r>
            <a:rPr lang="ja-JP" altLang="en-US" sz="1100" b="0" i="0" baseline="0">
              <a:solidFill>
                <a:schemeClr val="dk1"/>
              </a:solidFill>
              <a:effectLst/>
              <a:latin typeface="+mn-lt"/>
              <a:ea typeface="+mn-ea"/>
              <a:cs typeface="+mn-cs"/>
            </a:rPr>
            <a:t>を図り</a:t>
          </a:r>
          <a:r>
            <a:rPr lang="ja-JP" altLang="ja-JP" sz="1100" b="0" i="0" baseline="0">
              <a:solidFill>
                <a:schemeClr val="dk1"/>
              </a:solidFill>
              <a:effectLst/>
              <a:latin typeface="+mn-lt"/>
              <a:ea typeface="+mn-ea"/>
              <a:cs typeface="+mn-cs"/>
            </a:rPr>
            <a:t>経常収支比率の改善を図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92710</xdr:rowOff>
    </xdr:to>
    <xdr:cxnSp macro="">
      <xdr:nvCxnSpPr>
        <xdr:cNvPr id="307" name="直線コネクタ 306"/>
        <xdr:cNvCxnSpPr/>
      </xdr:nvCxnSpPr>
      <xdr:spPr>
        <a:xfrm>
          <a:off x="15671800" y="64317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92710</xdr:rowOff>
    </xdr:to>
    <xdr:cxnSp macro="">
      <xdr:nvCxnSpPr>
        <xdr:cNvPr id="310" name="直線コネクタ 309"/>
        <xdr:cNvCxnSpPr/>
      </xdr:nvCxnSpPr>
      <xdr:spPr>
        <a:xfrm flipV="1">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92710</xdr:rowOff>
    </xdr:to>
    <xdr:cxnSp macro="">
      <xdr:nvCxnSpPr>
        <xdr:cNvPr id="313" name="直線コネクタ 312"/>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147574</xdr:rowOff>
    </xdr:to>
    <xdr:cxnSp macro="">
      <xdr:nvCxnSpPr>
        <xdr:cNvPr id="316" name="直線コネクタ 315"/>
        <xdr:cNvCxnSpPr/>
      </xdr:nvCxnSpPr>
      <xdr:spPr>
        <a:xfrm flipV="1">
          <a:off x="13004800" y="64317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6" name="円/楕円 325"/>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7"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8" name="円/楕円 327"/>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9" name="テキスト ボックス 328"/>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0" name="円/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2" name="円/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4" name="円/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公債費に係る経常収支比率は前年度より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ポイント改善している。</a:t>
          </a:r>
          <a:r>
            <a:rPr lang="ja-JP" altLang="en-US" sz="1100" b="0" i="0" baseline="0">
              <a:solidFill>
                <a:schemeClr val="dk1"/>
              </a:solidFill>
              <a:effectLst/>
              <a:latin typeface="+mn-lt"/>
              <a:ea typeface="+mn-ea"/>
              <a:cs typeface="+mn-cs"/>
            </a:rPr>
            <a:t>これまでは</a:t>
          </a:r>
          <a:r>
            <a:rPr lang="ja-JP" altLang="ja-JP" sz="1100" b="0" i="0" baseline="0">
              <a:solidFill>
                <a:schemeClr val="dk1"/>
              </a:solidFill>
              <a:effectLst/>
              <a:latin typeface="+mn-lt"/>
              <a:ea typeface="+mn-ea"/>
              <a:cs typeface="+mn-cs"/>
            </a:rPr>
            <a:t>普通建設事業を抑制してい</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平成27年度は、新庁舎建設に</a:t>
          </a:r>
          <a:r>
            <a:rPr lang="ja-JP" altLang="en-US" sz="1100" b="0" i="0" baseline="0">
              <a:solidFill>
                <a:schemeClr val="dk1"/>
              </a:solidFill>
              <a:effectLst/>
              <a:latin typeface="+mn-lt"/>
              <a:ea typeface="+mn-ea"/>
              <a:cs typeface="+mn-cs"/>
            </a:rPr>
            <a:t>より起債発行が増加した。今後も、施設の老朽化対策により</a:t>
          </a:r>
          <a:r>
            <a:rPr lang="ja-JP" altLang="ja-JP" sz="1100" b="0" i="0" baseline="0">
              <a:solidFill>
                <a:schemeClr val="dk1"/>
              </a:solidFill>
              <a:effectLst/>
              <a:latin typeface="+mn-lt"/>
              <a:ea typeface="+mn-ea"/>
              <a:cs typeface="+mn-cs"/>
            </a:rPr>
            <a:t>一時的に起債</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増加するが、計画的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地方債発行</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公債費の</a:t>
          </a:r>
          <a:r>
            <a:rPr lang="ja-JP" altLang="en-US" sz="1100" b="0" i="0" baseline="0">
              <a:solidFill>
                <a:schemeClr val="dk1"/>
              </a:solidFill>
              <a:effectLst/>
              <a:latin typeface="+mn-lt"/>
              <a:ea typeface="+mn-ea"/>
              <a:cs typeface="+mn-cs"/>
            </a:rPr>
            <a:t>平準化に</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66039</xdr:rowOff>
    </xdr:to>
    <xdr:cxnSp macro="">
      <xdr:nvCxnSpPr>
        <xdr:cNvPr id="368" name="直線コネクタ 367"/>
        <xdr:cNvCxnSpPr/>
      </xdr:nvCxnSpPr>
      <xdr:spPr>
        <a:xfrm flipV="1">
          <a:off x="3987800" y="130200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149861</xdr:rowOff>
    </xdr:to>
    <xdr:cxnSp macro="">
      <xdr:nvCxnSpPr>
        <xdr:cNvPr id="371" name="直線コネクタ 370"/>
        <xdr:cNvCxnSpPr/>
      </xdr:nvCxnSpPr>
      <xdr:spPr>
        <a:xfrm flipV="1">
          <a:off x="3098800" y="130962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31750</xdr:rowOff>
    </xdr:to>
    <xdr:cxnSp macro="">
      <xdr:nvCxnSpPr>
        <xdr:cNvPr id="374" name="直線コネクタ 373"/>
        <xdr:cNvCxnSpPr/>
      </xdr:nvCxnSpPr>
      <xdr:spPr>
        <a:xfrm flipV="1">
          <a:off x="2209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16511</xdr:rowOff>
    </xdr:from>
    <xdr:to>
      <xdr:col>3</xdr:col>
      <xdr:colOff>142875</xdr:colOff>
      <xdr:row>77</xdr:row>
      <xdr:rowOff>31750</xdr:rowOff>
    </xdr:to>
    <xdr:cxnSp macro="">
      <xdr:nvCxnSpPr>
        <xdr:cNvPr id="377" name="直線コネクタ 376"/>
        <xdr:cNvCxnSpPr/>
      </xdr:nvCxnSpPr>
      <xdr:spPr>
        <a:xfrm>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7" name="円/楕円 386"/>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8"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15239</xdr:rowOff>
    </xdr:from>
    <xdr:to>
      <xdr:col>5</xdr:col>
      <xdr:colOff>600075</xdr:colOff>
      <xdr:row>76</xdr:row>
      <xdr:rowOff>116839</xdr:rowOff>
    </xdr:to>
    <xdr:sp macro="" textlink="">
      <xdr:nvSpPr>
        <xdr:cNvPr id="389" name="円/楕円 388"/>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127017</xdr:rowOff>
    </xdr:from>
    <xdr:ext cx="736600" cy="259045"/>
    <xdr:sp macro="" textlink="">
      <xdr:nvSpPr>
        <xdr:cNvPr id="390" name="テキスト ボックス 389"/>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1" name="円/楕円 390"/>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2" name="テキスト ボックス 391"/>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3" name="円/楕円 392"/>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4" name="テキスト ボックス 39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395" name="円/楕円 394"/>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396" name="テキスト ボックス 395"/>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控えている</a:t>
          </a:r>
          <a:r>
            <a:rPr lang="ja-JP" altLang="en-US" sz="1100" b="0" i="0" baseline="0">
              <a:solidFill>
                <a:schemeClr val="dk1"/>
              </a:solidFill>
              <a:effectLst/>
              <a:latin typeface="+mn-lt"/>
              <a:ea typeface="+mn-ea"/>
              <a:cs typeface="+mn-cs"/>
            </a:rPr>
            <a:t>施設の老朽化対策等に向け、既存事業の</a:t>
          </a:r>
          <a:r>
            <a:rPr lang="ja-JP" altLang="ja-JP" sz="1100" b="0" i="0" baseline="0">
              <a:solidFill>
                <a:schemeClr val="dk1"/>
              </a:solidFill>
              <a:effectLst/>
              <a:latin typeface="+mn-lt"/>
              <a:ea typeface="+mn-ea"/>
              <a:cs typeface="+mn-cs"/>
            </a:rPr>
            <a:t>整理・縮小を図り、住民サービスを低下させることなく歳出の抑制を実施し、適正な水準を維持するように努める。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154432</xdr:rowOff>
    </xdr:from>
    <xdr:to>
      <xdr:col>24</xdr:col>
      <xdr:colOff>31750</xdr:colOff>
      <xdr:row>77</xdr:row>
      <xdr:rowOff>5842</xdr:rowOff>
    </xdr:to>
    <xdr:cxnSp macro="">
      <xdr:nvCxnSpPr>
        <xdr:cNvPr id="427" name="直線コネクタ 426"/>
        <xdr:cNvCxnSpPr/>
      </xdr:nvCxnSpPr>
      <xdr:spPr>
        <a:xfrm flipV="1">
          <a:off x="15671800" y="131846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5842</xdr:rowOff>
    </xdr:to>
    <xdr:cxnSp macro="">
      <xdr:nvCxnSpPr>
        <xdr:cNvPr id="430" name="直線コネクタ 429"/>
        <xdr:cNvCxnSpPr/>
      </xdr:nvCxnSpPr>
      <xdr:spPr>
        <a:xfrm>
          <a:off x="14782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76</xdr:row>
      <xdr:rowOff>136144</xdr:rowOff>
    </xdr:to>
    <xdr:cxnSp macro="">
      <xdr:nvCxnSpPr>
        <xdr:cNvPr id="433" name="直線コネクタ 432"/>
        <xdr:cNvCxnSpPr/>
      </xdr:nvCxnSpPr>
      <xdr:spPr>
        <a:xfrm>
          <a:off x="13893800" y="13070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77</xdr:row>
      <xdr:rowOff>46989</xdr:rowOff>
    </xdr:to>
    <xdr:cxnSp macro="">
      <xdr:nvCxnSpPr>
        <xdr:cNvPr id="436" name="直線コネクタ 435"/>
        <xdr:cNvCxnSpPr/>
      </xdr:nvCxnSpPr>
      <xdr:spPr>
        <a:xfrm flipV="1">
          <a:off x="13004800" y="13070332"/>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46" name="円/楕円 445"/>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47"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48" name="円/楕円 447"/>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49" name="テキスト ボックス 448"/>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0" name="円/楕円 449"/>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51" name="テキスト ボックス 450"/>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52" name="円/楕円 451"/>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101109</xdr:rowOff>
    </xdr:from>
    <xdr:ext cx="762000" cy="259045"/>
    <xdr:sp macro="" textlink="">
      <xdr:nvSpPr>
        <xdr:cNvPr id="453" name="テキスト ボックス 452"/>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54" name="円/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兵庫県太子町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154688</xdr:rowOff>
    </xdr:from>
    <xdr:to>
      <xdr:col>4</xdr:col>
      <xdr:colOff>1117600</xdr:colOff>
      <xdr:row>19</xdr:row>
      <xdr:rowOff>1134</xdr:rowOff>
    </xdr:to>
    <xdr:cxnSp macro="">
      <xdr:nvCxnSpPr>
        <xdr:cNvPr id="52" name="直線コネクタ 51"/>
        <xdr:cNvCxnSpPr/>
      </xdr:nvCxnSpPr>
      <xdr:spPr bwMode="auto">
        <a:xfrm flipV="1">
          <a:off x="5003800" y="3288413"/>
          <a:ext cx="647700" cy="17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1134</xdr:rowOff>
    </xdr:from>
    <xdr:to>
      <xdr:col>4</xdr:col>
      <xdr:colOff>469900</xdr:colOff>
      <xdr:row>19</xdr:row>
      <xdr:rowOff>4383</xdr:rowOff>
    </xdr:to>
    <xdr:cxnSp macro="">
      <xdr:nvCxnSpPr>
        <xdr:cNvPr id="55" name="直線コネクタ 54"/>
        <xdr:cNvCxnSpPr/>
      </xdr:nvCxnSpPr>
      <xdr:spPr bwMode="auto">
        <a:xfrm flipV="1">
          <a:off x="4305300" y="3306309"/>
          <a:ext cx="698500" cy="3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4383</xdr:rowOff>
    </xdr:from>
    <xdr:to>
      <xdr:col>3</xdr:col>
      <xdr:colOff>904875</xdr:colOff>
      <xdr:row>20</xdr:row>
      <xdr:rowOff>1134</xdr:rowOff>
    </xdr:to>
    <xdr:cxnSp macro="">
      <xdr:nvCxnSpPr>
        <xdr:cNvPr id="58" name="直線コネクタ 57"/>
        <xdr:cNvCxnSpPr/>
      </xdr:nvCxnSpPr>
      <xdr:spPr bwMode="auto">
        <a:xfrm flipV="1">
          <a:off x="3606800" y="3309558"/>
          <a:ext cx="698500" cy="16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156892</xdr:rowOff>
    </xdr:from>
    <xdr:to>
      <xdr:col>3</xdr:col>
      <xdr:colOff>206375</xdr:colOff>
      <xdr:row>20</xdr:row>
      <xdr:rowOff>1134</xdr:rowOff>
    </xdr:to>
    <xdr:cxnSp macro="">
      <xdr:nvCxnSpPr>
        <xdr:cNvPr id="61" name="直線コネクタ 60"/>
        <xdr:cNvCxnSpPr/>
      </xdr:nvCxnSpPr>
      <xdr:spPr bwMode="auto">
        <a:xfrm>
          <a:off x="2908300" y="3462067"/>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103888</xdr:rowOff>
    </xdr:from>
    <xdr:to>
      <xdr:col>5</xdr:col>
      <xdr:colOff>34925</xdr:colOff>
      <xdr:row>19</xdr:row>
      <xdr:rowOff>34038</xdr:rowOff>
    </xdr:to>
    <xdr:sp macro="" textlink="">
      <xdr:nvSpPr>
        <xdr:cNvPr id="71" name="円/楕円 70"/>
        <xdr:cNvSpPr/>
      </xdr:nvSpPr>
      <xdr:spPr bwMode="auto">
        <a:xfrm>
          <a:off x="5600700" y="3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75965</xdr:rowOff>
    </xdr:from>
    <xdr:ext cx="762000" cy="259045"/>
    <xdr:sp macro="" textlink="">
      <xdr:nvSpPr>
        <xdr:cNvPr id="72" name="人口1人当たり決算額の推移該当値テキスト130"/>
        <xdr:cNvSpPr txBox="1"/>
      </xdr:nvSpPr>
      <xdr:spPr>
        <a:xfrm>
          <a:off x="5740400" y="32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121784</xdr:rowOff>
    </xdr:from>
    <xdr:to>
      <xdr:col>4</xdr:col>
      <xdr:colOff>520700</xdr:colOff>
      <xdr:row>19</xdr:row>
      <xdr:rowOff>51934</xdr:rowOff>
    </xdr:to>
    <xdr:sp macro="" textlink="">
      <xdr:nvSpPr>
        <xdr:cNvPr id="73" name="円/楕円 72"/>
        <xdr:cNvSpPr/>
      </xdr:nvSpPr>
      <xdr:spPr bwMode="auto">
        <a:xfrm>
          <a:off x="4953000" y="325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36711</xdr:rowOff>
    </xdr:from>
    <xdr:ext cx="736600" cy="259045"/>
    <xdr:sp macro="" textlink="">
      <xdr:nvSpPr>
        <xdr:cNvPr id="74" name="テキスト ボックス 73"/>
        <xdr:cNvSpPr txBox="1"/>
      </xdr:nvSpPr>
      <xdr:spPr>
        <a:xfrm>
          <a:off x="4622800" y="334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125033</xdr:rowOff>
    </xdr:from>
    <xdr:to>
      <xdr:col>3</xdr:col>
      <xdr:colOff>955675</xdr:colOff>
      <xdr:row>19</xdr:row>
      <xdr:rowOff>55183</xdr:rowOff>
    </xdr:to>
    <xdr:sp macro="" textlink="">
      <xdr:nvSpPr>
        <xdr:cNvPr id="75" name="円/楕円 74"/>
        <xdr:cNvSpPr/>
      </xdr:nvSpPr>
      <xdr:spPr bwMode="auto">
        <a:xfrm>
          <a:off x="42545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39960</xdr:rowOff>
    </xdr:from>
    <xdr:ext cx="762000" cy="259045"/>
    <xdr:sp macro="" textlink="">
      <xdr:nvSpPr>
        <xdr:cNvPr id="76" name="テキスト ボックス 75"/>
        <xdr:cNvSpPr txBox="1"/>
      </xdr:nvSpPr>
      <xdr:spPr>
        <a:xfrm>
          <a:off x="3924300" y="334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121784</xdr:rowOff>
    </xdr:from>
    <xdr:to>
      <xdr:col>3</xdr:col>
      <xdr:colOff>257175</xdr:colOff>
      <xdr:row>20</xdr:row>
      <xdr:rowOff>51934</xdr:rowOff>
    </xdr:to>
    <xdr:sp macro="" textlink="">
      <xdr:nvSpPr>
        <xdr:cNvPr id="77" name="円/楕円 76"/>
        <xdr:cNvSpPr/>
      </xdr:nvSpPr>
      <xdr:spPr bwMode="auto">
        <a:xfrm>
          <a:off x="3556000" y="342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36711</xdr:rowOff>
    </xdr:from>
    <xdr:ext cx="762000" cy="259045"/>
    <xdr:sp macro="" textlink="">
      <xdr:nvSpPr>
        <xdr:cNvPr id="78" name="テキスト ボックス 77"/>
        <xdr:cNvSpPr txBox="1"/>
      </xdr:nvSpPr>
      <xdr:spPr>
        <a:xfrm>
          <a:off x="3225800" y="351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106092</xdr:rowOff>
    </xdr:from>
    <xdr:to>
      <xdr:col>2</xdr:col>
      <xdr:colOff>692150</xdr:colOff>
      <xdr:row>20</xdr:row>
      <xdr:rowOff>36242</xdr:rowOff>
    </xdr:to>
    <xdr:sp macro="" textlink="">
      <xdr:nvSpPr>
        <xdr:cNvPr id="79" name="円/楕円 78"/>
        <xdr:cNvSpPr/>
      </xdr:nvSpPr>
      <xdr:spPr bwMode="auto">
        <a:xfrm>
          <a:off x="2857500" y="341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21019</xdr:rowOff>
    </xdr:from>
    <xdr:ext cx="762000" cy="259045"/>
    <xdr:sp macro="" textlink="">
      <xdr:nvSpPr>
        <xdr:cNvPr id="80" name="テキスト ボックス 79"/>
        <xdr:cNvSpPr txBox="1"/>
      </xdr:nvSpPr>
      <xdr:spPr>
        <a:xfrm>
          <a:off x="2527300" y="349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119391</xdr:rowOff>
    </xdr:from>
    <xdr:to>
      <xdr:col>4</xdr:col>
      <xdr:colOff>1117600</xdr:colOff>
      <xdr:row>35</xdr:row>
      <xdr:rowOff>167364</xdr:rowOff>
    </xdr:to>
    <xdr:cxnSp macro="">
      <xdr:nvCxnSpPr>
        <xdr:cNvPr id="115" name="直線コネクタ 114"/>
        <xdr:cNvCxnSpPr/>
      </xdr:nvCxnSpPr>
      <xdr:spPr bwMode="auto">
        <a:xfrm flipV="1">
          <a:off x="5003800" y="6729741"/>
          <a:ext cx="647700" cy="4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54828</xdr:rowOff>
    </xdr:from>
    <xdr:to>
      <xdr:col>4</xdr:col>
      <xdr:colOff>469900</xdr:colOff>
      <xdr:row>35</xdr:row>
      <xdr:rowOff>167364</xdr:rowOff>
    </xdr:to>
    <xdr:cxnSp macro="">
      <xdr:nvCxnSpPr>
        <xdr:cNvPr id="118" name="直線コネクタ 117"/>
        <xdr:cNvCxnSpPr/>
      </xdr:nvCxnSpPr>
      <xdr:spPr bwMode="auto">
        <a:xfrm>
          <a:off x="4305300" y="6665178"/>
          <a:ext cx="698500" cy="11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320755</xdr:rowOff>
    </xdr:from>
    <xdr:to>
      <xdr:col>3</xdr:col>
      <xdr:colOff>904875</xdr:colOff>
      <xdr:row>35</xdr:row>
      <xdr:rowOff>54828</xdr:rowOff>
    </xdr:to>
    <xdr:cxnSp macro="">
      <xdr:nvCxnSpPr>
        <xdr:cNvPr id="121" name="直線コネクタ 120"/>
        <xdr:cNvCxnSpPr/>
      </xdr:nvCxnSpPr>
      <xdr:spPr bwMode="auto">
        <a:xfrm>
          <a:off x="3606800" y="6588205"/>
          <a:ext cx="698500" cy="7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317130</xdr:rowOff>
    </xdr:from>
    <xdr:to>
      <xdr:col>3</xdr:col>
      <xdr:colOff>206375</xdr:colOff>
      <xdr:row>34</xdr:row>
      <xdr:rowOff>320755</xdr:rowOff>
    </xdr:to>
    <xdr:cxnSp macro="">
      <xdr:nvCxnSpPr>
        <xdr:cNvPr id="124" name="直線コネクタ 123"/>
        <xdr:cNvCxnSpPr/>
      </xdr:nvCxnSpPr>
      <xdr:spPr bwMode="auto">
        <a:xfrm>
          <a:off x="2908300" y="6584580"/>
          <a:ext cx="698500" cy="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68591</xdr:rowOff>
    </xdr:from>
    <xdr:to>
      <xdr:col>5</xdr:col>
      <xdr:colOff>34925</xdr:colOff>
      <xdr:row>35</xdr:row>
      <xdr:rowOff>170191</xdr:rowOff>
    </xdr:to>
    <xdr:sp macro="" textlink="">
      <xdr:nvSpPr>
        <xdr:cNvPr id="134" name="円/楕円 133"/>
        <xdr:cNvSpPr/>
      </xdr:nvSpPr>
      <xdr:spPr bwMode="auto">
        <a:xfrm>
          <a:off x="5600700" y="6678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256568</xdr:rowOff>
    </xdr:from>
    <xdr:ext cx="762000" cy="259045"/>
    <xdr:sp macro="" textlink="">
      <xdr:nvSpPr>
        <xdr:cNvPr id="135" name="人口1人当たり決算額の推移該当値テキスト445"/>
        <xdr:cNvSpPr txBox="1"/>
      </xdr:nvSpPr>
      <xdr:spPr>
        <a:xfrm>
          <a:off x="5740400" y="65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116564</xdr:rowOff>
    </xdr:from>
    <xdr:to>
      <xdr:col>4</xdr:col>
      <xdr:colOff>520700</xdr:colOff>
      <xdr:row>35</xdr:row>
      <xdr:rowOff>218164</xdr:rowOff>
    </xdr:to>
    <xdr:sp macro="" textlink="">
      <xdr:nvSpPr>
        <xdr:cNvPr id="136" name="円/楕円 135"/>
        <xdr:cNvSpPr/>
      </xdr:nvSpPr>
      <xdr:spPr bwMode="auto">
        <a:xfrm>
          <a:off x="4953000" y="6726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228341</xdr:rowOff>
    </xdr:from>
    <xdr:ext cx="736600" cy="259045"/>
    <xdr:sp macro="" textlink="">
      <xdr:nvSpPr>
        <xdr:cNvPr id="137" name="テキスト ボックス 136"/>
        <xdr:cNvSpPr txBox="1"/>
      </xdr:nvSpPr>
      <xdr:spPr>
        <a:xfrm>
          <a:off x="4622800" y="649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4028</xdr:rowOff>
    </xdr:from>
    <xdr:to>
      <xdr:col>3</xdr:col>
      <xdr:colOff>955675</xdr:colOff>
      <xdr:row>35</xdr:row>
      <xdr:rowOff>105628</xdr:rowOff>
    </xdr:to>
    <xdr:sp macro="" textlink="">
      <xdr:nvSpPr>
        <xdr:cNvPr id="138" name="円/楕円 137"/>
        <xdr:cNvSpPr/>
      </xdr:nvSpPr>
      <xdr:spPr bwMode="auto">
        <a:xfrm>
          <a:off x="4254500" y="661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115805</xdr:rowOff>
    </xdr:from>
    <xdr:ext cx="762000" cy="259045"/>
    <xdr:sp macro="" textlink="">
      <xdr:nvSpPr>
        <xdr:cNvPr id="139" name="テキスト ボックス 138"/>
        <xdr:cNvSpPr txBox="1"/>
      </xdr:nvSpPr>
      <xdr:spPr>
        <a:xfrm>
          <a:off x="3924300" y="638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269955</xdr:rowOff>
    </xdr:from>
    <xdr:to>
      <xdr:col>3</xdr:col>
      <xdr:colOff>257175</xdr:colOff>
      <xdr:row>35</xdr:row>
      <xdr:rowOff>28655</xdr:rowOff>
    </xdr:to>
    <xdr:sp macro="" textlink="">
      <xdr:nvSpPr>
        <xdr:cNvPr id="140" name="円/楕円 139"/>
        <xdr:cNvSpPr/>
      </xdr:nvSpPr>
      <xdr:spPr bwMode="auto">
        <a:xfrm>
          <a:off x="3556000" y="653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38832</xdr:rowOff>
    </xdr:from>
    <xdr:ext cx="762000" cy="259045"/>
    <xdr:sp macro="" textlink="">
      <xdr:nvSpPr>
        <xdr:cNvPr id="141" name="テキスト ボックス 140"/>
        <xdr:cNvSpPr txBox="1"/>
      </xdr:nvSpPr>
      <xdr:spPr>
        <a:xfrm>
          <a:off x="3225800" y="630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21,317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266330</xdr:rowOff>
    </xdr:from>
    <xdr:to>
      <xdr:col>2</xdr:col>
      <xdr:colOff>692150</xdr:colOff>
      <xdr:row>35</xdr:row>
      <xdr:rowOff>25030</xdr:rowOff>
    </xdr:to>
    <xdr:sp macro="" textlink="">
      <xdr:nvSpPr>
        <xdr:cNvPr id="142" name="円/楕円 141"/>
        <xdr:cNvSpPr/>
      </xdr:nvSpPr>
      <xdr:spPr bwMode="auto">
        <a:xfrm>
          <a:off x="2857500" y="65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35207</xdr:rowOff>
    </xdr:from>
    <xdr:ext cx="762000" cy="259045"/>
    <xdr:sp macro="" textlink="">
      <xdr:nvSpPr>
        <xdr:cNvPr id="143" name="テキスト ボックス 142"/>
        <xdr:cNvSpPr txBox="1"/>
      </xdr:nvSpPr>
      <xdr:spPr>
        <a:xfrm>
          <a:off x="2527300" y="630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125737</xdr:rowOff>
    </xdr:from>
    <xdr:to>
      <xdr:col>6</xdr:col>
      <xdr:colOff>511175</xdr:colOff>
      <xdr:row>38</xdr:row>
      <xdr:rowOff>151225</xdr:rowOff>
    </xdr:to>
    <xdr:cxnSp macro="">
      <xdr:nvCxnSpPr>
        <xdr:cNvPr id="61" name="直線コネクタ 60"/>
        <xdr:cNvCxnSpPr/>
      </xdr:nvCxnSpPr>
      <xdr:spPr>
        <a:xfrm flipV="1">
          <a:off x="3797300" y="6640837"/>
          <a:ext cx="8382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133032</xdr:rowOff>
    </xdr:from>
    <xdr:to>
      <xdr:col>5</xdr:col>
      <xdr:colOff>358775</xdr:colOff>
      <xdr:row>38</xdr:row>
      <xdr:rowOff>151225</xdr:rowOff>
    </xdr:to>
    <xdr:cxnSp macro="">
      <xdr:nvCxnSpPr>
        <xdr:cNvPr id="64" name="直線コネクタ 63"/>
        <xdr:cNvCxnSpPr/>
      </xdr:nvCxnSpPr>
      <xdr:spPr>
        <a:xfrm>
          <a:off x="2908300" y="6648132"/>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133032</xdr:rowOff>
    </xdr:from>
    <xdr:to>
      <xdr:col>4</xdr:col>
      <xdr:colOff>155575</xdr:colOff>
      <xdr:row>38</xdr:row>
      <xdr:rowOff>155264</xdr:rowOff>
    </xdr:to>
    <xdr:cxnSp macro="">
      <xdr:nvCxnSpPr>
        <xdr:cNvPr id="67" name="直線コネクタ 66"/>
        <xdr:cNvCxnSpPr/>
      </xdr:nvCxnSpPr>
      <xdr:spPr>
        <a:xfrm flipV="1">
          <a:off x="2019300" y="6648132"/>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104363</xdr:rowOff>
    </xdr:from>
    <xdr:to>
      <xdr:col>2</xdr:col>
      <xdr:colOff>638175</xdr:colOff>
      <xdr:row>38</xdr:row>
      <xdr:rowOff>155264</xdr:rowOff>
    </xdr:to>
    <xdr:cxnSp macro="">
      <xdr:nvCxnSpPr>
        <xdr:cNvPr id="70" name="直線コネクタ 69"/>
        <xdr:cNvCxnSpPr/>
      </xdr:nvCxnSpPr>
      <xdr:spPr>
        <a:xfrm>
          <a:off x="1130300" y="6619463"/>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74937</xdr:rowOff>
    </xdr:from>
    <xdr:to>
      <xdr:col>6</xdr:col>
      <xdr:colOff>561975</xdr:colOff>
      <xdr:row>39</xdr:row>
      <xdr:rowOff>5087</xdr:rowOff>
    </xdr:to>
    <xdr:sp macro="" textlink="">
      <xdr:nvSpPr>
        <xdr:cNvPr id="80" name="円/楕円 79"/>
        <xdr:cNvSpPr/>
      </xdr:nvSpPr>
      <xdr:spPr>
        <a:xfrm>
          <a:off x="4584700" y="65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53364</xdr:rowOff>
    </xdr:from>
    <xdr:ext cx="534377" cy="259045"/>
    <xdr:sp macro="" textlink="">
      <xdr:nvSpPr>
        <xdr:cNvPr id="81" name="人件費該当値テキスト"/>
        <xdr:cNvSpPr txBox="1"/>
      </xdr:nvSpPr>
      <xdr:spPr>
        <a:xfrm>
          <a:off x="4686300" y="65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100425</xdr:rowOff>
    </xdr:from>
    <xdr:to>
      <xdr:col>5</xdr:col>
      <xdr:colOff>409575</xdr:colOff>
      <xdr:row>39</xdr:row>
      <xdr:rowOff>30575</xdr:rowOff>
    </xdr:to>
    <xdr:sp macro="" textlink="">
      <xdr:nvSpPr>
        <xdr:cNvPr id="82" name="円/楕円 81"/>
        <xdr:cNvSpPr/>
      </xdr:nvSpPr>
      <xdr:spPr>
        <a:xfrm>
          <a:off x="3746500" y="66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21702</xdr:rowOff>
    </xdr:from>
    <xdr:ext cx="534377" cy="259045"/>
    <xdr:sp macro="" textlink="">
      <xdr:nvSpPr>
        <xdr:cNvPr id="83" name="テキスト ボックス 82"/>
        <xdr:cNvSpPr txBox="1"/>
      </xdr:nvSpPr>
      <xdr:spPr>
        <a:xfrm>
          <a:off x="3530111" y="67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82232</xdr:rowOff>
    </xdr:from>
    <xdr:to>
      <xdr:col>4</xdr:col>
      <xdr:colOff>206375</xdr:colOff>
      <xdr:row>39</xdr:row>
      <xdr:rowOff>12382</xdr:rowOff>
    </xdr:to>
    <xdr:sp macro="" textlink="">
      <xdr:nvSpPr>
        <xdr:cNvPr id="84" name="円/楕円 83"/>
        <xdr:cNvSpPr/>
      </xdr:nvSpPr>
      <xdr:spPr>
        <a:xfrm>
          <a:off x="2857500" y="659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3509</xdr:rowOff>
    </xdr:from>
    <xdr:ext cx="534377" cy="259045"/>
    <xdr:sp macro="" textlink="">
      <xdr:nvSpPr>
        <xdr:cNvPr id="85" name="テキスト ボックス 84"/>
        <xdr:cNvSpPr txBox="1"/>
      </xdr:nvSpPr>
      <xdr:spPr>
        <a:xfrm>
          <a:off x="2641111" y="669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104464</xdr:rowOff>
    </xdr:from>
    <xdr:to>
      <xdr:col>3</xdr:col>
      <xdr:colOff>3175</xdr:colOff>
      <xdr:row>39</xdr:row>
      <xdr:rowOff>34614</xdr:rowOff>
    </xdr:to>
    <xdr:sp macro="" textlink="">
      <xdr:nvSpPr>
        <xdr:cNvPr id="86" name="円/楕円 85"/>
        <xdr:cNvSpPr/>
      </xdr:nvSpPr>
      <xdr:spPr>
        <a:xfrm>
          <a:off x="1968500" y="66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25741</xdr:rowOff>
    </xdr:from>
    <xdr:ext cx="534377" cy="259045"/>
    <xdr:sp macro="" textlink="">
      <xdr:nvSpPr>
        <xdr:cNvPr id="87" name="テキスト ボックス 86"/>
        <xdr:cNvSpPr txBox="1"/>
      </xdr:nvSpPr>
      <xdr:spPr>
        <a:xfrm>
          <a:off x="1752111" y="67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53563</xdr:rowOff>
    </xdr:from>
    <xdr:to>
      <xdr:col>1</xdr:col>
      <xdr:colOff>485775</xdr:colOff>
      <xdr:row>38</xdr:row>
      <xdr:rowOff>155163</xdr:rowOff>
    </xdr:to>
    <xdr:sp macro="" textlink="">
      <xdr:nvSpPr>
        <xdr:cNvPr id="88" name="円/楕円 87"/>
        <xdr:cNvSpPr/>
      </xdr:nvSpPr>
      <xdr:spPr>
        <a:xfrm>
          <a:off x="1079500" y="65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146290</xdr:rowOff>
    </xdr:from>
    <xdr:ext cx="534377" cy="259045"/>
    <xdr:sp macro="" textlink="">
      <xdr:nvSpPr>
        <xdr:cNvPr id="89" name="テキスト ボックス 88"/>
        <xdr:cNvSpPr txBox="1"/>
      </xdr:nvSpPr>
      <xdr:spPr>
        <a:xfrm>
          <a:off x="863111" y="66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51264</xdr:rowOff>
    </xdr:from>
    <xdr:to>
      <xdr:col>6</xdr:col>
      <xdr:colOff>511175</xdr:colOff>
      <xdr:row>58</xdr:row>
      <xdr:rowOff>84558</xdr:rowOff>
    </xdr:to>
    <xdr:cxnSp macro="">
      <xdr:nvCxnSpPr>
        <xdr:cNvPr id="121" name="直線コネクタ 120"/>
        <xdr:cNvCxnSpPr/>
      </xdr:nvCxnSpPr>
      <xdr:spPr>
        <a:xfrm flipV="1">
          <a:off x="3797300" y="9995364"/>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84558</xdr:rowOff>
    </xdr:from>
    <xdr:to>
      <xdr:col>5</xdr:col>
      <xdr:colOff>358775</xdr:colOff>
      <xdr:row>58</xdr:row>
      <xdr:rowOff>99875</xdr:rowOff>
    </xdr:to>
    <xdr:cxnSp macro="">
      <xdr:nvCxnSpPr>
        <xdr:cNvPr id="124" name="直線コネクタ 123"/>
        <xdr:cNvCxnSpPr/>
      </xdr:nvCxnSpPr>
      <xdr:spPr>
        <a:xfrm flipV="1">
          <a:off x="2908300" y="1002865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49713</xdr:rowOff>
    </xdr:from>
    <xdr:to>
      <xdr:col>4</xdr:col>
      <xdr:colOff>155575</xdr:colOff>
      <xdr:row>58</xdr:row>
      <xdr:rowOff>99875</xdr:rowOff>
    </xdr:to>
    <xdr:cxnSp macro="">
      <xdr:nvCxnSpPr>
        <xdr:cNvPr id="127" name="直線コネクタ 126"/>
        <xdr:cNvCxnSpPr/>
      </xdr:nvCxnSpPr>
      <xdr:spPr>
        <a:xfrm>
          <a:off x="2019300" y="9993813"/>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32731</xdr:rowOff>
    </xdr:from>
    <xdr:to>
      <xdr:col>2</xdr:col>
      <xdr:colOff>638175</xdr:colOff>
      <xdr:row>58</xdr:row>
      <xdr:rowOff>49713</xdr:rowOff>
    </xdr:to>
    <xdr:cxnSp macro="">
      <xdr:nvCxnSpPr>
        <xdr:cNvPr id="130" name="直線コネクタ 129"/>
        <xdr:cNvCxnSpPr/>
      </xdr:nvCxnSpPr>
      <xdr:spPr>
        <a:xfrm>
          <a:off x="1130300" y="99768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464</xdr:rowOff>
    </xdr:from>
    <xdr:to>
      <xdr:col>6</xdr:col>
      <xdr:colOff>561975</xdr:colOff>
      <xdr:row>58</xdr:row>
      <xdr:rowOff>102064</xdr:rowOff>
    </xdr:to>
    <xdr:sp macro="" textlink="">
      <xdr:nvSpPr>
        <xdr:cNvPr id="140" name="円/楕円 139"/>
        <xdr:cNvSpPr/>
      </xdr:nvSpPr>
      <xdr:spPr>
        <a:xfrm>
          <a:off x="45847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86841</xdr:rowOff>
    </xdr:from>
    <xdr:ext cx="534377" cy="259045"/>
    <xdr:sp macro="" textlink="">
      <xdr:nvSpPr>
        <xdr:cNvPr id="141" name="物件費該当値テキスト"/>
        <xdr:cNvSpPr txBox="1"/>
      </xdr:nvSpPr>
      <xdr:spPr>
        <a:xfrm>
          <a:off x="4686300" y="98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33758</xdr:rowOff>
    </xdr:from>
    <xdr:to>
      <xdr:col>5</xdr:col>
      <xdr:colOff>409575</xdr:colOff>
      <xdr:row>58</xdr:row>
      <xdr:rowOff>135358</xdr:rowOff>
    </xdr:to>
    <xdr:sp macro="" textlink="">
      <xdr:nvSpPr>
        <xdr:cNvPr id="142" name="円/楕円 141"/>
        <xdr:cNvSpPr/>
      </xdr:nvSpPr>
      <xdr:spPr>
        <a:xfrm>
          <a:off x="3746500" y="99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126485</xdr:rowOff>
    </xdr:from>
    <xdr:ext cx="534377" cy="259045"/>
    <xdr:sp macro="" textlink="">
      <xdr:nvSpPr>
        <xdr:cNvPr id="143" name="テキスト ボックス 142"/>
        <xdr:cNvSpPr txBox="1"/>
      </xdr:nvSpPr>
      <xdr:spPr>
        <a:xfrm>
          <a:off x="3530111" y="1007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49075</xdr:rowOff>
    </xdr:from>
    <xdr:to>
      <xdr:col>4</xdr:col>
      <xdr:colOff>206375</xdr:colOff>
      <xdr:row>58</xdr:row>
      <xdr:rowOff>150675</xdr:rowOff>
    </xdr:to>
    <xdr:sp macro="" textlink="">
      <xdr:nvSpPr>
        <xdr:cNvPr id="144" name="円/楕円 143"/>
        <xdr:cNvSpPr/>
      </xdr:nvSpPr>
      <xdr:spPr>
        <a:xfrm>
          <a:off x="2857500" y="99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141802</xdr:rowOff>
    </xdr:from>
    <xdr:ext cx="534377" cy="259045"/>
    <xdr:sp macro="" textlink="">
      <xdr:nvSpPr>
        <xdr:cNvPr id="145" name="テキスト ボックス 144"/>
        <xdr:cNvSpPr txBox="1"/>
      </xdr:nvSpPr>
      <xdr:spPr>
        <a:xfrm>
          <a:off x="2641111" y="100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170363</xdr:rowOff>
    </xdr:from>
    <xdr:to>
      <xdr:col>3</xdr:col>
      <xdr:colOff>3175</xdr:colOff>
      <xdr:row>58</xdr:row>
      <xdr:rowOff>100513</xdr:rowOff>
    </xdr:to>
    <xdr:sp macro="" textlink="">
      <xdr:nvSpPr>
        <xdr:cNvPr id="146" name="円/楕円 145"/>
        <xdr:cNvSpPr/>
      </xdr:nvSpPr>
      <xdr:spPr>
        <a:xfrm>
          <a:off x="1968500" y="99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91640</xdr:rowOff>
    </xdr:from>
    <xdr:ext cx="534377" cy="259045"/>
    <xdr:sp macro="" textlink="">
      <xdr:nvSpPr>
        <xdr:cNvPr id="147" name="テキスト ボックス 146"/>
        <xdr:cNvSpPr txBox="1"/>
      </xdr:nvSpPr>
      <xdr:spPr>
        <a:xfrm>
          <a:off x="1752111" y="100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153381</xdr:rowOff>
    </xdr:from>
    <xdr:to>
      <xdr:col>1</xdr:col>
      <xdr:colOff>485775</xdr:colOff>
      <xdr:row>58</xdr:row>
      <xdr:rowOff>83531</xdr:rowOff>
    </xdr:to>
    <xdr:sp macro="" textlink="">
      <xdr:nvSpPr>
        <xdr:cNvPr id="148" name="円/楕円 147"/>
        <xdr:cNvSpPr/>
      </xdr:nvSpPr>
      <xdr:spPr>
        <a:xfrm>
          <a:off x="1079500" y="99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74658</xdr:rowOff>
    </xdr:from>
    <xdr:ext cx="534377" cy="259045"/>
    <xdr:sp macro="" textlink="">
      <xdr:nvSpPr>
        <xdr:cNvPr id="149" name="テキスト ボックス 148"/>
        <xdr:cNvSpPr txBox="1"/>
      </xdr:nvSpPr>
      <xdr:spPr>
        <a:xfrm>
          <a:off x="863111" y="100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110440</xdr:rowOff>
    </xdr:from>
    <xdr:to>
      <xdr:col>6</xdr:col>
      <xdr:colOff>511175</xdr:colOff>
      <xdr:row>78</xdr:row>
      <xdr:rowOff>137491</xdr:rowOff>
    </xdr:to>
    <xdr:cxnSp macro="">
      <xdr:nvCxnSpPr>
        <xdr:cNvPr id="178" name="直線コネクタ 177"/>
        <xdr:cNvCxnSpPr/>
      </xdr:nvCxnSpPr>
      <xdr:spPr>
        <a:xfrm>
          <a:off x="3797300" y="13483540"/>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105639</xdr:rowOff>
    </xdr:from>
    <xdr:to>
      <xdr:col>5</xdr:col>
      <xdr:colOff>358775</xdr:colOff>
      <xdr:row>78</xdr:row>
      <xdr:rowOff>110440</xdr:rowOff>
    </xdr:to>
    <xdr:cxnSp macro="">
      <xdr:nvCxnSpPr>
        <xdr:cNvPr id="181" name="直線コネクタ 180"/>
        <xdr:cNvCxnSpPr/>
      </xdr:nvCxnSpPr>
      <xdr:spPr>
        <a:xfrm>
          <a:off x="2908300" y="1347873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105639</xdr:rowOff>
    </xdr:from>
    <xdr:to>
      <xdr:col>4</xdr:col>
      <xdr:colOff>155575</xdr:colOff>
      <xdr:row>78</xdr:row>
      <xdr:rowOff>134519</xdr:rowOff>
    </xdr:to>
    <xdr:cxnSp macro="">
      <xdr:nvCxnSpPr>
        <xdr:cNvPr id="184" name="直線コネクタ 183"/>
        <xdr:cNvCxnSpPr/>
      </xdr:nvCxnSpPr>
      <xdr:spPr>
        <a:xfrm flipV="1">
          <a:off x="2019300" y="13478739"/>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134519</xdr:rowOff>
    </xdr:from>
    <xdr:to>
      <xdr:col>2</xdr:col>
      <xdr:colOff>638175</xdr:colOff>
      <xdr:row>78</xdr:row>
      <xdr:rowOff>138785</xdr:rowOff>
    </xdr:to>
    <xdr:cxnSp macro="">
      <xdr:nvCxnSpPr>
        <xdr:cNvPr id="187" name="直線コネクタ 186"/>
        <xdr:cNvCxnSpPr/>
      </xdr:nvCxnSpPr>
      <xdr:spPr>
        <a:xfrm flipV="1">
          <a:off x="1130300" y="13507619"/>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86691</xdr:rowOff>
    </xdr:from>
    <xdr:to>
      <xdr:col>6</xdr:col>
      <xdr:colOff>561975</xdr:colOff>
      <xdr:row>79</xdr:row>
      <xdr:rowOff>16841</xdr:rowOff>
    </xdr:to>
    <xdr:sp macro="" textlink="">
      <xdr:nvSpPr>
        <xdr:cNvPr id="197" name="円/楕円 196"/>
        <xdr:cNvSpPr/>
      </xdr:nvSpPr>
      <xdr:spPr>
        <a:xfrm>
          <a:off x="45847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1618</xdr:rowOff>
    </xdr:from>
    <xdr:ext cx="469744" cy="259045"/>
    <xdr:sp macro="" textlink="">
      <xdr:nvSpPr>
        <xdr:cNvPr id="198" name="維持補修費該当値テキスト"/>
        <xdr:cNvSpPr txBox="1"/>
      </xdr:nvSpPr>
      <xdr:spPr>
        <a:xfrm>
          <a:off x="4686300" y="133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59640</xdr:rowOff>
    </xdr:from>
    <xdr:to>
      <xdr:col>5</xdr:col>
      <xdr:colOff>409575</xdr:colOff>
      <xdr:row>78</xdr:row>
      <xdr:rowOff>161240</xdr:rowOff>
    </xdr:to>
    <xdr:sp macro="" textlink="">
      <xdr:nvSpPr>
        <xdr:cNvPr id="199" name="円/楕円 198"/>
        <xdr:cNvSpPr/>
      </xdr:nvSpPr>
      <xdr:spPr>
        <a:xfrm>
          <a:off x="3746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152367</xdr:rowOff>
    </xdr:from>
    <xdr:ext cx="469744" cy="259045"/>
    <xdr:sp macro="" textlink="">
      <xdr:nvSpPr>
        <xdr:cNvPr id="200" name="テキスト ボックス 199"/>
        <xdr:cNvSpPr txBox="1"/>
      </xdr:nvSpPr>
      <xdr:spPr>
        <a:xfrm>
          <a:off x="3562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54839</xdr:rowOff>
    </xdr:from>
    <xdr:to>
      <xdr:col>4</xdr:col>
      <xdr:colOff>206375</xdr:colOff>
      <xdr:row>78</xdr:row>
      <xdr:rowOff>156439</xdr:rowOff>
    </xdr:to>
    <xdr:sp macro="" textlink="">
      <xdr:nvSpPr>
        <xdr:cNvPr id="201" name="円/楕円 200"/>
        <xdr:cNvSpPr/>
      </xdr:nvSpPr>
      <xdr:spPr>
        <a:xfrm>
          <a:off x="2857500" y="134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147566</xdr:rowOff>
    </xdr:from>
    <xdr:ext cx="469744" cy="259045"/>
    <xdr:sp macro="" textlink="">
      <xdr:nvSpPr>
        <xdr:cNvPr id="202" name="テキスト ボックス 201"/>
        <xdr:cNvSpPr txBox="1"/>
      </xdr:nvSpPr>
      <xdr:spPr>
        <a:xfrm>
          <a:off x="2673427" y="1352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83719</xdr:rowOff>
    </xdr:from>
    <xdr:to>
      <xdr:col>3</xdr:col>
      <xdr:colOff>3175</xdr:colOff>
      <xdr:row>79</xdr:row>
      <xdr:rowOff>13869</xdr:rowOff>
    </xdr:to>
    <xdr:sp macro="" textlink="">
      <xdr:nvSpPr>
        <xdr:cNvPr id="203" name="円/楕円 202"/>
        <xdr:cNvSpPr/>
      </xdr:nvSpPr>
      <xdr:spPr>
        <a:xfrm>
          <a:off x="1968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4996</xdr:rowOff>
    </xdr:from>
    <xdr:ext cx="469744" cy="259045"/>
    <xdr:sp macro="" textlink="">
      <xdr:nvSpPr>
        <xdr:cNvPr id="204" name="テキスト ボックス 203"/>
        <xdr:cNvSpPr txBox="1"/>
      </xdr:nvSpPr>
      <xdr:spPr>
        <a:xfrm>
          <a:off x="1784427" y="1354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87985</xdr:rowOff>
    </xdr:from>
    <xdr:to>
      <xdr:col>1</xdr:col>
      <xdr:colOff>485775</xdr:colOff>
      <xdr:row>79</xdr:row>
      <xdr:rowOff>18135</xdr:rowOff>
    </xdr:to>
    <xdr:sp macro="" textlink="">
      <xdr:nvSpPr>
        <xdr:cNvPr id="205" name="円/楕円 204"/>
        <xdr:cNvSpPr/>
      </xdr:nvSpPr>
      <xdr:spPr>
        <a:xfrm>
          <a:off x="1079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9262</xdr:rowOff>
    </xdr:from>
    <xdr:ext cx="469744" cy="259045"/>
    <xdr:sp macro="" textlink="">
      <xdr:nvSpPr>
        <xdr:cNvPr id="206" name="テキスト ボックス 205"/>
        <xdr:cNvSpPr txBox="1"/>
      </xdr:nvSpPr>
      <xdr:spPr>
        <a:xfrm>
          <a:off x="895427"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123355</xdr:rowOff>
    </xdr:from>
    <xdr:to>
      <xdr:col>6</xdr:col>
      <xdr:colOff>511175</xdr:colOff>
      <xdr:row>96</xdr:row>
      <xdr:rowOff>145225</xdr:rowOff>
    </xdr:to>
    <xdr:cxnSp macro="">
      <xdr:nvCxnSpPr>
        <xdr:cNvPr id="236" name="直線コネクタ 235"/>
        <xdr:cNvCxnSpPr/>
      </xdr:nvCxnSpPr>
      <xdr:spPr>
        <a:xfrm flipV="1">
          <a:off x="3797300" y="16582555"/>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145225</xdr:rowOff>
    </xdr:from>
    <xdr:to>
      <xdr:col>5</xdr:col>
      <xdr:colOff>358775</xdr:colOff>
      <xdr:row>97</xdr:row>
      <xdr:rowOff>68014</xdr:rowOff>
    </xdr:to>
    <xdr:cxnSp macro="">
      <xdr:nvCxnSpPr>
        <xdr:cNvPr id="239" name="直線コネクタ 238"/>
        <xdr:cNvCxnSpPr/>
      </xdr:nvCxnSpPr>
      <xdr:spPr>
        <a:xfrm flipV="1">
          <a:off x="2908300" y="16604425"/>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68014</xdr:rowOff>
    </xdr:from>
    <xdr:to>
      <xdr:col>4</xdr:col>
      <xdr:colOff>155575</xdr:colOff>
      <xdr:row>97</xdr:row>
      <xdr:rowOff>75806</xdr:rowOff>
    </xdr:to>
    <xdr:cxnSp macro="">
      <xdr:nvCxnSpPr>
        <xdr:cNvPr id="242" name="直線コネクタ 241"/>
        <xdr:cNvCxnSpPr/>
      </xdr:nvCxnSpPr>
      <xdr:spPr>
        <a:xfrm flipV="1">
          <a:off x="2019300" y="1669866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75806</xdr:rowOff>
    </xdr:from>
    <xdr:to>
      <xdr:col>2</xdr:col>
      <xdr:colOff>638175</xdr:colOff>
      <xdr:row>97</xdr:row>
      <xdr:rowOff>79406</xdr:rowOff>
    </xdr:to>
    <xdr:cxnSp macro="">
      <xdr:nvCxnSpPr>
        <xdr:cNvPr id="245" name="直線コネクタ 244"/>
        <xdr:cNvCxnSpPr/>
      </xdr:nvCxnSpPr>
      <xdr:spPr>
        <a:xfrm flipV="1">
          <a:off x="1130300" y="16706456"/>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72555</xdr:rowOff>
    </xdr:from>
    <xdr:to>
      <xdr:col>6</xdr:col>
      <xdr:colOff>561975</xdr:colOff>
      <xdr:row>97</xdr:row>
      <xdr:rowOff>2705</xdr:rowOff>
    </xdr:to>
    <xdr:sp macro="" textlink="">
      <xdr:nvSpPr>
        <xdr:cNvPr id="255" name="円/楕円 254"/>
        <xdr:cNvSpPr/>
      </xdr:nvSpPr>
      <xdr:spPr>
        <a:xfrm>
          <a:off x="4584700" y="16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95432</xdr:rowOff>
    </xdr:from>
    <xdr:ext cx="534377" cy="259045"/>
    <xdr:sp macro="" textlink="">
      <xdr:nvSpPr>
        <xdr:cNvPr id="256" name="扶助費該当値テキスト"/>
        <xdr:cNvSpPr txBox="1"/>
      </xdr:nvSpPr>
      <xdr:spPr>
        <a:xfrm>
          <a:off x="4686300" y="163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94425</xdr:rowOff>
    </xdr:from>
    <xdr:to>
      <xdr:col>5</xdr:col>
      <xdr:colOff>409575</xdr:colOff>
      <xdr:row>97</xdr:row>
      <xdr:rowOff>24575</xdr:rowOff>
    </xdr:to>
    <xdr:sp macro="" textlink="">
      <xdr:nvSpPr>
        <xdr:cNvPr id="257" name="円/楕円 256"/>
        <xdr:cNvSpPr/>
      </xdr:nvSpPr>
      <xdr:spPr>
        <a:xfrm>
          <a:off x="3746500" y="165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41102</xdr:rowOff>
    </xdr:from>
    <xdr:ext cx="534377" cy="259045"/>
    <xdr:sp macro="" textlink="">
      <xdr:nvSpPr>
        <xdr:cNvPr id="258" name="テキスト ボックス 257"/>
        <xdr:cNvSpPr txBox="1"/>
      </xdr:nvSpPr>
      <xdr:spPr>
        <a:xfrm>
          <a:off x="3530111" y="163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17214</xdr:rowOff>
    </xdr:from>
    <xdr:to>
      <xdr:col>4</xdr:col>
      <xdr:colOff>206375</xdr:colOff>
      <xdr:row>97</xdr:row>
      <xdr:rowOff>118814</xdr:rowOff>
    </xdr:to>
    <xdr:sp macro="" textlink="">
      <xdr:nvSpPr>
        <xdr:cNvPr id="259" name="円/楕円 258"/>
        <xdr:cNvSpPr/>
      </xdr:nvSpPr>
      <xdr:spPr>
        <a:xfrm>
          <a:off x="2857500" y="166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135341</xdr:rowOff>
    </xdr:from>
    <xdr:ext cx="534377" cy="259045"/>
    <xdr:sp macro="" textlink="">
      <xdr:nvSpPr>
        <xdr:cNvPr id="260" name="テキスト ボックス 259"/>
        <xdr:cNvSpPr txBox="1"/>
      </xdr:nvSpPr>
      <xdr:spPr>
        <a:xfrm>
          <a:off x="2641111" y="1642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25006</xdr:rowOff>
    </xdr:from>
    <xdr:to>
      <xdr:col>3</xdr:col>
      <xdr:colOff>3175</xdr:colOff>
      <xdr:row>97</xdr:row>
      <xdr:rowOff>126606</xdr:rowOff>
    </xdr:to>
    <xdr:sp macro="" textlink="">
      <xdr:nvSpPr>
        <xdr:cNvPr id="261" name="円/楕円 260"/>
        <xdr:cNvSpPr/>
      </xdr:nvSpPr>
      <xdr:spPr>
        <a:xfrm>
          <a:off x="1968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143133</xdr:rowOff>
    </xdr:from>
    <xdr:ext cx="534377" cy="259045"/>
    <xdr:sp macro="" textlink="">
      <xdr:nvSpPr>
        <xdr:cNvPr id="262" name="テキスト ボックス 261"/>
        <xdr:cNvSpPr txBox="1"/>
      </xdr:nvSpPr>
      <xdr:spPr>
        <a:xfrm>
          <a:off x="1752111" y="1643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28606</xdr:rowOff>
    </xdr:from>
    <xdr:to>
      <xdr:col>1</xdr:col>
      <xdr:colOff>485775</xdr:colOff>
      <xdr:row>97</xdr:row>
      <xdr:rowOff>130206</xdr:rowOff>
    </xdr:to>
    <xdr:sp macro="" textlink="">
      <xdr:nvSpPr>
        <xdr:cNvPr id="263" name="円/楕円 262"/>
        <xdr:cNvSpPr/>
      </xdr:nvSpPr>
      <xdr:spPr>
        <a:xfrm>
          <a:off x="1079500" y="166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146733</xdr:rowOff>
    </xdr:from>
    <xdr:ext cx="534377" cy="259045"/>
    <xdr:sp macro="" textlink="">
      <xdr:nvSpPr>
        <xdr:cNvPr id="264" name="テキスト ボックス 263"/>
        <xdr:cNvSpPr txBox="1"/>
      </xdr:nvSpPr>
      <xdr:spPr>
        <a:xfrm>
          <a:off x="863111" y="16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107478</xdr:rowOff>
    </xdr:from>
    <xdr:to>
      <xdr:col>15</xdr:col>
      <xdr:colOff>180975</xdr:colOff>
      <xdr:row>37</xdr:row>
      <xdr:rowOff>58732</xdr:rowOff>
    </xdr:to>
    <xdr:cxnSp macro="">
      <xdr:nvCxnSpPr>
        <xdr:cNvPr id="295" name="直線コネクタ 294"/>
        <xdr:cNvCxnSpPr/>
      </xdr:nvCxnSpPr>
      <xdr:spPr>
        <a:xfrm flipV="1">
          <a:off x="9639300" y="6279678"/>
          <a:ext cx="838200" cy="1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58732</xdr:rowOff>
    </xdr:from>
    <xdr:to>
      <xdr:col>14</xdr:col>
      <xdr:colOff>28575</xdr:colOff>
      <xdr:row>37</xdr:row>
      <xdr:rowOff>80590</xdr:rowOff>
    </xdr:to>
    <xdr:cxnSp macro="">
      <xdr:nvCxnSpPr>
        <xdr:cNvPr id="298" name="直線コネクタ 297"/>
        <xdr:cNvCxnSpPr/>
      </xdr:nvCxnSpPr>
      <xdr:spPr>
        <a:xfrm flipV="1">
          <a:off x="8750300" y="6402382"/>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80590</xdr:rowOff>
    </xdr:from>
    <xdr:to>
      <xdr:col>12</xdr:col>
      <xdr:colOff>511175</xdr:colOff>
      <xdr:row>37</xdr:row>
      <xdr:rowOff>87100</xdr:rowOff>
    </xdr:to>
    <xdr:cxnSp macro="">
      <xdr:nvCxnSpPr>
        <xdr:cNvPr id="301" name="直線コネクタ 300"/>
        <xdr:cNvCxnSpPr/>
      </xdr:nvCxnSpPr>
      <xdr:spPr>
        <a:xfrm flipV="1">
          <a:off x="7861300" y="6424240"/>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47172</xdr:rowOff>
    </xdr:from>
    <xdr:to>
      <xdr:col>11</xdr:col>
      <xdr:colOff>307975</xdr:colOff>
      <xdr:row>37</xdr:row>
      <xdr:rowOff>87100</xdr:rowOff>
    </xdr:to>
    <xdr:cxnSp macro="">
      <xdr:nvCxnSpPr>
        <xdr:cNvPr id="304" name="直線コネクタ 303"/>
        <xdr:cNvCxnSpPr/>
      </xdr:nvCxnSpPr>
      <xdr:spPr>
        <a:xfrm>
          <a:off x="6972300" y="6390822"/>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56678</xdr:rowOff>
    </xdr:from>
    <xdr:to>
      <xdr:col>15</xdr:col>
      <xdr:colOff>231775</xdr:colOff>
      <xdr:row>36</xdr:row>
      <xdr:rowOff>158278</xdr:rowOff>
    </xdr:to>
    <xdr:sp macro="" textlink="">
      <xdr:nvSpPr>
        <xdr:cNvPr id="314" name="円/楕円 313"/>
        <xdr:cNvSpPr/>
      </xdr:nvSpPr>
      <xdr:spPr>
        <a:xfrm>
          <a:off x="10426700" y="62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79555</xdr:rowOff>
    </xdr:from>
    <xdr:ext cx="534377" cy="259045"/>
    <xdr:sp macro="" textlink="">
      <xdr:nvSpPr>
        <xdr:cNvPr id="315" name="補助費等該当値テキスト"/>
        <xdr:cNvSpPr txBox="1"/>
      </xdr:nvSpPr>
      <xdr:spPr>
        <a:xfrm>
          <a:off x="10528300" y="60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7932</xdr:rowOff>
    </xdr:from>
    <xdr:to>
      <xdr:col>14</xdr:col>
      <xdr:colOff>79375</xdr:colOff>
      <xdr:row>37</xdr:row>
      <xdr:rowOff>109532</xdr:rowOff>
    </xdr:to>
    <xdr:sp macro="" textlink="">
      <xdr:nvSpPr>
        <xdr:cNvPr id="316" name="円/楕円 315"/>
        <xdr:cNvSpPr/>
      </xdr:nvSpPr>
      <xdr:spPr>
        <a:xfrm>
          <a:off x="9588500" y="63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100659</xdr:rowOff>
    </xdr:from>
    <xdr:ext cx="534377" cy="259045"/>
    <xdr:sp macro="" textlink="">
      <xdr:nvSpPr>
        <xdr:cNvPr id="317" name="テキスト ボックス 316"/>
        <xdr:cNvSpPr txBox="1"/>
      </xdr:nvSpPr>
      <xdr:spPr>
        <a:xfrm>
          <a:off x="9372111" y="64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29790</xdr:rowOff>
    </xdr:from>
    <xdr:to>
      <xdr:col>12</xdr:col>
      <xdr:colOff>561975</xdr:colOff>
      <xdr:row>37</xdr:row>
      <xdr:rowOff>131390</xdr:rowOff>
    </xdr:to>
    <xdr:sp macro="" textlink="">
      <xdr:nvSpPr>
        <xdr:cNvPr id="318" name="円/楕円 317"/>
        <xdr:cNvSpPr/>
      </xdr:nvSpPr>
      <xdr:spPr>
        <a:xfrm>
          <a:off x="8699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122517</xdr:rowOff>
    </xdr:from>
    <xdr:ext cx="534377" cy="259045"/>
    <xdr:sp macro="" textlink="">
      <xdr:nvSpPr>
        <xdr:cNvPr id="319" name="テキスト ボックス 318"/>
        <xdr:cNvSpPr txBox="1"/>
      </xdr:nvSpPr>
      <xdr:spPr>
        <a:xfrm>
          <a:off x="8483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36300</xdr:rowOff>
    </xdr:from>
    <xdr:to>
      <xdr:col>11</xdr:col>
      <xdr:colOff>358775</xdr:colOff>
      <xdr:row>37</xdr:row>
      <xdr:rowOff>137900</xdr:rowOff>
    </xdr:to>
    <xdr:sp macro="" textlink="">
      <xdr:nvSpPr>
        <xdr:cNvPr id="320" name="円/楕円 319"/>
        <xdr:cNvSpPr/>
      </xdr:nvSpPr>
      <xdr:spPr>
        <a:xfrm>
          <a:off x="7810500" y="6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129027</xdr:rowOff>
    </xdr:from>
    <xdr:ext cx="534377" cy="259045"/>
    <xdr:sp macro="" textlink="">
      <xdr:nvSpPr>
        <xdr:cNvPr id="321" name="テキスト ボックス 320"/>
        <xdr:cNvSpPr txBox="1"/>
      </xdr:nvSpPr>
      <xdr:spPr>
        <a:xfrm>
          <a:off x="7594111" y="64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167822</xdr:rowOff>
    </xdr:from>
    <xdr:to>
      <xdr:col>10</xdr:col>
      <xdr:colOff>155575</xdr:colOff>
      <xdr:row>37</xdr:row>
      <xdr:rowOff>97972</xdr:rowOff>
    </xdr:to>
    <xdr:sp macro="" textlink="">
      <xdr:nvSpPr>
        <xdr:cNvPr id="322" name="円/楕円 321"/>
        <xdr:cNvSpPr/>
      </xdr:nvSpPr>
      <xdr:spPr>
        <a:xfrm>
          <a:off x="6921500" y="6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89099</xdr:rowOff>
    </xdr:from>
    <xdr:ext cx="534377" cy="259045"/>
    <xdr:sp macro="" textlink="">
      <xdr:nvSpPr>
        <xdr:cNvPr id="323" name="テキスト ボックス 322"/>
        <xdr:cNvSpPr txBox="1"/>
      </xdr:nvSpPr>
      <xdr:spPr>
        <a:xfrm>
          <a:off x="6705111" y="64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59446</xdr:rowOff>
    </xdr:from>
    <xdr:to>
      <xdr:col>15</xdr:col>
      <xdr:colOff>180975</xdr:colOff>
      <xdr:row>58</xdr:row>
      <xdr:rowOff>45662</xdr:rowOff>
    </xdr:to>
    <xdr:cxnSp macro="">
      <xdr:nvCxnSpPr>
        <xdr:cNvPr id="352" name="直線コネクタ 351"/>
        <xdr:cNvCxnSpPr/>
      </xdr:nvCxnSpPr>
      <xdr:spPr>
        <a:xfrm flipV="1">
          <a:off x="9639300" y="9317746"/>
          <a:ext cx="838200" cy="67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45662</xdr:rowOff>
    </xdr:from>
    <xdr:to>
      <xdr:col>14</xdr:col>
      <xdr:colOff>28575</xdr:colOff>
      <xdr:row>58</xdr:row>
      <xdr:rowOff>87290</xdr:rowOff>
    </xdr:to>
    <xdr:cxnSp macro="">
      <xdr:nvCxnSpPr>
        <xdr:cNvPr id="355" name="直線コネクタ 354"/>
        <xdr:cNvCxnSpPr/>
      </xdr:nvCxnSpPr>
      <xdr:spPr>
        <a:xfrm flipV="1">
          <a:off x="8750300" y="9989762"/>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152875</xdr:rowOff>
    </xdr:from>
    <xdr:to>
      <xdr:col>12</xdr:col>
      <xdr:colOff>511175</xdr:colOff>
      <xdr:row>58</xdr:row>
      <xdr:rowOff>87290</xdr:rowOff>
    </xdr:to>
    <xdr:cxnSp macro="">
      <xdr:nvCxnSpPr>
        <xdr:cNvPr id="358" name="直線コネクタ 357"/>
        <xdr:cNvCxnSpPr/>
      </xdr:nvCxnSpPr>
      <xdr:spPr>
        <a:xfrm>
          <a:off x="7861300" y="9925525"/>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152875</xdr:rowOff>
    </xdr:from>
    <xdr:to>
      <xdr:col>11</xdr:col>
      <xdr:colOff>307975</xdr:colOff>
      <xdr:row>58</xdr:row>
      <xdr:rowOff>46332</xdr:rowOff>
    </xdr:to>
    <xdr:cxnSp macro="">
      <xdr:nvCxnSpPr>
        <xdr:cNvPr id="361" name="直線コネクタ 360"/>
        <xdr:cNvCxnSpPr/>
      </xdr:nvCxnSpPr>
      <xdr:spPr>
        <a:xfrm flipV="1">
          <a:off x="6972300" y="9925525"/>
          <a:ext cx="889000" cy="6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8646</xdr:rowOff>
    </xdr:from>
    <xdr:to>
      <xdr:col>15</xdr:col>
      <xdr:colOff>231775</xdr:colOff>
      <xdr:row>54</xdr:row>
      <xdr:rowOff>110246</xdr:rowOff>
    </xdr:to>
    <xdr:sp macro="" textlink="">
      <xdr:nvSpPr>
        <xdr:cNvPr id="371" name="円/楕円 370"/>
        <xdr:cNvSpPr/>
      </xdr:nvSpPr>
      <xdr:spPr>
        <a:xfrm>
          <a:off x="10426700" y="92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31523</xdr:rowOff>
    </xdr:from>
    <xdr:ext cx="599010" cy="259045"/>
    <xdr:sp macro="" textlink="">
      <xdr:nvSpPr>
        <xdr:cNvPr id="372" name="普通建設事業費該当値テキスト"/>
        <xdr:cNvSpPr txBox="1"/>
      </xdr:nvSpPr>
      <xdr:spPr>
        <a:xfrm>
          <a:off x="10528300" y="91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166312</xdr:rowOff>
    </xdr:from>
    <xdr:to>
      <xdr:col>14</xdr:col>
      <xdr:colOff>79375</xdr:colOff>
      <xdr:row>58</xdr:row>
      <xdr:rowOff>96462</xdr:rowOff>
    </xdr:to>
    <xdr:sp macro="" textlink="">
      <xdr:nvSpPr>
        <xdr:cNvPr id="373" name="円/楕円 372"/>
        <xdr:cNvSpPr/>
      </xdr:nvSpPr>
      <xdr:spPr>
        <a:xfrm>
          <a:off x="9588500" y="99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87589</xdr:rowOff>
    </xdr:from>
    <xdr:ext cx="534377" cy="259045"/>
    <xdr:sp macro="" textlink="">
      <xdr:nvSpPr>
        <xdr:cNvPr id="374" name="テキスト ボックス 373"/>
        <xdr:cNvSpPr txBox="1"/>
      </xdr:nvSpPr>
      <xdr:spPr>
        <a:xfrm>
          <a:off x="9372111" y="100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36490</xdr:rowOff>
    </xdr:from>
    <xdr:to>
      <xdr:col>12</xdr:col>
      <xdr:colOff>561975</xdr:colOff>
      <xdr:row>58</xdr:row>
      <xdr:rowOff>138090</xdr:rowOff>
    </xdr:to>
    <xdr:sp macro="" textlink="">
      <xdr:nvSpPr>
        <xdr:cNvPr id="375" name="円/楕円 374"/>
        <xdr:cNvSpPr/>
      </xdr:nvSpPr>
      <xdr:spPr>
        <a:xfrm>
          <a:off x="8699500" y="99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129217</xdr:rowOff>
    </xdr:from>
    <xdr:ext cx="534377" cy="259045"/>
    <xdr:sp macro="" textlink="">
      <xdr:nvSpPr>
        <xdr:cNvPr id="376" name="テキスト ボックス 375"/>
        <xdr:cNvSpPr txBox="1"/>
      </xdr:nvSpPr>
      <xdr:spPr>
        <a:xfrm>
          <a:off x="8483111" y="1007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102075</xdr:rowOff>
    </xdr:from>
    <xdr:to>
      <xdr:col>11</xdr:col>
      <xdr:colOff>358775</xdr:colOff>
      <xdr:row>58</xdr:row>
      <xdr:rowOff>32225</xdr:rowOff>
    </xdr:to>
    <xdr:sp macro="" textlink="">
      <xdr:nvSpPr>
        <xdr:cNvPr id="377" name="円/楕円 376"/>
        <xdr:cNvSpPr/>
      </xdr:nvSpPr>
      <xdr:spPr>
        <a:xfrm>
          <a:off x="7810500" y="98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23352</xdr:rowOff>
    </xdr:from>
    <xdr:ext cx="534377" cy="259045"/>
    <xdr:sp macro="" textlink="">
      <xdr:nvSpPr>
        <xdr:cNvPr id="378" name="テキスト ボックス 377"/>
        <xdr:cNvSpPr txBox="1"/>
      </xdr:nvSpPr>
      <xdr:spPr>
        <a:xfrm>
          <a:off x="7594111" y="996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166982</xdr:rowOff>
    </xdr:from>
    <xdr:to>
      <xdr:col>10</xdr:col>
      <xdr:colOff>155575</xdr:colOff>
      <xdr:row>58</xdr:row>
      <xdr:rowOff>97132</xdr:rowOff>
    </xdr:to>
    <xdr:sp macro="" textlink="">
      <xdr:nvSpPr>
        <xdr:cNvPr id="379" name="円/楕円 378"/>
        <xdr:cNvSpPr/>
      </xdr:nvSpPr>
      <xdr:spPr>
        <a:xfrm>
          <a:off x="6921500" y="993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88259</xdr:rowOff>
    </xdr:from>
    <xdr:ext cx="534377" cy="259045"/>
    <xdr:sp macro="" textlink="">
      <xdr:nvSpPr>
        <xdr:cNvPr id="380" name="テキスト ボックス 379"/>
        <xdr:cNvSpPr txBox="1"/>
      </xdr:nvSpPr>
      <xdr:spPr>
        <a:xfrm>
          <a:off x="6705111" y="100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40041</xdr:rowOff>
    </xdr:from>
    <xdr:to>
      <xdr:col>15</xdr:col>
      <xdr:colOff>180975</xdr:colOff>
      <xdr:row>78</xdr:row>
      <xdr:rowOff>74265</xdr:rowOff>
    </xdr:to>
    <xdr:cxnSp macro="">
      <xdr:nvCxnSpPr>
        <xdr:cNvPr id="411" name="直線コネクタ 410"/>
        <xdr:cNvCxnSpPr/>
      </xdr:nvCxnSpPr>
      <xdr:spPr>
        <a:xfrm flipV="1">
          <a:off x="9639300" y="12555891"/>
          <a:ext cx="838200" cy="8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160691</xdr:rowOff>
    </xdr:from>
    <xdr:to>
      <xdr:col>15</xdr:col>
      <xdr:colOff>231775</xdr:colOff>
      <xdr:row>73</xdr:row>
      <xdr:rowOff>90841</xdr:rowOff>
    </xdr:to>
    <xdr:sp macro="" textlink="">
      <xdr:nvSpPr>
        <xdr:cNvPr id="421" name="円/楕円 420"/>
        <xdr:cNvSpPr/>
      </xdr:nvSpPr>
      <xdr:spPr>
        <a:xfrm>
          <a:off x="10426700" y="125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12118</xdr:rowOff>
    </xdr:from>
    <xdr:ext cx="534377" cy="259045"/>
    <xdr:sp macro="" textlink="">
      <xdr:nvSpPr>
        <xdr:cNvPr id="422" name="普通建設事業費 （ うち新規整備　）該当値テキスト"/>
        <xdr:cNvSpPr txBox="1"/>
      </xdr:nvSpPr>
      <xdr:spPr>
        <a:xfrm>
          <a:off x="10528300" y="123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23465</xdr:rowOff>
    </xdr:from>
    <xdr:to>
      <xdr:col>14</xdr:col>
      <xdr:colOff>79375</xdr:colOff>
      <xdr:row>78</xdr:row>
      <xdr:rowOff>125065</xdr:rowOff>
    </xdr:to>
    <xdr:sp macro="" textlink="">
      <xdr:nvSpPr>
        <xdr:cNvPr id="423" name="円/楕円 422"/>
        <xdr:cNvSpPr/>
      </xdr:nvSpPr>
      <xdr:spPr>
        <a:xfrm>
          <a:off x="9588500" y="13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116192</xdr:rowOff>
    </xdr:from>
    <xdr:ext cx="534377" cy="259045"/>
    <xdr:sp macro="" textlink="">
      <xdr:nvSpPr>
        <xdr:cNvPr id="424" name="テキスト ボックス 423"/>
        <xdr:cNvSpPr txBox="1"/>
      </xdr:nvSpPr>
      <xdr:spPr>
        <a:xfrm>
          <a:off x="9372111" y="13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82778</xdr:rowOff>
    </xdr:from>
    <xdr:to>
      <xdr:col>15</xdr:col>
      <xdr:colOff>180975</xdr:colOff>
      <xdr:row>98</xdr:row>
      <xdr:rowOff>165430</xdr:rowOff>
    </xdr:to>
    <xdr:cxnSp macro="">
      <xdr:nvCxnSpPr>
        <xdr:cNvPr id="453" name="直線コネクタ 452"/>
        <xdr:cNvCxnSpPr/>
      </xdr:nvCxnSpPr>
      <xdr:spPr>
        <a:xfrm flipV="1">
          <a:off x="9639300" y="16884878"/>
          <a:ext cx="838200" cy="8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31978</xdr:rowOff>
    </xdr:from>
    <xdr:to>
      <xdr:col>15</xdr:col>
      <xdr:colOff>231775</xdr:colOff>
      <xdr:row>98</xdr:row>
      <xdr:rowOff>133578</xdr:rowOff>
    </xdr:to>
    <xdr:sp macro="" textlink="">
      <xdr:nvSpPr>
        <xdr:cNvPr id="463" name="円/楕円 462"/>
        <xdr:cNvSpPr/>
      </xdr:nvSpPr>
      <xdr:spPr>
        <a:xfrm>
          <a:off x="10426700" y="168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10405</xdr:rowOff>
    </xdr:from>
    <xdr:ext cx="534377" cy="259045"/>
    <xdr:sp macro="" textlink="">
      <xdr:nvSpPr>
        <xdr:cNvPr id="464" name="普通建設事業費 （ うち更新整備　）該当値テキスト"/>
        <xdr:cNvSpPr txBox="1"/>
      </xdr:nvSpPr>
      <xdr:spPr>
        <a:xfrm>
          <a:off x="10528300" y="168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114630</xdr:rowOff>
    </xdr:from>
    <xdr:to>
      <xdr:col>14</xdr:col>
      <xdr:colOff>79375</xdr:colOff>
      <xdr:row>99</xdr:row>
      <xdr:rowOff>44780</xdr:rowOff>
    </xdr:to>
    <xdr:sp macro="" textlink="">
      <xdr:nvSpPr>
        <xdr:cNvPr id="465" name="円/楕円 464"/>
        <xdr:cNvSpPr/>
      </xdr:nvSpPr>
      <xdr:spPr>
        <a:xfrm>
          <a:off x="9588500" y="16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35907</xdr:rowOff>
    </xdr:from>
    <xdr:ext cx="469744" cy="259045"/>
    <xdr:sp macro="" textlink="">
      <xdr:nvSpPr>
        <xdr:cNvPr id="466" name="テキスト ボックス 465"/>
        <xdr:cNvSpPr txBox="1"/>
      </xdr:nvSpPr>
      <xdr:spPr>
        <a:xfrm>
          <a:off x="9404427" y="170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40563</xdr:rowOff>
    </xdr:from>
    <xdr:to>
      <xdr:col>21</xdr:col>
      <xdr:colOff>161925</xdr:colOff>
      <xdr:row>39</xdr:row>
      <xdr:rowOff>44450</xdr:rowOff>
    </xdr:to>
    <xdr:cxnSp macro="">
      <xdr:nvCxnSpPr>
        <xdr:cNvPr id="501" name="直線コネクタ 500"/>
        <xdr:cNvCxnSpPr/>
      </xdr:nvCxnSpPr>
      <xdr:spPr>
        <a:xfrm>
          <a:off x="13703300" y="6727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39116</xdr:rowOff>
    </xdr:from>
    <xdr:to>
      <xdr:col>19</xdr:col>
      <xdr:colOff>644525</xdr:colOff>
      <xdr:row>39</xdr:row>
      <xdr:rowOff>40563</xdr:rowOff>
    </xdr:to>
    <xdr:cxnSp macro="">
      <xdr:nvCxnSpPr>
        <xdr:cNvPr id="504" name="直線コネクタ 503"/>
        <xdr:cNvCxnSpPr/>
      </xdr:nvCxnSpPr>
      <xdr:spPr>
        <a:xfrm>
          <a:off x="12814300" y="672566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161213</xdr:rowOff>
    </xdr:from>
    <xdr:to>
      <xdr:col>20</xdr:col>
      <xdr:colOff>9525</xdr:colOff>
      <xdr:row>39</xdr:row>
      <xdr:rowOff>91363</xdr:rowOff>
    </xdr:to>
    <xdr:sp macro="" textlink="">
      <xdr:nvSpPr>
        <xdr:cNvPr id="520" name="円/楕円 519"/>
        <xdr:cNvSpPr/>
      </xdr:nvSpPr>
      <xdr:spPr>
        <a:xfrm>
          <a:off x="13652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82490</xdr:rowOff>
    </xdr:from>
    <xdr:ext cx="313932" cy="259045"/>
    <xdr:sp macro="" textlink="">
      <xdr:nvSpPr>
        <xdr:cNvPr id="521" name="テキスト ボックス 520"/>
        <xdr:cNvSpPr txBox="1"/>
      </xdr:nvSpPr>
      <xdr:spPr>
        <a:xfrm>
          <a:off x="13546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159766</xdr:rowOff>
    </xdr:from>
    <xdr:to>
      <xdr:col>18</xdr:col>
      <xdr:colOff>492125</xdr:colOff>
      <xdr:row>39</xdr:row>
      <xdr:rowOff>89916</xdr:rowOff>
    </xdr:to>
    <xdr:sp macro="" textlink="">
      <xdr:nvSpPr>
        <xdr:cNvPr id="522" name="円/楕円 521"/>
        <xdr:cNvSpPr/>
      </xdr:nvSpPr>
      <xdr:spPr>
        <a:xfrm>
          <a:off x="12763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81043</xdr:rowOff>
    </xdr:from>
    <xdr:ext cx="313932" cy="259045"/>
    <xdr:sp macro="" textlink="">
      <xdr:nvSpPr>
        <xdr:cNvPr id="523" name="テキスト ボックス 522"/>
        <xdr:cNvSpPr txBox="1"/>
      </xdr:nvSpPr>
      <xdr:spPr>
        <a:xfrm>
          <a:off x="12657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32014</xdr:rowOff>
    </xdr:from>
    <xdr:to>
      <xdr:col>23</xdr:col>
      <xdr:colOff>517525</xdr:colOff>
      <xdr:row>77</xdr:row>
      <xdr:rowOff>52767</xdr:rowOff>
    </xdr:to>
    <xdr:cxnSp macro="">
      <xdr:nvCxnSpPr>
        <xdr:cNvPr id="603" name="直線コネクタ 602"/>
        <xdr:cNvCxnSpPr/>
      </xdr:nvCxnSpPr>
      <xdr:spPr>
        <a:xfrm>
          <a:off x="15481300" y="13233664"/>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168635</xdr:rowOff>
    </xdr:from>
    <xdr:to>
      <xdr:col>22</xdr:col>
      <xdr:colOff>365125</xdr:colOff>
      <xdr:row>77</xdr:row>
      <xdr:rowOff>32014</xdr:rowOff>
    </xdr:to>
    <xdr:cxnSp macro="">
      <xdr:nvCxnSpPr>
        <xdr:cNvPr id="606" name="直線コネクタ 605"/>
        <xdr:cNvCxnSpPr/>
      </xdr:nvCxnSpPr>
      <xdr:spPr>
        <a:xfrm>
          <a:off x="14592300" y="13198835"/>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145007</xdr:rowOff>
    </xdr:from>
    <xdr:to>
      <xdr:col>21</xdr:col>
      <xdr:colOff>161925</xdr:colOff>
      <xdr:row>76</xdr:row>
      <xdr:rowOff>168635</xdr:rowOff>
    </xdr:to>
    <xdr:cxnSp macro="">
      <xdr:nvCxnSpPr>
        <xdr:cNvPr id="609" name="直線コネクタ 608"/>
        <xdr:cNvCxnSpPr/>
      </xdr:nvCxnSpPr>
      <xdr:spPr>
        <a:xfrm>
          <a:off x="13703300" y="13175207"/>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145007</xdr:rowOff>
    </xdr:from>
    <xdr:to>
      <xdr:col>19</xdr:col>
      <xdr:colOff>644525</xdr:colOff>
      <xdr:row>76</xdr:row>
      <xdr:rowOff>147261</xdr:rowOff>
    </xdr:to>
    <xdr:cxnSp macro="">
      <xdr:nvCxnSpPr>
        <xdr:cNvPr id="612" name="直線コネクタ 611"/>
        <xdr:cNvCxnSpPr/>
      </xdr:nvCxnSpPr>
      <xdr:spPr>
        <a:xfrm flipV="1">
          <a:off x="12814300" y="1317520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1967</xdr:rowOff>
    </xdr:from>
    <xdr:to>
      <xdr:col>23</xdr:col>
      <xdr:colOff>568325</xdr:colOff>
      <xdr:row>77</xdr:row>
      <xdr:rowOff>103567</xdr:rowOff>
    </xdr:to>
    <xdr:sp macro="" textlink="">
      <xdr:nvSpPr>
        <xdr:cNvPr id="622" name="円/楕円 621"/>
        <xdr:cNvSpPr/>
      </xdr:nvSpPr>
      <xdr:spPr>
        <a:xfrm>
          <a:off x="16268700" y="1320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151844</xdr:rowOff>
    </xdr:from>
    <xdr:ext cx="534377" cy="259045"/>
    <xdr:sp macro="" textlink="">
      <xdr:nvSpPr>
        <xdr:cNvPr id="623" name="公債費該当値テキスト"/>
        <xdr:cNvSpPr txBox="1"/>
      </xdr:nvSpPr>
      <xdr:spPr>
        <a:xfrm>
          <a:off x="16370300" y="1318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152664</xdr:rowOff>
    </xdr:from>
    <xdr:to>
      <xdr:col>22</xdr:col>
      <xdr:colOff>415925</xdr:colOff>
      <xdr:row>77</xdr:row>
      <xdr:rowOff>82814</xdr:rowOff>
    </xdr:to>
    <xdr:sp macro="" textlink="">
      <xdr:nvSpPr>
        <xdr:cNvPr id="624" name="円/楕円 623"/>
        <xdr:cNvSpPr/>
      </xdr:nvSpPr>
      <xdr:spPr>
        <a:xfrm>
          <a:off x="15430500" y="131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73941</xdr:rowOff>
    </xdr:from>
    <xdr:ext cx="534377" cy="259045"/>
    <xdr:sp macro="" textlink="">
      <xdr:nvSpPr>
        <xdr:cNvPr id="625" name="テキスト ボックス 624"/>
        <xdr:cNvSpPr txBox="1"/>
      </xdr:nvSpPr>
      <xdr:spPr>
        <a:xfrm>
          <a:off x="15214111" y="1327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117835</xdr:rowOff>
    </xdr:from>
    <xdr:to>
      <xdr:col>21</xdr:col>
      <xdr:colOff>212725</xdr:colOff>
      <xdr:row>77</xdr:row>
      <xdr:rowOff>47985</xdr:rowOff>
    </xdr:to>
    <xdr:sp macro="" textlink="">
      <xdr:nvSpPr>
        <xdr:cNvPr id="626" name="円/楕円 625"/>
        <xdr:cNvSpPr/>
      </xdr:nvSpPr>
      <xdr:spPr>
        <a:xfrm>
          <a:off x="14541500" y="131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39112</xdr:rowOff>
    </xdr:from>
    <xdr:ext cx="534377" cy="259045"/>
    <xdr:sp macro="" textlink="">
      <xdr:nvSpPr>
        <xdr:cNvPr id="627" name="テキスト ボックス 626"/>
        <xdr:cNvSpPr txBox="1"/>
      </xdr:nvSpPr>
      <xdr:spPr>
        <a:xfrm>
          <a:off x="14325111" y="1324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94207</xdr:rowOff>
    </xdr:from>
    <xdr:to>
      <xdr:col>20</xdr:col>
      <xdr:colOff>9525</xdr:colOff>
      <xdr:row>77</xdr:row>
      <xdr:rowOff>24357</xdr:rowOff>
    </xdr:to>
    <xdr:sp macro="" textlink="">
      <xdr:nvSpPr>
        <xdr:cNvPr id="628" name="円/楕円 627"/>
        <xdr:cNvSpPr/>
      </xdr:nvSpPr>
      <xdr:spPr>
        <a:xfrm>
          <a:off x="13652500" y="131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15484</xdr:rowOff>
    </xdr:from>
    <xdr:ext cx="534377" cy="259045"/>
    <xdr:sp macro="" textlink="">
      <xdr:nvSpPr>
        <xdr:cNvPr id="629" name="テキスト ボックス 628"/>
        <xdr:cNvSpPr txBox="1"/>
      </xdr:nvSpPr>
      <xdr:spPr>
        <a:xfrm>
          <a:off x="13436111" y="1321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96461</xdr:rowOff>
    </xdr:from>
    <xdr:to>
      <xdr:col>18</xdr:col>
      <xdr:colOff>492125</xdr:colOff>
      <xdr:row>77</xdr:row>
      <xdr:rowOff>26611</xdr:rowOff>
    </xdr:to>
    <xdr:sp macro="" textlink="">
      <xdr:nvSpPr>
        <xdr:cNvPr id="630" name="円/楕円 629"/>
        <xdr:cNvSpPr/>
      </xdr:nvSpPr>
      <xdr:spPr>
        <a:xfrm>
          <a:off x="12763500" y="13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17738</xdr:rowOff>
    </xdr:from>
    <xdr:ext cx="534377" cy="259045"/>
    <xdr:sp macro="" textlink="">
      <xdr:nvSpPr>
        <xdr:cNvPr id="631" name="テキスト ボックス 630"/>
        <xdr:cNvSpPr txBox="1"/>
      </xdr:nvSpPr>
      <xdr:spPr>
        <a:xfrm>
          <a:off x="12547111" y="132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136550</xdr:rowOff>
    </xdr:from>
    <xdr:to>
      <xdr:col>23</xdr:col>
      <xdr:colOff>517525</xdr:colOff>
      <xdr:row>98</xdr:row>
      <xdr:rowOff>148019</xdr:rowOff>
    </xdr:to>
    <xdr:cxnSp macro="">
      <xdr:nvCxnSpPr>
        <xdr:cNvPr id="660" name="直線コネクタ 659"/>
        <xdr:cNvCxnSpPr/>
      </xdr:nvCxnSpPr>
      <xdr:spPr>
        <a:xfrm>
          <a:off x="15481300" y="16938650"/>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47282</xdr:rowOff>
    </xdr:from>
    <xdr:to>
      <xdr:col>22</xdr:col>
      <xdr:colOff>365125</xdr:colOff>
      <xdr:row>98</xdr:row>
      <xdr:rowOff>136550</xdr:rowOff>
    </xdr:to>
    <xdr:cxnSp macro="">
      <xdr:nvCxnSpPr>
        <xdr:cNvPr id="663" name="直線コネクタ 662"/>
        <xdr:cNvCxnSpPr/>
      </xdr:nvCxnSpPr>
      <xdr:spPr>
        <a:xfrm>
          <a:off x="14592300" y="16849382"/>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47282</xdr:rowOff>
    </xdr:from>
    <xdr:to>
      <xdr:col>21</xdr:col>
      <xdr:colOff>161925</xdr:colOff>
      <xdr:row>98</xdr:row>
      <xdr:rowOff>83820</xdr:rowOff>
    </xdr:to>
    <xdr:cxnSp macro="">
      <xdr:nvCxnSpPr>
        <xdr:cNvPr id="666" name="直線コネクタ 665"/>
        <xdr:cNvCxnSpPr/>
      </xdr:nvCxnSpPr>
      <xdr:spPr>
        <a:xfrm flipV="1">
          <a:off x="13703300" y="1684938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66129</xdr:rowOff>
    </xdr:from>
    <xdr:to>
      <xdr:col>19</xdr:col>
      <xdr:colOff>644525</xdr:colOff>
      <xdr:row>98</xdr:row>
      <xdr:rowOff>83820</xdr:rowOff>
    </xdr:to>
    <xdr:cxnSp macro="">
      <xdr:nvCxnSpPr>
        <xdr:cNvPr id="669" name="直線コネクタ 668"/>
        <xdr:cNvCxnSpPr/>
      </xdr:nvCxnSpPr>
      <xdr:spPr>
        <a:xfrm>
          <a:off x="12814300" y="16868229"/>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97219</xdr:rowOff>
    </xdr:from>
    <xdr:to>
      <xdr:col>23</xdr:col>
      <xdr:colOff>568325</xdr:colOff>
      <xdr:row>99</xdr:row>
      <xdr:rowOff>27369</xdr:rowOff>
    </xdr:to>
    <xdr:sp macro="" textlink="">
      <xdr:nvSpPr>
        <xdr:cNvPr id="679" name="円/楕円 678"/>
        <xdr:cNvSpPr/>
      </xdr:nvSpPr>
      <xdr:spPr>
        <a:xfrm>
          <a:off x="16268700" y="168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12146</xdr:rowOff>
    </xdr:from>
    <xdr:ext cx="469744" cy="259045"/>
    <xdr:sp macro="" textlink="">
      <xdr:nvSpPr>
        <xdr:cNvPr id="680" name="積立金該当値テキスト"/>
        <xdr:cNvSpPr txBox="1"/>
      </xdr:nvSpPr>
      <xdr:spPr>
        <a:xfrm>
          <a:off x="16370300" y="1681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85750</xdr:rowOff>
    </xdr:from>
    <xdr:to>
      <xdr:col>22</xdr:col>
      <xdr:colOff>415925</xdr:colOff>
      <xdr:row>99</xdr:row>
      <xdr:rowOff>15900</xdr:rowOff>
    </xdr:to>
    <xdr:sp macro="" textlink="">
      <xdr:nvSpPr>
        <xdr:cNvPr id="681" name="円/楕円 680"/>
        <xdr:cNvSpPr/>
      </xdr:nvSpPr>
      <xdr:spPr>
        <a:xfrm>
          <a:off x="15430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7027</xdr:rowOff>
    </xdr:from>
    <xdr:ext cx="469744" cy="259045"/>
    <xdr:sp macro="" textlink="">
      <xdr:nvSpPr>
        <xdr:cNvPr id="682" name="テキスト ボックス 681"/>
        <xdr:cNvSpPr txBox="1"/>
      </xdr:nvSpPr>
      <xdr:spPr>
        <a:xfrm>
          <a:off x="15246427" y="169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167932</xdr:rowOff>
    </xdr:from>
    <xdr:to>
      <xdr:col>21</xdr:col>
      <xdr:colOff>212725</xdr:colOff>
      <xdr:row>98</xdr:row>
      <xdr:rowOff>98082</xdr:rowOff>
    </xdr:to>
    <xdr:sp macro="" textlink="">
      <xdr:nvSpPr>
        <xdr:cNvPr id="683" name="円/楕円 682"/>
        <xdr:cNvSpPr/>
      </xdr:nvSpPr>
      <xdr:spPr>
        <a:xfrm>
          <a:off x="14541500" y="167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89209</xdr:rowOff>
    </xdr:from>
    <xdr:ext cx="534377" cy="259045"/>
    <xdr:sp macro="" textlink="">
      <xdr:nvSpPr>
        <xdr:cNvPr id="684" name="テキスト ボックス 683"/>
        <xdr:cNvSpPr txBox="1"/>
      </xdr:nvSpPr>
      <xdr:spPr>
        <a:xfrm>
          <a:off x="14325111" y="168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33020</xdr:rowOff>
    </xdr:from>
    <xdr:to>
      <xdr:col>20</xdr:col>
      <xdr:colOff>9525</xdr:colOff>
      <xdr:row>98</xdr:row>
      <xdr:rowOff>134620</xdr:rowOff>
    </xdr:to>
    <xdr:sp macro="" textlink="">
      <xdr:nvSpPr>
        <xdr:cNvPr id="685" name="円/楕円 684"/>
        <xdr:cNvSpPr/>
      </xdr:nvSpPr>
      <xdr:spPr>
        <a:xfrm>
          <a:off x="13652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125747</xdr:rowOff>
    </xdr:from>
    <xdr:ext cx="534377" cy="259045"/>
    <xdr:sp macro="" textlink="">
      <xdr:nvSpPr>
        <xdr:cNvPr id="686" name="テキスト ボックス 685"/>
        <xdr:cNvSpPr txBox="1"/>
      </xdr:nvSpPr>
      <xdr:spPr>
        <a:xfrm>
          <a:off x="13436111" y="169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15329</xdr:rowOff>
    </xdr:from>
    <xdr:to>
      <xdr:col>18</xdr:col>
      <xdr:colOff>492125</xdr:colOff>
      <xdr:row>98</xdr:row>
      <xdr:rowOff>116929</xdr:rowOff>
    </xdr:to>
    <xdr:sp macro="" textlink="">
      <xdr:nvSpPr>
        <xdr:cNvPr id="687" name="円/楕円 686"/>
        <xdr:cNvSpPr/>
      </xdr:nvSpPr>
      <xdr:spPr>
        <a:xfrm>
          <a:off x="12763500" y="1681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108056</xdr:rowOff>
    </xdr:from>
    <xdr:ext cx="534377" cy="259045"/>
    <xdr:sp macro="" textlink="">
      <xdr:nvSpPr>
        <xdr:cNvPr id="688" name="テキスト ボックス 687"/>
        <xdr:cNvSpPr txBox="1"/>
      </xdr:nvSpPr>
      <xdr:spPr>
        <a:xfrm>
          <a:off x="12547111" y="1691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58384</xdr:rowOff>
    </xdr:from>
    <xdr:to>
      <xdr:col>29</xdr:col>
      <xdr:colOff>517525</xdr:colOff>
      <xdr:row>39</xdr:row>
      <xdr:rowOff>98878</xdr:rowOff>
    </xdr:to>
    <xdr:cxnSp macro="">
      <xdr:nvCxnSpPr>
        <xdr:cNvPr id="725" name="直線コネクタ 724"/>
        <xdr:cNvCxnSpPr/>
      </xdr:nvCxnSpPr>
      <xdr:spPr>
        <a:xfrm>
          <a:off x="19545300" y="6573484"/>
          <a:ext cx="889000" cy="2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58384</xdr:rowOff>
    </xdr:from>
    <xdr:to>
      <xdr:col>28</xdr:col>
      <xdr:colOff>314325</xdr:colOff>
      <xdr:row>39</xdr:row>
      <xdr:rowOff>98878</xdr:rowOff>
    </xdr:to>
    <xdr:cxnSp macro="">
      <xdr:nvCxnSpPr>
        <xdr:cNvPr id="728" name="直線コネクタ 727"/>
        <xdr:cNvCxnSpPr/>
      </xdr:nvCxnSpPr>
      <xdr:spPr>
        <a:xfrm flipV="1">
          <a:off x="18656300" y="6573484"/>
          <a:ext cx="889000" cy="2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7584</xdr:rowOff>
    </xdr:from>
    <xdr:to>
      <xdr:col>28</xdr:col>
      <xdr:colOff>365125</xdr:colOff>
      <xdr:row>38</xdr:row>
      <xdr:rowOff>109184</xdr:rowOff>
    </xdr:to>
    <xdr:sp macro="" textlink="">
      <xdr:nvSpPr>
        <xdr:cNvPr id="744" name="円/楕円 743"/>
        <xdr:cNvSpPr/>
      </xdr:nvSpPr>
      <xdr:spPr>
        <a:xfrm>
          <a:off x="19494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125711</xdr:rowOff>
    </xdr:from>
    <xdr:ext cx="469744" cy="259045"/>
    <xdr:sp macro="" textlink="">
      <xdr:nvSpPr>
        <xdr:cNvPr id="745" name="テキスト ボックス 744"/>
        <xdr:cNvSpPr txBox="1"/>
      </xdr:nvSpPr>
      <xdr:spPr>
        <a:xfrm>
          <a:off x="19310427" y="629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49175</xdr:rowOff>
    </xdr:from>
    <xdr:to>
      <xdr:col>32</xdr:col>
      <xdr:colOff>187325</xdr:colOff>
      <xdr:row>58</xdr:row>
      <xdr:rowOff>52558</xdr:rowOff>
    </xdr:to>
    <xdr:cxnSp macro="">
      <xdr:nvCxnSpPr>
        <xdr:cNvPr id="774" name="直線コネクタ 773"/>
        <xdr:cNvCxnSpPr/>
      </xdr:nvCxnSpPr>
      <xdr:spPr>
        <a:xfrm>
          <a:off x="21323300" y="9993275"/>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49175</xdr:rowOff>
    </xdr:from>
    <xdr:to>
      <xdr:col>31</xdr:col>
      <xdr:colOff>34925</xdr:colOff>
      <xdr:row>58</xdr:row>
      <xdr:rowOff>86847</xdr:rowOff>
    </xdr:to>
    <xdr:cxnSp macro="">
      <xdr:nvCxnSpPr>
        <xdr:cNvPr id="777" name="直線コネクタ 776"/>
        <xdr:cNvCxnSpPr/>
      </xdr:nvCxnSpPr>
      <xdr:spPr>
        <a:xfrm flipV="1">
          <a:off x="20434300" y="9993275"/>
          <a:ext cx="8890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73771</xdr:rowOff>
    </xdr:from>
    <xdr:to>
      <xdr:col>29</xdr:col>
      <xdr:colOff>517525</xdr:colOff>
      <xdr:row>58</xdr:row>
      <xdr:rowOff>86847</xdr:rowOff>
    </xdr:to>
    <xdr:cxnSp macro="">
      <xdr:nvCxnSpPr>
        <xdr:cNvPr id="780" name="直線コネクタ 779"/>
        <xdr:cNvCxnSpPr/>
      </xdr:nvCxnSpPr>
      <xdr:spPr>
        <a:xfrm>
          <a:off x="19545300" y="10017871"/>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73315</xdr:rowOff>
    </xdr:from>
    <xdr:to>
      <xdr:col>28</xdr:col>
      <xdr:colOff>314325</xdr:colOff>
      <xdr:row>58</xdr:row>
      <xdr:rowOff>73771</xdr:rowOff>
    </xdr:to>
    <xdr:cxnSp macro="">
      <xdr:nvCxnSpPr>
        <xdr:cNvPr id="783" name="直線コネクタ 782"/>
        <xdr:cNvCxnSpPr/>
      </xdr:nvCxnSpPr>
      <xdr:spPr>
        <a:xfrm>
          <a:off x="18656300" y="1001741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1758</xdr:rowOff>
    </xdr:from>
    <xdr:to>
      <xdr:col>32</xdr:col>
      <xdr:colOff>238125</xdr:colOff>
      <xdr:row>58</xdr:row>
      <xdr:rowOff>103358</xdr:rowOff>
    </xdr:to>
    <xdr:sp macro="" textlink="">
      <xdr:nvSpPr>
        <xdr:cNvPr id="793" name="円/楕円 792"/>
        <xdr:cNvSpPr/>
      </xdr:nvSpPr>
      <xdr:spPr>
        <a:xfrm>
          <a:off x="22110700" y="99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169825</xdr:rowOff>
    </xdr:from>
    <xdr:to>
      <xdr:col>31</xdr:col>
      <xdr:colOff>85725</xdr:colOff>
      <xdr:row>58</xdr:row>
      <xdr:rowOff>99975</xdr:rowOff>
    </xdr:to>
    <xdr:sp macro="" textlink="">
      <xdr:nvSpPr>
        <xdr:cNvPr id="795" name="円/楕円 794"/>
        <xdr:cNvSpPr/>
      </xdr:nvSpPr>
      <xdr:spPr>
        <a:xfrm>
          <a:off x="21272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91102</xdr:rowOff>
    </xdr:from>
    <xdr:ext cx="378565" cy="259045"/>
    <xdr:sp macro="" textlink="">
      <xdr:nvSpPr>
        <xdr:cNvPr id="796" name="テキスト ボックス 795"/>
        <xdr:cNvSpPr txBox="1"/>
      </xdr:nvSpPr>
      <xdr:spPr>
        <a:xfrm>
          <a:off x="21134017" y="1003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36047</xdr:rowOff>
    </xdr:from>
    <xdr:to>
      <xdr:col>29</xdr:col>
      <xdr:colOff>568325</xdr:colOff>
      <xdr:row>58</xdr:row>
      <xdr:rowOff>137647</xdr:rowOff>
    </xdr:to>
    <xdr:sp macro="" textlink="">
      <xdr:nvSpPr>
        <xdr:cNvPr id="797" name="円/楕円 796"/>
        <xdr:cNvSpPr/>
      </xdr:nvSpPr>
      <xdr:spPr>
        <a:xfrm>
          <a:off x="20383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128774</xdr:rowOff>
    </xdr:from>
    <xdr:ext cx="378565" cy="259045"/>
    <xdr:sp macro="" textlink="">
      <xdr:nvSpPr>
        <xdr:cNvPr id="798" name="テキスト ボックス 797"/>
        <xdr:cNvSpPr txBox="1"/>
      </xdr:nvSpPr>
      <xdr:spPr>
        <a:xfrm>
          <a:off x="20245017" y="1007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22971</xdr:rowOff>
    </xdr:from>
    <xdr:to>
      <xdr:col>28</xdr:col>
      <xdr:colOff>365125</xdr:colOff>
      <xdr:row>58</xdr:row>
      <xdr:rowOff>124571</xdr:rowOff>
    </xdr:to>
    <xdr:sp macro="" textlink="">
      <xdr:nvSpPr>
        <xdr:cNvPr id="799" name="円/楕円 798"/>
        <xdr:cNvSpPr/>
      </xdr:nvSpPr>
      <xdr:spPr>
        <a:xfrm>
          <a:off x="19494500" y="99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115698</xdr:rowOff>
    </xdr:from>
    <xdr:ext cx="378565" cy="259045"/>
    <xdr:sp macro="" textlink="">
      <xdr:nvSpPr>
        <xdr:cNvPr id="800" name="テキスト ボックス 799"/>
        <xdr:cNvSpPr txBox="1"/>
      </xdr:nvSpPr>
      <xdr:spPr>
        <a:xfrm>
          <a:off x="19356017" y="1005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22515</xdr:rowOff>
    </xdr:from>
    <xdr:to>
      <xdr:col>27</xdr:col>
      <xdr:colOff>161925</xdr:colOff>
      <xdr:row>58</xdr:row>
      <xdr:rowOff>124115</xdr:rowOff>
    </xdr:to>
    <xdr:sp macro="" textlink="">
      <xdr:nvSpPr>
        <xdr:cNvPr id="801" name="円/楕円 800"/>
        <xdr:cNvSpPr/>
      </xdr:nvSpPr>
      <xdr:spPr>
        <a:xfrm>
          <a:off x="18605500" y="99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115242</xdr:rowOff>
    </xdr:from>
    <xdr:ext cx="378565" cy="259045"/>
    <xdr:sp macro="" textlink="">
      <xdr:nvSpPr>
        <xdr:cNvPr id="802" name="テキスト ボックス 801"/>
        <xdr:cNvSpPr txBox="1"/>
      </xdr:nvSpPr>
      <xdr:spPr>
        <a:xfrm>
          <a:off x="18467017" y="1005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50050</xdr:rowOff>
    </xdr:from>
    <xdr:to>
      <xdr:col>32</xdr:col>
      <xdr:colOff>187325</xdr:colOff>
      <xdr:row>75</xdr:row>
      <xdr:rowOff>146958</xdr:rowOff>
    </xdr:to>
    <xdr:cxnSp macro="">
      <xdr:nvCxnSpPr>
        <xdr:cNvPr id="832" name="直線コネクタ 831"/>
        <xdr:cNvCxnSpPr/>
      </xdr:nvCxnSpPr>
      <xdr:spPr>
        <a:xfrm flipV="1">
          <a:off x="21323300" y="12908800"/>
          <a:ext cx="838200" cy="9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146958</xdr:rowOff>
    </xdr:from>
    <xdr:to>
      <xdr:col>31</xdr:col>
      <xdr:colOff>34925</xdr:colOff>
      <xdr:row>75</xdr:row>
      <xdr:rowOff>157969</xdr:rowOff>
    </xdr:to>
    <xdr:cxnSp macro="">
      <xdr:nvCxnSpPr>
        <xdr:cNvPr id="835" name="直線コネクタ 834"/>
        <xdr:cNvCxnSpPr/>
      </xdr:nvCxnSpPr>
      <xdr:spPr>
        <a:xfrm flipV="1">
          <a:off x="20434300" y="13005708"/>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157969</xdr:rowOff>
    </xdr:from>
    <xdr:to>
      <xdr:col>29</xdr:col>
      <xdr:colOff>517525</xdr:colOff>
      <xdr:row>76</xdr:row>
      <xdr:rowOff>33762</xdr:rowOff>
    </xdr:to>
    <xdr:cxnSp macro="">
      <xdr:nvCxnSpPr>
        <xdr:cNvPr id="838" name="直線コネクタ 837"/>
        <xdr:cNvCxnSpPr/>
      </xdr:nvCxnSpPr>
      <xdr:spPr>
        <a:xfrm flipV="1">
          <a:off x="19545300" y="13016719"/>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18371</xdr:rowOff>
    </xdr:from>
    <xdr:to>
      <xdr:col>28</xdr:col>
      <xdr:colOff>314325</xdr:colOff>
      <xdr:row>76</xdr:row>
      <xdr:rowOff>33762</xdr:rowOff>
    </xdr:to>
    <xdr:cxnSp macro="">
      <xdr:nvCxnSpPr>
        <xdr:cNvPr id="841" name="直線コネクタ 840"/>
        <xdr:cNvCxnSpPr/>
      </xdr:nvCxnSpPr>
      <xdr:spPr>
        <a:xfrm>
          <a:off x="18656300" y="13048571"/>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170700</xdr:rowOff>
    </xdr:from>
    <xdr:to>
      <xdr:col>32</xdr:col>
      <xdr:colOff>238125</xdr:colOff>
      <xdr:row>75</xdr:row>
      <xdr:rowOff>100850</xdr:rowOff>
    </xdr:to>
    <xdr:sp macro="" textlink="">
      <xdr:nvSpPr>
        <xdr:cNvPr id="851" name="円/楕円 850"/>
        <xdr:cNvSpPr/>
      </xdr:nvSpPr>
      <xdr:spPr>
        <a:xfrm>
          <a:off x="22110700" y="12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22127</xdr:rowOff>
    </xdr:from>
    <xdr:ext cx="534377" cy="259045"/>
    <xdr:sp macro="" textlink="">
      <xdr:nvSpPr>
        <xdr:cNvPr id="852" name="繰出金該当値テキスト"/>
        <xdr:cNvSpPr txBox="1"/>
      </xdr:nvSpPr>
      <xdr:spPr>
        <a:xfrm>
          <a:off x="22212300" y="127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96158</xdr:rowOff>
    </xdr:from>
    <xdr:to>
      <xdr:col>31</xdr:col>
      <xdr:colOff>85725</xdr:colOff>
      <xdr:row>76</xdr:row>
      <xdr:rowOff>26308</xdr:rowOff>
    </xdr:to>
    <xdr:sp macro="" textlink="">
      <xdr:nvSpPr>
        <xdr:cNvPr id="853" name="円/楕円 852"/>
        <xdr:cNvSpPr/>
      </xdr:nvSpPr>
      <xdr:spPr>
        <a:xfrm>
          <a:off x="21272500" y="129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42835</xdr:rowOff>
    </xdr:from>
    <xdr:ext cx="534377" cy="259045"/>
    <xdr:sp macro="" textlink="">
      <xdr:nvSpPr>
        <xdr:cNvPr id="854" name="テキスト ボックス 853"/>
        <xdr:cNvSpPr txBox="1"/>
      </xdr:nvSpPr>
      <xdr:spPr>
        <a:xfrm>
          <a:off x="21056111" y="127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107169</xdr:rowOff>
    </xdr:from>
    <xdr:to>
      <xdr:col>29</xdr:col>
      <xdr:colOff>568325</xdr:colOff>
      <xdr:row>76</xdr:row>
      <xdr:rowOff>37319</xdr:rowOff>
    </xdr:to>
    <xdr:sp macro="" textlink="">
      <xdr:nvSpPr>
        <xdr:cNvPr id="855" name="円/楕円 854"/>
        <xdr:cNvSpPr/>
      </xdr:nvSpPr>
      <xdr:spPr>
        <a:xfrm>
          <a:off x="20383500" y="12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53846</xdr:rowOff>
    </xdr:from>
    <xdr:ext cx="534377" cy="259045"/>
    <xdr:sp macro="" textlink="">
      <xdr:nvSpPr>
        <xdr:cNvPr id="856" name="テキスト ボックス 855"/>
        <xdr:cNvSpPr txBox="1"/>
      </xdr:nvSpPr>
      <xdr:spPr>
        <a:xfrm>
          <a:off x="20167111" y="127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154412</xdr:rowOff>
    </xdr:from>
    <xdr:to>
      <xdr:col>28</xdr:col>
      <xdr:colOff>365125</xdr:colOff>
      <xdr:row>76</xdr:row>
      <xdr:rowOff>84562</xdr:rowOff>
    </xdr:to>
    <xdr:sp macro="" textlink="">
      <xdr:nvSpPr>
        <xdr:cNvPr id="857" name="円/楕円 856"/>
        <xdr:cNvSpPr/>
      </xdr:nvSpPr>
      <xdr:spPr>
        <a:xfrm>
          <a:off x="19494500" y="130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101090</xdr:rowOff>
    </xdr:from>
    <xdr:ext cx="534377" cy="259045"/>
    <xdr:sp macro="" textlink="">
      <xdr:nvSpPr>
        <xdr:cNvPr id="858" name="テキスト ボックス 857"/>
        <xdr:cNvSpPr txBox="1"/>
      </xdr:nvSpPr>
      <xdr:spPr>
        <a:xfrm>
          <a:off x="19278111" y="127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139020</xdr:rowOff>
    </xdr:from>
    <xdr:to>
      <xdr:col>27</xdr:col>
      <xdr:colOff>161925</xdr:colOff>
      <xdr:row>76</xdr:row>
      <xdr:rowOff>69171</xdr:rowOff>
    </xdr:to>
    <xdr:sp macro="" textlink="">
      <xdr:nvSpPr>
        <xdr:cNvPr id="859" name="円/楕円 858"/>
        <xdr:cNvSpPr/>
      </xdr:nvSpPr>
      <xdr:spPr>
        <a:xfrm>
          <a:off x="18605500" y="12997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85697</xdr:rowOff>
    </xdr:from>
    <xdr:ext cx="534377" cy="259045"/>
    <xdr:sp macro="" textlink="">
      <xdr:nvSpPr>
        <xdr:cNvPr id="860" name="テキスト ボックス 859"/>
        <xdr:cNvSpPr txBox="1"/>
      </xdr:nvSpPr>
      <xdr:spPr>
        <a:xfrm>
          <a:off x="18389111" y="127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においては、人件費は定員管理計画による管理によりコストを抑え、公債費は大型起債の終了により類似団体を下回っているが、新庁舎建設にかかる償還が本格的に開始により今後のコストは高まる予定である。扶助費については、医療費等の動向により近年は上昇傾向にある。普通建設事業費については、新庁舎建設により一人当たりコストは高くなっているが、地方債の充当により世代間の均衡をとりながら財政運営を行っている。補助費については、廃棄物処理及び消防業務を広域で実施しているため、類似団体比較においてはコストが高くなっているが、各団体により状況は異なる。積立金は投資的事業が多額となった本年においては少額となっているが、今後の財政需要に対応するためにも積み増しが必要である。繰出金については、下水道事業にかかる赤字補填が多額となっており、面整備は終了した反面、償還が財政を圧迫しないよう留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兵庫県太子町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34,434
34,220
22.61
13,551,778
13,252,185
202,800
6,815,593
10,895,909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109329</xdr:rowOff>
    </xdr:from>
    <xdr:to>
      <xdr:col>6</xdr:col>
      <xdr:colOff>511175</xdr:colOff>
      <xdr:row>35</xdr:row>
      <xdr:rowOff>135128</xdr:rowOff>
    </xdr:to>
    <xdr:cxnSp macro="">
      <xdr:nvCxnSpPr>
        <xdr:cNvPr id="63" name="直線コネクタ 62"/>
        <xdr:cNvCxnSpPr/>
      </xdr:nvCxnSpPr>
      <xdr:spPr>
        <a:xfrm flipV="1">
          <a:off x="3797300" y="6110079"/>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135128</xdr:rowOff>
    </xdr:from>
    <xdr:to>
      <xdr:col>5</xdr:col>
      <xdr:colOff>358775</xdr:colOff>
      <xdr:row>35</xdr:row>
      <xdr:rowOff>140680</xdr:rowOff>
    </xdr:to>
    <xdr:cxnSp macro="">
      <xdr:nvCxnSpPr>
        <xdr:cNvPr id="66" name="直線コネクタ 65"/>
        <xdr:cNvCxnSpPr/>
      </xdr:nvCxnSpPr>
      <xdr:spPr>
        <a:xfrm flipV="1">
          <a:off x="2908300" y="613587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110962</xdr:rowOff>
    </xdr:from>
    <xdr:to>
      <xdr:col>4</xdr:col>
      <xdr:colOff>155575</xdr:colOff>
      <xdr:row>35</xdr:row>
      <xdr:rowOff>140680</xdr:rowOff>
    </xdr:to>
    <xdr:cxnSp macro="">
      <xdr:nvCxnSpPr>
        <xdr:cNvPr id="69" name="直線コネクタ 68"/>
        <xdr:cNvCxnSpPr/>
      </xdr:nvCxnSpPr>
      <xdr:spPr>
        <a:xfrm>
          <a:off x="2019300" y="61117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9072</xdr:rowOff>
    </xdr:from>
    <xdr:to>
      <xdr:col>2</xdr:col>
      <xdr:colOff>638175</xdr:colOff>
      <xdr:row>35</xdr:row>
      <xdr:rowOff>110962</xdr:rowOff>
    </xdr:to>
    <xdr:cxnSp macro="">
      <xdr:nvCxnSpPr>
        <xdr:cNvPr id="72" name="直線コネクタ 71"/>
        <xdr:cNvCxnSpPr/>
      </xdr:nvCxnSpPr>
      <xdr:spPr>
        <a:xfrm>
          <a:off x="1130300" y="600982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58529</xdr:rowOff>
    </xdr:from>
    <xdr:to>
      <xdr:col>6</xdr:col>
      <xdr:colOff>561975</xdr:colOff>
      <xdr:row>35</xdr:row>
      <xdr:rowOff>160129</xdr:rowOff>
    </xdr:to>
    <xdr:sp macro="" textlink="">
      <xdr:nvSpPr>
        <xdr:cNvPr id="82" name="円/楕円 81"/>
        <xdr:cNvSpPr/>
      </xdr:nvSpPr>
      <xdr:spPr>
        <a:xfrm>
          <a:off x="45847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36956</xdr:rowOff>
    </xdr:from>
    <xdr:ext cx="469744" cy="259045"/>
    <xdr:sp macro="" textlink="">
      <xdr:nvSpPr>
        <xdr:cNvPr id="83" name="議会費該当値テキスト"/>
        <xdr:cNvSpPr txBox="1"/>
      </xdr:nvSpPr>
      <xdr:spPr>
        <a:xfrm>
          <a:off x="4686300" y="60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84328</xdr:rowOff>
    </xdr:from>
    <xdr:to>
      <xdr:col>5</xdr:col>
      <xdr:colOff>409575</xdr:colOff>
      <xdr:row>36</xdr:row>
      <xdr:rowOff>14478</xdr:rowOff>
    </xdr:to>
    <xdr:sp macro="" textlink="">
      <xdr:nvSpPr>
        <xdr:cNvPr id="84" name="円/楕円 83"/>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5605</xdr:rowOff>
    </xdr:from>
    <xdr:ext cx="469744" cy="259045"/>
    <xdr:sp macro="" textlink="">
      <xdr:nvSpPr>
        <xdr:cNvPr id="85" name="テキスト ボックス 84"/>
        <xdr:cNvSpPr txBox="1"/>
      </xdr:nvSpPr>
      <xdr:spPr>
        <a:xfrm>
          <a:off x="3562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89880</xdr:rowOff>
    </xdr:from>
    <xdr:to>
      <xdr:col>4</xdr:col>
      <xdr:colOff>206375</xdr:colOff>
      <xdr:row>36</xdr:row>
      <xdr:rowOff>20030</xdr:rowOff>
    </xdr:to>
    <xdr:sp macro="" textlink="">
      <xdr:nvSpPr>
        <xdr:cNvPr id="86" name="円/楕円 85"/>
        <xdr:cNvSpPr/>
      </xdr:nvSpPr>
      <xdr:spPr>
        <a:xfrm>
          <a:off x="2857500" y="60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11157</xdr:rowOff>
    </xdr:from>
    <xdr:ext cx="469744" cy="259045"/>
    <xdr:sp macro="" textlink="">
      <xdr:nvSpPr>
        <xdr:cNvPr id="87" name="テキスト ボックス 86"/>
        <xdr:cNvSpPr txBox="1"/>
      </xdr:nvSpPr>
      <xdr:spPr>
        <a:xfrm>
          <a:off x="2673427" y="618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60162</xdr:rowOff>
    </xdr:from>
    <xdr:to>
      <xdr:col>3</xdr:col>
      <xdr:colOff>3175</xdr:colOff>
      <xdr:row>35</xdr:row>
      <xdr:rowOff>161762</xdr:rowOff>
    </xdr:to>
    <xdr:sp macro="" textlink="">
      <xdr:nvSpPr>
        <xdr:cNvPr id="88" name="円/楕円 87"/>
        <xdr:cNvSpPr/>
      </xdr:nvSpPr>
      <xdr:spPr>
        <a:xfrm>
          <a:off x="1968500" y="60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152889</xdr:rowOff>
    </xdr:from>
    <xdr:ext cx="469744" cy="259045"/>
    <xdr:sp macro="" textlink="">
      <xdr:nvSpPr>
        <xdr:cNvPr id="89" name="テキスト ボックス 88"/>
        <xdr:cNvSpPr txBox="1"/>
      </xdr:nvSpPr>
      <xdr:spPr>
        <a:xfrm>
          <a:off x="1784427" y="61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129722</xdr:rowOff>
    </xdr:from>
    <xdr:to>
      <xdr:col>1</xdr:col>
      <xdr:colOff>485775</xdr:colOff>
      <xdr:row>35</xdr:row>
      <xdr:rowOff>59872</xdr:rowOff>
    </xdr:to>
    <xdr:sp macro="" textlink="">
      <xdr:nvSpPr>
        <xdr:cNvPr id="90" name="円/楕円 89"/>
        <xdr:cNvSpPr/>
      </xdr:nvSpPr>
      <xdr:spPr>
        <a:xfrm>
          <a:off x="1079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50999</xdr:rowOff>
    </xdr:from>
    <xdr:ext cx="469744" cy="259045"/>
    <xdr:sp macro="" textlink="">
      <xdr:nvSpPr>
        <xdr:cNvPr id="91" name="テキスト ボックス 90"/>
        <xdr:cNvSpPr txBox="1"/>
      </xdr:nvSpPr>
      <xdr:spPr>
        <a:xfrm>
          <a:off x="895427"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69245</xdr:rowOff>
    </xdr:from>
    <xdr:to>
      <xdr:col>6</xdr:col>
      <xdr:colOff>511175</xdr:colOff>
      <xdr:row>57</xdr:row>
      <xdr:rowOff>34955</xdr:rowOff>
    </xdr:to>
    <xdr:cxnSp macro="">
      <xdr:nvCxnSpPr>
        <xdr:cNvPr id="120" name="直線コネクタ 119"/>
        <xdr:cNvCxnSpPr/>
      </xdr:nvCxnSpPr>
      <xdr:spPr>
        <a:xfrm flipV="1">
          <a:off x="3797300" y="9327545"/>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34955</xdr:rowOff>
    </xdr:from>
    <xdr:to>
      <xdr:col>5</xdr:col>
      <xdr:colOff>358775</xdr:colOff>
      <xdr:row>57</xdr:row>
      <xdr:rowOff>75685</xdr:rowOff>
    </xdr:to>
    <xdr:cxnSp macro="">
      <xdr:nvCxnSpPr>
        <xdr:cNvPr id="123" name="直線コネクタ 122"/>
        <xdr:cNvCxnSpPr/>
      </xdr:nvCxnSpPr>
      <xdr:spPr>
        <a:xfrm flipV="1">
          <a:off x="2908300" y="9807605"/>
          <a:ext cx="889000" cy="4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23449</xdr:rowOff>
    </xdr:from>
    <xdr:to>
      <xdr:col>4</xdr:col>
      <xdr:colOff>155575</xdr:colOff>
      <xdr:row>57</xdr:row>
      <xdr:rowOff>75685</xdr:rowOff>
    </xdr:to>
    <xdr:cxnSp macro="">
      <xdr:nvCxnSpPr>
        <xdr:cNvPr id="126" name="直線コネクタ 125"/>
        <xdr:cNvCxnSpPr/>
      </xdr:nvCxnSpPr>
      <xdr:spPr>
        <a:xfrm>
          <a:off x="2019300" y="9796099"/>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23449</xdr:rowOff>
    </xdr:from>
    <xdr:to>
      <xdr:col>2</xdr:col>
      <xdr:colOff>638175</xdr:colOff>
      <xdr:row>57</xdr:row>
      <xdr:rowOff>84951</xdr:rowOff>
    </xdr:to>
    <xdr:cxnSp macro="">
      <xdr:nvCxnSpPr>
        <xdr:cNvPr id="129" name="直線コネクタ 128"/>
        <xdr:cNvCxnSpPr/>
      </xdr:nvCxnSpPr>
      <xdr:spPr>
        <a:xfrm flipV="1">
          <a:off x="1130300" y="9796099"/>
          <a:ext cx="889000" cy="6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18445</xdr:rowOff>
    </xdr:from>
    <xdr:to>
      <xdr:col>6</xdr:col>
      <xdr:colOff>561975</xdr:colOff>
      <xdr:row>54</xdr:row>
      <xdr:rowOff>120045</xdr:rowOff>
    </xdr:to>
    <xdr:sp macro="" textlink="">
      <xdr:nvSpPr>
        <xdr:cNvPr id="139" name="円/楕円 138"/>
        <xdr:cNvSpPr/>
      </xdr:nvSpPr>
      <xdr:spPr>
        <a:xfrm>
          <a:off x="4584700" y="92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41322</xdr:rowOff>
    </xdr:from>
    <xdr:ext cx="599010" cy="259045"/>
    <xdr:sp macro="" textlink="">
      <xdr:nvSpPr>
        <xdr:cNvPr id="140" name="総務費該当値テキスト"/>
        <xdr:cNvSpPr txBox="1"/>
      </xdr:nvSpPr>
      <xdr:spPr>
        <a:xfrm>
          <a:off x="4686300" y="91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155605</xdr:rowOff>
    </xdr:from>
    <xdr:to>
      <xdr:col>5</xdr:col>
      <xdr:colOff>409575</xdr:colOff>
      <xdr:row>57</xdr:row>
      <xdr:rowOff>85755</xdr:rowOff>
    </xdr:to>
    <xdr:sp macro="" textlink="">
      <xdr:nvSpPr>
        <xdr:cNvPr id="141" name="円/楕円 140"/>
        <xdr:cNvSpPr/>
      </xdr:nvSpPr>
      <xdr:spPr>
        <a:xfrm>
          <a:off x="3746500" y="97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76882</xdr:rowOff>
    </xdr:from>
    <xdr:ext cx="534377" cy="259045"/>
    <xdr:sp macro="" textlink="">
      <xdr:nvSpPr>
        <xdr:cNvPr id="142" name="テキスト ボックス 141"/>
        <xdr:cNvSpPr txBox="1"/>
      </xdr:nvSpPr>
      <xdr:spPr>
        <a:xfrm>
          <a:off x="3530111" y="98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24885</xdr:rowOff>
    </xdr:from>
    <xdr:to>
      <xdr:col>4</xdr:col>
      <xdr:colOff>206375</xdr:colOff>
      <xdr:row>57</xdr:row>
      <xdr:rowOff>126485</xdr:rowOff>
    </xdr:to>
    <xdr:sp macro="" textlink="">
      <xdr:nvSpPr>
        <xdr:cNvPr id="143" name="円/楕円 142"/>
        <xdr:cNvSpPr/>
      </xdr:nvSpPr>
      <xdr:spPr>
        <a:xfrm>
          <a:off x="2857500" y="97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117612</xdr:rowOff>
    </xdr:from>
    <xdr:ext cx="534377" cy="259045"/>
    <xdr:sp macro="" textlink="">
      <xdr:nvSpPr>
        <xdr:cNvPr id="144" name="テキスト ボックス 143"/>
        <xdr:cNvSpPr txBox="1"/>
      </xdr:nvSpPr>
      <xdr:spPr>
        <a:xfrm>
          <a:off x="2641111" y="989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144099</xdr:rowOff>
    </xdr:from>
    <xdr:to>
      <xdr:col>3</xdr:col>
      <xdr:colOff>3175</xdr:colOff>
      <xdr:row>57</xdr:row>
      <xdr:rowOff>74249</xdr:rowOff>
    </xdr:to>
    <xdr:sp macro="" textlink="">
      <xdr:nvSpPr>
        <xdr:cNvPr id="145" name="円/楕円 144"/>
        <xdr:cNvSpPr/>
      </xdr:nvSpPr>
      <xdr:spPr>
        <a:xfrm>
          <a:off x="1968500" y="9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65376</xdr:rowOff>
    </xdr:from>
    <xdr:ext cx="534377" cy="259045"/>
    <xdr:sp macro="" textlink="">
      <xdr:nvSpPr>
        <xdr:cNvPr id="146" name="テキスト ボックス 145"/>
        <xdr:cNvSpPr txBox="1"/>
      </xdr:nvSpPr>
      <xdr:spPr>
        <a:xfrm>
          <a:off x="1752111" y="9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34151</xdr:rowOff>
    </xdr:from>
    <xdr:to>
      <xdr:col>1</xdr:col>
      <xdr:colOff>485775</xdr:colOff>
      <xdr:row>57</xdr:row>
      <xdr:rowOff>135751</xdr:rowOff>
    </xdr:to>
    <xdr:sp macro="" textlink="">
      <xdr:nvSpPr>
        <xdr:cNvPr id="147" name="円/楕円 146"/>
        <xdr:cNvSpPr/>
      </xdr:nvSpPr>
      <xdr:spPr>
        <a:xfrm>
          <a:off x="1079500" y="98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126878</xdr:rowOff>
    </xdr:from>
    <xdr:ext cx="534377" cy="259045"/>
    <xdr:sp macro="" textlink="">
      <xdr:nvSpPr>
        <xdr:cNvPr id="148" name="テキスト ボックス 147"/>
        <xdr:cNvSpPr txBox="1"/>
      </xdr:nvSpPr>
      <xdr:spPr>
        <a:xfrm>
          <a:off x="863111" y="98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158666</xdr:rowOff>
    </xdr:from>
    <xdr:to>
      <xdr:col>6</xdr:col>
      <xdr:colOff>511175</xdr:colOff>
      <xdr:row>77</xdr:row>
      <xdr:rowOff>42278</xdr:rowOff>
    </xdr:to>
    <xdr:cxnSp macro="">
      <xdr:nvCxnSpPr>
        <xdr:cNvPr id="178" name="直線コネクタ 177"/>
        <xdr:cNvCxnSpPr/>
      </xdr:nvCxnSpPr>
      <xdr:spPr>
        <a:xfrm flipV="1">
          <a:off x="3797300" y="13188866"/>
          <a:ext cx="8382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42278</xdr:rowOff>
    </xdr:from>
    <xdr:to>
      <xdr:col>5</xdr:col>
      <xdr:colOff>358775</xdr:colOff>
      <xdr:row>77</xdr:row>
      <xdr:rowOff>48313</xdr:rowOff>
    </xdr:to>
    <xdr:cxnSp macro="">
      <xdr:nvCxnSpPr>
        <xdr:cNvPr id="181" name="直線コネクタ 180"/>
        <xdr:cNvCxnSpPr/>
      </xdr:nvCxnSpPr>
      <xdr:spPr>
        <a:xfrm flipV="1">
          <a:off x="2908300" y="1324392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48313</xdr:rowOff>
    </xdr:from>
    <xdr:to>
      <xdr:col>4</xdr:col>
      <xdr:colOff>155575</xdr:colOff>
      <xdr:row>77</xdr:row>
      <xdr:rowOff>106697</xdr:rowOff>
    </xdr:to>
    <xdr:cxnSp macro="">
      <xdr:nvCxnSpPr>
        <xdr:cNvPr id="184" name="直線コネクタ 183"/>
        <xdr:cNvCxnSpPr/>
      </xdr:nvCxnSpPr>
      <xdr:spPr>
        <a:xfrm flipV="1">
          <a:off x="2019300" y="13249963"/>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82947</xdr:rowOff>
    </xdr:from>
    <xdr:to>
      <xdr:col>2</xdr:col>
      <xdr:colOff>638175</xdr:colOff>
      <xdr:row>77</xdr:row>
      <xdr:rowOff>106697</xdr:rowOff>
    </xdr:to>
    <xdr:cxnSp macro="">
      <xdr:nvCxnSpPr>
        <xdr:cNvPr id="187" name="直線コネクタ 186"/>
        <xdr:cNvCxnSpPr/>
      </xdr:nvCxnSpPr>
      <xdr:spPr>
        <a:xfrm>
          <a:off x="1130300" y="13284597"/>
          <a:ext cx="889000" cy="2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107866</xdr:rowOff>
    </xdr:from>
    <xdr:to>
      <xdr:col>6</xdr:col>
      <xdr:colOff>561975</xdr:colOff>
      <xdr:row>77</xdr:row>
      <xdr:rowOff>38016</xdr:rowOff>
    </xdr:to>
    <xdr:sp macro="" textlink="">
      <xdr:nvSpPr>
        <xdr:cNvPr id="197" name="円/楕円 196"/>
        <xdr:cNvSpPr/>
      </xdr:nvSpPr>
      <xdr:spPr>
        <a:xfrm>
          <a:off x="4584700" y="131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86293</xdr:rowOff>
    </xdr:from>
    <xdr:ext cx="599010" cy="259045"/>
    <xdr:sp macro="" textlink="">
      <xdr:nvSpPr>
        <xdr:cNvPr id="198" name="民生費該当値テキスト"/>
        <xdr:cNvSpPr txBox="1"/>
      </xdr:nvSpPr>
      <xdr:spPr>
        <a:xfrm>
          <a:off x="4686300" y="131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162928</xdr:rowOff>
    </xdr:from>
    <xdr:to>
      <xdr:col>5</xdr:col>
      <xdr:colOff>409575</xdr:colOff>
      <xdr:row>77</xdr:row>
      <xdr:rowOff>93078</xdr:rowOff>
    </xdr:to>
    <xdr:sp macro="" textlink="">
      <xdr:nvSpPr>
        <xdr:cNvPr id="199" name="円/楕円 198"/>
        <xdr:cNvSpPr/>
      </xdr:nvSpPr>
      <xdr:spPr>
        <a:xfrm>
          <a:off x="3746500" y="131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84205</xdr:rowOff>
    </xdr:from>
    <xdr:ext cx="534377" cy="259045"/>
    <xdr:sp macro="" textlink="">
      <xdr:nvSpPr>
        <xdr:cNvPr id="200" name="テキスト ボックス 199"/>
        <xdr:cNvSpPr txBox="1"/>
      </xdr:nvSpPr>
      <xdr:spPr>
        <a:xfrm>
          <a:off x="3530111" y="1328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168963</xdr:rowOff>
    </xdr:from>
    <xdr:to>
      <xdr:col>4</xdr:col>
      <xdr:colOff>206375</xdr:colOff>
      <xdr:row>77</xdr:row>
      <xdr:rowOff>99113</xdr:rowOff>
    </xdr:to>
    <xdr:sp macro="" textlink="">
      <xdr:nvSpPr>
        <xdr:cNvPr id="201" name="円/楕円 200"/>
        <xdr:cNvSpPr/>
      </xdr:nvSpPr>
      <xdr:spPr>
        <a:xfrm>
          <a:off x="2857500" y="1319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90240</xdr:rowOff>
    </xdr:from>
    <xdr:ext cx="534377" cy="259045"/>
    <xdr:sp macro="" textlink="">
      <xdr:nvSpPr>
        <xdr:cNvPr id="202" name="テキスト ボックス 201"/>
        <xdr:cNvSpPr txBox="1"/>
      </xdr:nvSpPr>
      <xdr:spPr>
        <a:xfrm>
          <a:off x="2641111" y="132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55897</xdr:rowOff>
    </xdr:from>
    <xdr:to>
      <xdr:col>3</xdr:col>
      <xdr:colOff>3175</xdr:colOff>
      <xdr:row>77</xdr:row>
      <xdr:rowOff>157497</xdr:rowOff>
    </xdr:to>
    <xdr:sp macro="" textlink="">
      <xdr:nvSpPr>
        <xdr:cNvPr id="203" name="円/楕円 202"/>
        <xdr:cNvSpPr/>
      </xdr:nvSpPr>
      <xdr:spPr>
        <a:xfrm>
          <a:off x="1968500" y="132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148624</xdr:rowOff>
    </xdr:from>
    <xdr:ext cx="534377" cy="259045"/>
    <xdr:sp macro="" textlink="">
      <xdr:nvSpPr>
        <xdr:cNvPr id="204" name="テキスト ボックス 203"/>
        <xdr:cNvSpPr txBox="1"/>
      </xdr:nvSpPr>
      <xdr:spPr>
        <a:xfrm>
          <a:off x="1752111" y="1335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32147</xdr:rowOff>
    </xdr:from>
    <xdr:to>
      <xdr:col>1</xdr:col>
      <xdr:colOff>485775</xdr:colOff>
      <xdr:row>77</xdr:row>
      <xdr:rowOff>133747</xdr:rowOff>
    </xdr:to>
    <xdr:sp macro="" textlink="">
      <xdr:nvSpPr>
        <xdr:cNvPr id="205" name="円/楕円 204"/>
        <xdr:cNvSpPr/>
      </xdr:nvSpPr>
      <xdr:spPr>
        <a:xfrm>
          <a:off x="1079500" y="132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124874</xdr:rowOff>
    </xdr:from>
    <xdr:ext cx="534377" cy="259045"/>
    <xdr:sp macro="" textlink="">
      <xdr:nvSpPr>
        <xdr:cNvPr id="206" name="テキスト ボックス 205"/>
        <xdr:cNvSpPr txBox="1"/>
      </xdr:nvSpPr>
      <xdr:spPr>
        <a:xfrm>
          <a:off x="863111" y="133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50726</xdr:rowOff>
    </xdr:from>
    <xdr:to>
      <xdr:col>6</xdr:col>
      <xdr:colOff>511175</xdr:colOff>
      <xdr:row>99</xdr:row>
      <xdr:rowOff>54742</xdr:rowOff>
    </xdr:to>
    <xdr:cxnSp macro="">
      <xdr:nvCxnSpPr>
        <xdr:cNvPr id="238" name="直線コネクタ 237"/>
        <xdr:cNvCxnSpPr/>
      </xdr:nvCxnSpPr>
      <xdr:spPr>
        <a:xfrm flipV="1">
          <a:off x="3797300" y="17024276"/>
          <a:ext cx="8382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54742</xdr:rowOff>
    </xdr:from>
    <xdr:to>
      <xdr:col>5</xdr:col>
      <xdr:colOff>358775</xdr:colOff>
      <xdr:row>99</xdr:row>
      <xdr:rowOff>75234</xdr:rowOff>
    </xdr:to>
    <xdr:cxnSp macro="">
      <xdr:nvCxnSpPr>
        <xdr:cNvPr id="241" name="直線コネクタ 240"/>
        <xdr:cNvCxnSpPr/>
      </xdr:nvCxnSpPr>
      <xdr:spPr>
        <a:xfrm flipV="1">
          <a:off x="2908300" y="17028292"/>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57486</xdr:rowOff>
    </xdr:from>
    <xdr:to>
      <xdr:col>4</xdr:col>
      <xdr:colOff>155575</xdr:colOff>
      <xdr:row>99</xdr:row>
      <xdr:rowOff>75234</xdr:rowOff>
    </xdr:to>
    <xdr:cxnSp macro="">
      <xdr:nvCxnSpPr>
        <xdr:cNvPr id="244" name="直線コネクタ 243"/>
        <xdr:cNvCxnSpPr/>
      </xdr:nvCxnSpPr>
      <xdr:spPr>
        <a:xfrm>
          <a:off x="2019300" y="17031036"/>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18918</xdr:rowOff>
    </xdr:from>
    <xdr:to>
      <xdr:col>2</xdr:col>
      <xdr:colOff>638175</xdr:colOff>
      <xdr:row>99</xdr:row>
      <xdr:rowOff>57486</xdr:rowOff>
    </xdr:to>
    <xdr:cxnSp macro="">
      <xdr:nvCxnSpPr>
        <xdr:cNvPr id="247" name="直線コネクタ 246"/>
        <xdr:cNvCxnSpPr/>
      </xdr:nvCxnSpPr>
      <xdr:spPr>
        <a:xfrm>
          <a:off x="1130300" y="16992468"/>
          <a:ext cx="889000" cy="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171376</xdr:rowOff>
    </xdr:from>
    <xdr:to>
      <xdr:col>6</xdr:col>
      <xdr:colOff>561975</xdr:colOff>
      <xdr:row>99</xdr:row>
      <xdr:rowOff>101526</xdr:rowOff>
    </xdr:to>
    <xdr:sp macro="" textlink="">
      <xdr:nvSpPr>
        <xdr:cNvPr id="257" name="円/楕円 256"/>
        <xdr:cNvSpPr/>
      </xdr:nvSpPr>
      <xdr:spPr>
        <a:xfrm>
          <a:off x="4584700" y="169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86303</xdr:rowOff>
    </xdr:from>
    <xdr:ext cx="534377" cy="259045"/>
    <xdr:sp macro="" textlink="">
      <xdr:nvSpPr>
        <xdr:cNvPr id="258" name="衛生費該当値テキスト"/>
        <xdr:cNvSpPr txBox="1"/>
      </xdr:nvSpPr>
      <xdr:spPr>
        <a:xfrm>
          <a:off x="4686300" y="168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3942</xdr:rowOff>
    </xdr:from>
    <xdr:to>
      <xdr:col>5</xdr:col>
      <xdr:colOff>409575</xdr:colOff>
      <xdr:row>99</xdr:row>
      <xdr:rowOff>105542</xdr:rowOff>
    </xdr:to>
    <xdr:sp macro="" textlink="">
      <xdr:nvSpPr>
        <xdr:cNvPr id="259" name="円/楕円 258"/>
        <xdr:cNvSpPr/>
      </xdr:nvSpPr>
      <xdr:spPr>
        <a:xfrm>
          <a:off x="3746500" y="169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96669</xdr:rowOff>
    </xdr:from>
    <xdr:ext cx="534377" cy="259045"/>
    <xdr:sp macro="" textlink="">
      <xdr:nvSpPr>
        <xdr:cNvPr id="260" name="テキスト ボックス 259"/>
        <xdr:cNvSpPr txBox="1"/>
      </xdr:nvSpPr>
      <xdr:spPr>
        <a:xfrm>
          <a:off x="3530111" y="170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22,703</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24434</xdr:rowOff>
    </xdr:from>
    <xdr:to>
      <xdr:col>4</xdr:col>
      <xdr:colOff>206375</xdr:colOff>
      <xdr:row>99</xdr:row>
      <xdr:rowOff>126034</xdr:rowOff>
    </xdr:to>
    <xdr:sp macro="" textlink="">
      <xdr:nvSpPr>
        <xdr:cNvPr id="261" name="円/楕円 260"/>
        <xdr:cNvSpPr/>
      </xdr:nvSpPr>
      <xdr:spPr>
        <a:xfrm>
          <a:off x="2857500" y="169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117161</xdr:rowOff>
    </xdr:from>
    <xdr:ext cx="534377" cy="259045"/>
    <xdr:sp macro="" textlink="">
      <xdr:nvSpPr>
        <xdr:cNvPr id="262" name="テキスト ボックス 261"/>
        <xdr:cNvSpPr txBox="1"/>
      </xdr:nvSpPr>
      <xdr:spPr>
        <a:xfrm>
          <a:off x="2641111" y="170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6686</xdr:rowOff>
    </xdr:from>
    <xdr:to>
      <xdr:col>3</xdr:col>
      <xdr:colOff>3175</xdr:colOff>
      <xdr:row>99</xdr:row>
      <xdr:rowOff>108286</xdr:rowOff>
    </xdr:to>
    <xdr:sp macro="" textlink="">
      <xdr:nvSpPr>
        <xdr:cNvPr id="263" name="円/楕円 262"/>
        <xdr:cNvSpPr/>
      </xdr:nvSpPr>
      <xdr:spPr>
        <a:xfrm>
          <a:off x="1968500" y="169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99413</xdr:rowOff>
    </xdr:from>
    <xdr:ext cx="534377" cy="259045"/>
    <xdr:sp macro="" textlink="">
      <xdr:nvSpPr>
        <xdr:cNvPr id="264" name="テキスト ボックス 263"/>
        <xdr:cNvSpPr txBox="1"/>
      </xdr:nvSpPr>
      <xdr:spPr>
        <a:xfrm>
          <a:off x="1752111" y="170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139568</xdr:rowOff>
    </xdr:from>
    <xdr:to>
      <xdr:col>1</xdr:col>
      <xdr:colOff>485775</xdr:colOff>
      <xdr:row>99</xdr:row>
      <xdr:rowOff>69718</xdr:rowOff>
    </xdr:to>
    <xdr:sp macro="" textlink="">
      <xdr:nvSpPr>
        <xdr:cNvPr id="265" name="円/楕円 264"/>
        <xdr:cNvSpPr/>
      </xdr:nvSpPr>
      <xdr:spPr>
        <a:xfrm>
          <a:off x="1079500" y="169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60845</xdr:rowOff>
    </xdr:from>
    <xdr:ext cx="534377" cy="259045"/>
    <xdr:sp macro="" textlink="">
      <xdr:nvSpPr>
        <xdr:cNvPr id="266" name="テキスト ボックス 265"/>
        <xdr:cNvSpPr txBox="1"/>
      </xdr:nvSpPr>
      <xdr:spPr>
        <a:xfrm>
          <a:off x="863111" y="170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134747</xdr:rowOff>
    </xdr:from>
    <xdr:to>
      <xdr:col>15</xdr:col>
      <xdr:colOff>180975</xdr:colOff>
      <xdr:row>38</xdr:row>
      <xdr:rowOff>151511</xdr:rowOff>
    </xdr:to>
    <xdr:cxnSp macro="">
      <xdr:nvCxnSpPr>
        <xdr:cNvPr id="295" name="直線コネクタ 294"/>
        <xdr:cNvCxnSpPr/>
      </xdr:nvCxnSpPr>
      <xdr:spPr>
        <a:xfrm>
          <a:off x="9639300" y="664984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128651</xdr:rowOff>
    </xdr:from>
    <xdr:to>
      <xdr:col>14</xdr:col>
      <xdr:colOff>28575</xdr:colOff>
      <xdr:row>38</xdr:row>
      <xdr:rowOff>134747</xdr:rowOff>
    </xdr:to>
    <xdr:cxnSp macro="">
      <xdr:nvCxnSpPr>
        <xdr:cNvPr id="298" name="直線コネクタ 297"/>
        <xdr:cNvCxnSpPr/>
      </xdr:nvCxnSpPr>
      <xdr:spPr>
        <a:xfrm>
          <a:off x="8750300" y="664375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49403</xdr:rowOff>
    </xdr:from>
    <xdr:to>
      <xdr:col>12</xdr:col>
      <xdr:colOff>511175</xdr:colOff>
      <xdr:row>38</xdr:row>
      <xdr:rowOff>128651</xdr:rowOff>
    </xdr:to>
    <xdr:cxnSp macro="">
      <xdr:nvCxnSpPr>
        <xdr:cNvPr id="301" name="直線コネクタ 300"/>
        <xdr:cNvCxnSpPr/>
      </xdr:nvCxnSpPr>
      <xdr:spPr>
        <a:xfrm>
          <a:off x="7861300" y="6564503"/>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14732</xdr:rowOff>
    </xdr:from>
    <xdr:to>
      <xdr:col>11</xdr:col>
      <xdr:colOff>307975</xdr:colOff>
      <xdr:row>38</xdr:row>
      <xdr:rowOff>49403</xdr:rowOff>
    </xdr:to>
    <xdr:cxnSp macro="">
      <xdr:nvCxnSpPr>
        <xdr:cNvPr id="304" name="直線コネクタ 303"/>
        <xdr:cNvCxnSpPr/>
      </xdr:nvCxnSpPr>
      <xdr:spPr>
        <a:xfrm>
          <a:off x="6972300" y="6186932"/>
          <a:ext cx="889000" cy="3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100711</xdr:rowOff>
    </xdr:from>
    <xdr:to>
      <xdr:col>15</xdr:col>
      <xdr:colOff>231775</xdr:colOff>
      <xdr:row>39</xdr:row>
      <xdr:rowOff>30861</xdr:rowOff>
    </xdr:to>
    <xdr:sp macro="" textlink="">
      <xdr:nvSpPr>
        <xdr:cNvPr id="314" name="円/楕円 313"/>
        <xdr:cNvSpPr/>
      </xdr:nvSpPr>
      <xdr:spPr>
        <a:xfrm>
          <a:off x="104267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15638</xdr:rowOff>
    </xdr:from>
    <xdr:ext cx="378565" cy="259045"/>
    <xdr:sp macro="" textlink="">
      <xdr:nvSpPr>
        <xdr:cNvPr id="315" name="労働費該当値テキスト"/>
        <xdr:cNvSpPr txBox="1"/>
      </xdr:nvSpPr>
      <xdr:spPr>
        <a:xfrm>
          <a:off x="10528300" y="653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83947</xdr:rowOff>
    </xdr:from>
    <xdr:to>
      <xdr:col>14</xdr:col>
      <xdr:colOff>79375</xdr:colOff>
      <xdr:row>39</xdr:row>
      <xdr:rowOff>14097</xdr:rowOff>
    </xdr:to>
    <xdr:sp macro="" textlink="">
      <xdr:nvSpPr>
        <xdr:cNvPr id="316" name="円/楕円 315"/>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5224</xdr:rowOff>
    </xdr:from>
    <xdr:ext cx="378565" cy="259045"/>
    <xdr:sp macro="" textlink="">
      <xdr:nvSpPr>
        <xdr:cNvPr id="317" name="テキスト ボックス 316"/>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77851</xdr:rowOff>
    </xdr:from>
    <xdr:to>
      <xdr:col>12</xdr:col>
      <xdr:colOff>561975</xdr:colOff>
      <xdr:row>39</xdr:row>
      <xdr:rowOff>8001</xdr:rowOff>
    </xdr:to>
    <xdr:sp macro="" textlink="">
      <xdr:nvSpPr>
        <xdr:cNvPr id="318" name="円/楕円 317"/>
        <xdr:cNvSpPr/>
      </xdr:nvSpPr>
      <xdr:spPr>
        <a:xfrm>
          <a:off x="8699500" y="65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170578</xdr:rowOff>
    </xdr:from>
    <xdr:ext cx="378565" cy="259045"/>
    <xdr:sp macro="" textlink="">
      <xdr:nvSpPr>
        <xdr:cNvPr id="319" name="テキスト ボックス 318"/>
        <xdr:cNvSpPr txBox="1"/>
      </xdr:nvSpPr>
      <xdr:spPr>
        <a:xfrm>
          <a:off x="8561017" y="6685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170053</xdr:rowOff>
    </xdr:from>
    <xdr:to>
      <xdr:col>11</xdr:col>
      <xdr:colOff>358775</xdr:colOff>
      <xdr:row>38</xdr:row>
      <xdr:rowOff>100203</xdr:rowOff>
    </xdr:to>
    <xdr:sp macro="" textlink="">
      <xdr:nvSpPr>
        <xdr:cNvPr id="320" name="円/楕円 319"/>
        <xdr:cNvSpPr/>
      </xdr:nvSpPr>
      <xdr:spPr>
        <a:xfrm>
          <a:off x="7810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91330</xdr:rowOff>
    </xdr:from>
    <xdr:ext cx="378565" cy="259045"/>
    <xdr:sp macro="" textlink="">
      <xdr:nvSpPr>
        <xdr:cNvPr id="321" name="テキスト ボックス 320"/>
        <xdr:cNvSpPr txBox="1"/>
      </xdr:nvSpPr>
      <xdr:spPr>
        <a:xfrm>
          <a:off x="7672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135382</xdr:rowOff>
    </xdr:from>
    <xdr:to>
      <xdr:col>10</xdr:col>
      <xdr:colOff>155575</xdr:colOff>
      <xdr:row>36</xdr:row>
      <xdr:rowOff>65532</xdr:rowOff>
    </xdr:to>
    <xdr:sp macro="" textlink="">
      <xdr:nvSpPr>
        <xdr:cNvPr id="322" name="円/楕円 321"/>
        <xdr:cNvSpPr/>
      </xdr:nvSpPr>
      <xdr:spPr>
        <a:xfrm>
          <a:off x="69215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56659</xdr:rowOff>
    </xdr:from>
    <xdr:ext cx="469744" cy="259045"/>
    <xdr:sp macro="" textlink="">
      <xdr:nvSpPr>
        <xdr:cNvPr id="323" name="テキスト ボックス 322"/>
        <xdr:cNvSpPr txBox="1"/>
      </xdr:nvSpPr>
      <xdr:spPr>
        <a:xfrm>
          <a:off x="6737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37950</xdr:rowOff>
    </xdr:from>
    <xdr:to>
      <xdr:col>15</xdr:col>
      <xdr:colOff>180975</xdr:colOff>
      <xdr:row>58</xdr:row>
      <xdr:rowOff>72468</xdr:rowOff>
    </xdr:to>
    <xdr:cxnSp macro="">
      <xdr:nvCxnSpPr>
        <xdr:cNvPr id="350" name="直線コネクタ 349"/>
        <xdr:cNvCxnSpPr/>
      </xdr:nvCxnSpPr>
      <xdr:spPr>
        <a:xfrm flipV="1">
          <a:off x="9639300" y="9982050"/>
          <a:ext cx="8382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64994</xdr:rowOff>
    </xdr:from>
    <xdr:to>
      <xdr:col>14</xdr:col>
      <xdr:colOff>28575</xdr:colOff>
      <xdr:row>58</xdr:row>
      <xdr:rowOff>72468</xdr:rowOff>
    </xdr:to>
    <xdr:cxnSp macro="">
      <xdr:nvCxnSpPr>
        <xdr:cNvPr id="353" name="直線コネクタ 352"/>
        <xdr:cNvCxnSpPr/>
      </xdr:nvCxnSpPr>
      <xdr:spPr>
        <a:xfrm>
          <a:off x="8750300" y="10009094"/>
          <a:ext cx="889000" cy="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59782</xdr:rowOff>
    </xdr:from>
    <xdr:to>
      <xdr:col>12</xdr:col>
      <xdr:colOff>511175</xdr:colOff>
      <xdr:row>58</xdr:row>
      <xdr:rowOff>64994</xdr:rowOff>
    </xdr:to>
    <xdr:cxnSp macro="">
      <xdr:nvCxnSpPr>
        <xdr:cNvPr id="356" name="直線コネクタ 355"/>
        <xdr:cNvCxnSpPr/>
      </xdr:nvCxnSpPr>
      <xdr:spPr>
        <a:xfrm>
          <a:off x="7861300" y="1000388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59782</xdr:rowOff>
    </xdr:from>
    <xdr:to>
      <xdr:col>11</xdr:col>
      <xdr:colOff>307975</xdr:colOff>
      <xdr:row>58</xdr:row>
      <xdr:rowOff>65748</xdr:rowOff>
    </xdr:to>
    <xdr:cxnSp macro="">
      <xdr:nvCxnSpPr>
        <xdr:cNvPr id="359" name="直線コネクタ 358"/>
        <xdr:cNvCxnSpPr/>
      </xdr:nvCxnSpPr>
      <xdr:spPr>
        <a:xfrm flipV="1">
          <a:off x="6972300" y="10003882"/>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158600</xdr:rowOff>
    </xdr:from>
    <xdr:to>
      <xdr:col>15</xdr:col>
      <xdr:colOff>231775</xdr:colOff>
      <xdr:row>58</xdr:row>
      <xdr:rowOff>88750</xdr:rowOff>
    </xdr:to>
    <xdr:sp macro="" textlink="">
      <xdr:nvSpPr>
        <xdr:cNvPr id="369" name="円/楕円 368"/>
        <xdr:cNvSpPr/>
      </xdr:nvSpPr>
      <xdr:spPr>
        <a:xfrm>
          <a:off x="10426700" y="99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73527</xdr:rowOff>
    </xdr:from>
    <xdr:ext cx="469744" cy="259045"/>
    <xdr:sp macro="" textlink="">
      <xdr:nvSpPr>
        <xdr:cNvPr id="370" name="農林水産業費該当値テキスト"/>
        <xdr:cNvSpPr txBox="1"/>
      </xdr:nvSpPr>
      <xdr:spPr>
        <a:xfrm>
          <a:off x="10528300" y="984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21668</xdr:rowOff>
    </xdr:from>
    <xdr:to>
      <xdr:col>14</xdr:col>
      <xdr:colOff>79375</xdr:colOff>
      <xdr:row>58</xdr:row>
      <xdr:rowOff>123268</xdr:rowOff>
    </xdr:to>
    <xdr:sp macro="" textlink="">
      <xdr:nvSpPr>
        <xdr:cNvPr id="371" name="円/楕円 370"/>
        <xdr:cNvSpPr/>
      </xdr:nvSpPr>
      <xdr:spPr>
        <a:xfrm>
          <a:off x="9588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114395</xdr:rowOff>
    </xdr:from>
    <xdr:ext cx="469744" cy="259045"/>
    <xdr:sp macro="" textlink="">
      <xdr:nvSpPr>
        <xdr:cNvPr id="372" name="テキスト ボックス 371"/>
        <xdr:cNvSpPr txBox="1"/>
      </xdr:nvSpPr>
      <xdr:spPr>
        <a:xfrm>
          <a:off x="9404427" y="1005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14194</xdr:rowOff>
    </xdr:from>
    <xdr:to>
      <xdr:col>12</xdr:col>
      <xdr:colOff>561975</xdr:colOff>
      <xdr:row>58</xdr:row>
      <xdr:rowOff>115794</xdr:rowOff>
    </xdr:to>
    <xdr:sp macro="" textlink="">
      <xdr:nvSpPr>
        <xdr:cNvPr id="373" name="円/楕円 372"/>
        <xdr:cNvSpPr/>
      </xdr:nvSpPr>
      <xdr:spPr>
        <a:xfrm>
          <a:off x="8699500" y="995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106921</xdr:rowOff>
    </xdr:from>
    <xdr:ext cx="469744" cy="259045"/>
    <xdr:sp macro="" textlink="">
      <xdr:nvSpPr>
        <xdr:cNvPr id="374" name="テキスト ボックス 373"/>
        <xdr:cNvSpPr txBox="1"/>
      </xdr:nvSpPr>
      <xdr:spPr>
        <a:xfrm>
          <a:off x="8515427" y="100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8982</xdr:rowOff>
    </xdr:from>
    <xdr:to>
      <xdr:col>11</xdr:col>
      <xdr:colOff>358775</xdr:colOff>
      <xdr:row>58</xdr:row>
      <xdr:rowOff>110582</xdr:rowOff>
    </xdr:to>
    <xdr:sp macro="" textlink="">
      <xdr:nvSpPr>
        <xdr:cNvPr id="375" name="円/楕円 374"/>
        <xdr:cNvSpPr/>
      </xdr:nvSpPr>
      <xdr:spPr>
        <a:xfrm>
          <a:off x="7810500" y="9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101709</xdr:rowOff>
    </xdr:from>
    <xdr:ext cx="469744" cy="259045"/>
    <xdr:sp macro="" textlink="">
      <xdr:nvSpPr>
        <xdr:cNvPr id="376" name="テキスト ボックス 375"/>
        <xdr:cNvSpPr txBox="1"/>
      </xdr:nvSpPr>
      <xdr:spPr>
        <a:xfrm>
          <a:off x="7626427" y="1004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14948</xdr:rowOff>
    </xdr:from>
    <xdr:to>
      <xdr:col>10</xdr:col>
      <xdr:colOff>155575</xdr:colOff>
      <xdr:row>58</xdr:row>
      <xdr:rowOff>116548</xdr:rowOff>
    </xdr:to>
    <xdr:sp macro="" textlink="">
      <xdr:nvSpPr>
        <xdr:cNvPr id="377" name="円/楕円 376"/>
        <xdr:cNvSpPr/>
      </xdr:nvSpPr>
      <xdr:spPr>
        <a:xfrm>
          <a:off x="6921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107675</xdr:rowOff>
    </xdr:from>
    <xdr:ext cx="469744" cy="259045"/>
    <xdr:sp macro="" textlink="">
      <xdr:nvSpPr>
        <xdr:cNvPr id="378" name="テキスト ボックス 377"/>
        <xdr:cNvSpPr txBox="1"/>
      </xdr:nvSpPr>
      <xdr:spPr>
        <a:xfrm>
          <a:off x="6737427"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75326</xdr:rowOff>
    </xdr:from>
    <xdr:to>
      <xdr:col>15</xdr:col>
      <xdr:colOff>180975</xdr:colOff>
      <xdr:row>78</xdr:row>
      <xdr:rowOff>60421</xdr:rowOff>
    </xdr:to>
    <xdr:cxnSp macro="">
      <xdr:nvCxnSpPr>
        <xdr:cNvPr id="405" name="直線コネクタ 404"/>
        <xdr:cNvCxnSpPr/>
      </xdr:nvCxnSpPr>
      <xdr:spPr>
        <a:xfrm flipV="1">
          <a:off x="9639300" y="13105526"/>
          <a:ext cx="838200" cy="3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60421</xdr:rowOff>
    </xdr:from>
    <xdr:to>
      <xdr:col>14</xdr:col>
      <xdr:colOff>28575</xdr:colOff>
      <xdr:row>78</xdr:row>
      <xdr:rowOff>79487</xdr:rowOff>
    </xdr:to>
    <xdr:cxnSp macro="">
      <xdr:nvCxnSpPr>
        <xdr:cNvPr id="408" name="直線コネクタ 407"/>
        <xdr:cNvCxnSpPr/>
      </xdr:nvCxnSpPr>
      <xdr:spPr>
        <a:xfrm flipV="1">
          <a:off x="8750300" y="13433521"/>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77521</xdr:rowOff>
    </xdr:from>
    <xdr:to>
      <xdr:col>12</xdr:col>
      <xdr:colOff>511175</xdr:colOff>
      <xdr:row>78</xdr:row>
      <xdr:rowOff>79487</xdr:rowOff>
    </xdr:to>
    <xdr:cxnSp macro="">
      <xdr:nvCxnSpPr>
        <xdr:cNvPr id="411" name="直線コネクタ 410"/>
        <xdr:cNvCxnSpPr/>
      </xdr:nvCxnSpPr>
      <xdr:spPr>
        <a:xfrm>
          <a:off x="7861300" y="1345062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76653</xdr:rowOff>
    </xdr:from>
    <xdr:to>
      <xdr:col>11</xdr:col>
      <xdr:colOff>307975</xdr:colOff>
      <xdr:row>78</xdr:row>
      <xdr:rowOff>77521</xdr:rowOff>
    </xdr:to>
    <xdr:cxnSp macro="">
      <xdr:nvCxnSpPr>
        <xdr:cNvPr id="414" name="直線コネクタ 413"/>
        <xdr:cNvCxnSpPr/>
      </xdr:nvCxnSpPr>
      <xdr:spPr>
        <a:xfrm>
          <a:off x="6972300" y="1344975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24526</xdr:rowOff>
    </xdr:from>
    <xdr:to>
      <xdr:col>15</xdr:col>
      <xdr:colOff>231775</xdr:colOff>
      <xdr:row>76</xdr:row>
      <xdr:rowOff>126126</xdr:rowOff>
    </xdr:to>
    <xdr:sp macro="" textlink="">
      <xdr:nvSpPr>
        <xdr:cNvPr id="424" name="円/楕円 423"/>
        <xdr:cNvSpPr/>
      </xdr:nvSpPr>
      <xdr:spPr>
        <a:xfrm>
          <a:off x="10426700" y="130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47403</xdr:rowOff>
    </xdr:from>
    <xdr:ext cx="469744" cy="259045"/>
    <xdr:sp macro="" textlink="">
      <xdr:nvSpPr>
        <xdr:cNvPr id="425" name="商工費該当値テキスト"/>
        <xdr:cNvSpPr txBox="1"/>
      </xdr:nvSpPr>
      <xdr:spPr>
        <a:xfrm>
          <a:off x="10528300" y="129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9621</xdr:rowOff>
    </xdr:from>
    <xdr:to>
      <xdr:col>14</xdr:col>
      <xdr:colOff>79375</xdr:colOff>
      <xdr:row>78</xdr:row>
      <xdr:rowOff>111221</xdr:rowOff>
    </xdr:to>
    <xdr:sp macro="" textlink="">
      <xdr:nvSpPr>
        <xdr:cNvPr id="426" name="円/楕円 425"/>
        <xdr:cNvSpPr/>
      </xdr:nvSpPr>
      <xdr:spPr>
        <a:xfrm>
          <a:off x="9588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102348</xdr:rowOff>
    </xdr:from>
    <xdr:ext cx="469744" cy="259045"/>
    <xdr:sp macro="" textlink="">
      <xdr:nvSpPr>
        <xdr:cNvPr id="427" name="テキスト ボックス 426"/>
        <xdr:cNvSpPr txBox="1"/>
      </xdr:nvSpPr>
      <xdr:spPr>
        <a:xfrm>
          <a:off x="9404427"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28687</xdr:rowOff>
    </xdr:from>
    <xdr:to>
      <xdr:col>12</xdr:col>
      <xdr:colOff>561975</xdr:colOff>
      <xdr:row>78</xdr:row>
      <xdr:rowOff>130287</xdr:rowOff>
    </xdr:to>
    <xdr:sp macro="" textlink="">
      <xdr:nvSpPr>
        <xdr:cNvPr id="428" name="円/楕円 427"/>
        <xdr:cNvSpPr/>
      </xdr:nvSpPr>
      <xdr:spPr>
        <a:xfrm>
          <a:off x="8699500" y="134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121414</xdr:rowOff>
    </xdr:from>
    <xdr:ext cx="469744" cy="259045"/>
    <xdr:sp macro="" textlink="">
      <xdr:nvSpPr>
        <xdr:cNvPr id="429" name="テキスト ボックス 428"/>
        <xdr:cNvSpPr txBox="1"/>
      </xdr:nvSpPr>
      <xdr:spPr>
        <a:xfrm>
          <a:off x="8515427" y="1349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26721</xdr:rowOff>
    </xdr:from>
    <xdr:to>
      <xdr:col>11</xdr:col>
      <xdr:colOff>358775</xdr:colOff>
      <xdr:row>78</xdr:row>
      <xdr:rowOff>128321</xdr:rowOff>
    </xdr:to>
    <xdr:sp macro="" textlink="">
      <xdr:nvSpPr>
        <xdr:cNvPr id="430" name="円/楕円 429"/>
        <xdr:cNvSpPr/>
      </xdr:nvSpPr>
      <xdr:spPr>
        <a:xfrm>
          <a:off x="7810500" y="133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119448</xdr:rowOff>
    </xdr:from>
    <xdr:ext cx="469744" cy="259045"/>
    <xdr:sp macro="" textlink="">
      <xdr:nvSpPr>
        <xdr:cNvPr id="431" name="テキスト ボックス 430"/>
        <xdr:cNvSpPr txBox="1"/>
      </xdr:nvSpPr>
      <xdr:spPr>
        <a:xfrm>
          <a:off x="7626427" y="134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25853</xdr:rowOff>
    </xdr:from>
    <xdr:to>
      <xdr:col>10</xdr:col>
      <xdr:colOff>155575</xdr:colOff>
      <xdr:row>78</xdr:row>
      <xdr:rowOff>127453</xdr:rowOff>
    </xdr:to>
    <xdr:sp macro="" textlink="">
      <xdr:nvSpPr>
        <xdr:cNvPr id="432" name="円/楕円 431"/>
        <xdr:cNvSpPr/>
      </xdr:nvSpPr>
      <xdr:spPr>
        <a:xfrm>
          <a:off x="6921500" y="133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118580</xdr:rowOff>
    </xdr:from>
    <xdr:ext cx="469744" cy="259045"/>
    <xdr:sp macro="" textlink="">
      <xdr:nvSpPr>
        <xdr:cNvPr id="433" name="テキスト ボックス 432"/>
        <xdr:cNvSpPr txBox="1"/>
      </xdr:nvSpPr>
      <xdr:spPr>
        <a:xfrm>
          <a:off x="6737427"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98234</xdr:rowOff>
    </xdr:from>
    <xdr:to>
      <xdr:col>15</xdr:col>
      <xdr:colOff>180975</xdr:colOff>
      <xdr:row>96</xdr:row>
      <xdr:rowOff>49758</xdr:rowOff>
    </xdr:to>
    <xdr:cxnSp macro="">
      <xdr:nvCxnSpPr>
        <xdr:cNvPr id="462" name="直線コネクタ 461"/>
        <xdr:cNvCxnSpPr/>
      </xdr:nvCxnSpPr>
      <xdr:spPr>
        <a:xfrm flipV="1">
          <a:off x="9639300" y="16214534"/>
          <a:ext cx="838200" cy="2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31508</xdr:rowOff>
    </xdr:from>
    <xdr:to>
      <xdr:col>14</xdr:col>
      <xdr:colOff>28575</xdr:colOff>
      <xdr:row>96</xdr:row>
      <xdr:rowOff>49758</xdr:rowOff>
    </xdr:to>
    <xdr:cxnSp macro="">
      <xdr:nvCxnSpPr>
        <xdr:cNvPr id="465" name="直線コネクタ 464"/>
        <xdr:cNvCxnSpPr/>
      </xdr:nvCxnSpPr>
      <xdr:spPr>
        <a:xfrm>
          <a:off x="8750300" y="1649070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31508</xdr:rowOff>
    </xdr:from>
    <xdr:to>
      <xdr:col>12</xdr:col>
      <xdr:colOff>511175</xdr:colOff>
      <xdr:row>96</xdr:row>
      <xdr:rowOff>52718</xdr:rowOff>
    </xdr:to>
    <xdr:cxnSp macro="">
      <xdr:nvCxnSpPr>
        <xdr:cNvPr id="468" name="直線コネクタ 467"/>
        <xdr:cNvCxnSpPr/>
      </xdr:nvCxnSpPr>
      <xdr:spPr>
        <a:xfrm flipV="1">
          <a:off x="7861300" y="16490708"/>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52718</xdr:rowOff>
    </xdr:from>
    <xdr:to>
      <xdr:col>11</xdr:col>
      <xdr:colOff>307975</xdr:colOff>
      <xdr:row>96</xdr:row>
      <xdr:rowOff>108941</xdr:rowOff>
    </xdr:to>
    <xdr:cxnSp macro="">
      <xdr:nvCxnSpPr>
        <xdr:cNvPr id="471" name="直線コネクタ 470"/>
        <xdr:cNvCxnSpPr/>
      </xdr:nvCxnSpPr>
      <xdr:spPr>
        <a:xfrm flipV="1">
          <a:off x="6972300" y="16511918"/>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47434</xdr:rowOff>
    </xdr:from>
    <xdr:to>
      <xdr:col>15</xdr:col>
      <xdr:colOff>231775</xdr:colOff>
      <xdr:row>94</xdr:row>
      <xdr:rowOff>149034</xdr:rowOff>
    </xdr:to>
    <xdr:sp macro="" textlink="">
      <xdr:nvSpPr>
        <xdr:cNvPr id="481" name="円/楕円 480"/>
        <xdr:cNvSpPr/>
      </xdr:nvSpPr>
      <xdr:spPr>
        <a:xfrm>
          <a:off x="10426700" y="161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70311</xdr:rowOff>
    </xdr:from>
    <xdr:ext cx="534377" cy="259045"/>
    <xdr:sp macro="" textlink="">
      <xdr:nvSpPr>
        <xdr:cNvPr id="482" name="土木費該当値テキスト"/>
        <xdr:cNvSpPr txBox="1"/>
      </xdr:nvSpPr>
      <xdr:spPr>
        <a:xfrm>
          <a:off x="10528300" y="1601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63,265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170408</xdr:rowOff>
    </xdr:from>
    <xdr:to>
      <xdr:col>14</xdr:col>
      <xdr:colOff>79375</xdr:colOff>
      <xdr:row>96</xdr:row>
      <xdr:rowOff>100558</xdr:rowOff>
    </xdr:to>
    <xdr:sp macro="" textlink="">
      <xdr:nvSpPr>
        <xdr:cNvPr id="483" name="円/楕円 482"/>
        <xdr:cNvSpPr/>
      </xdr:nvSpPr>
      <xdr:spPr>
        <a:xfrm>
          <a:off x="9588500" y="164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117085</xdr:rowOff>
    </xdr:from>
    <xdr:ext cx="534377" cy="259045"/>
    <xdr:sp macro="" textlink="">
      <xdr:nvSpPr>
        <xdr:cNvPr id="484" name="テキスト ボックス 483"/>
        <xdr:cNvSpPr txBox="1"/>
      </xdr:nvSpPr>
      <xdr:spPr>
        <a:xfrm>
          <a:off x="9372111" y="162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152158</xdr:rowOff>
    </xdr:from>
    <xdr:to>
      <xdr:col>12</xdr:col>
      <xdr:colOff>561975</xdr:colOff>
      <xdr:row>96</xdr:row>
      <xdr:rowOff>82308</xdr:rowOff>
    </xdr:to>
    <xdr:sp macro="" textlink="">
      <xdr:nvSpPr>
        <xdr:cNvPr id="485" name="円/楕円 484"/>
        <xdr:cNvSpPr/>
      </xdr:nvSpPr>
      <xdr:spPr>
        <a:xfrm>
          <a:off x="8699500" y="16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73435</xdr:rowOff>
    </xdr:from>
    <xdr:ext cx="534377" cy="259045"/>
    <xdr:sp macro="" textlink="">
      <xdr:nvSpPr>
        <xdr:cNvPr id="486" name="テキスト ボックス 485"/>
        <xdr:cNvSpPr txBox="1"/>
      </xdr:nvSpPr>
      <xdr:spPr>
        <a:xfrm>
          <a:off x="8483111" y="165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1918</xdr:rowOff>
    </xdr:from>
    <xdr:to>
      <xdr:col>11</xdr:col>
      <xdr:colOff>358775</xdr:colOff>
      <xdr:row>96</xdr:row>
      <xdr:rowOff>103518</xdr:rowOff>
    </xdr:to>
    <xdr:sp macro="" textlink="">
      <xdr:nvSpPr>
        <xdr:cNvPr id="487" name="円/楕円 486"/>
        <xdr:cNvSpPr/>
      </xdr:nvSpPr>
      <xdr:spPr>
        <a:xfrm>
          <a:off x="7810500" y="16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120045</xdr:rowOff>
    </xdr:from>
    <xdr:ext cx="534377" cy="259045"/>
    <xdr:sp macro="" textlink="">
      <xdr:nvSpPr>
        <xdr:cNvPr id="488" name="テキスト ボックス 487"/>
        <xdr:cNvSpPr txBox="1"/>
      </xdr:nvSpPr>
      <xdr:spPr>
        <a:xfrm>
          <a:off x="7594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58141</xdr:rowOff>
    </xdr:from>
    <xdr:to>
      <xdr:col>10</xdr:col>
      <xdr:colOff>155575</xdr:colOff>
      <xdr:row>96</xdr:row>
      <xdr:rowOff>159741</xdr:rowOff>
    </xdr:to>
    <xdr:sp macro="" textlink="">
      <xdr:nvSpPr>
        <xdr:cNvPr id="489" name="円/楕円 488"/>
        <xdr:cNvSpPr/>
      </xdr:nvSpPr>
      <xdr:spPr>
        <a:xfrm>
          <a:off x="6921500" y="16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150868</xdr:rowOff>
    </xdr:from>
    <xdr:ext cx="534377" cy="259045"/>
    <xdr:sp macro="" textlink="">
      <xdr:nvSpPr>
        <xdr:cNvPr id="490" name="テキスト ボックス 489"/>
        <xdr:cNvSpPr txBox="1"/>
      </xdr:nvSpPr>
      <xdr:spPr>
        <a:xfrm>
          <a:off x="6705111" y="166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17040</xdr:rowOff>
    </xdr:from>
    <xdr:to>
      <xdr:col>23</xdr:col>
      <xdr:colOff>517525</xdr:colOff>
      <xdr:row>38</xdr:row>
      <xdr:rowOff>142508</xdr:rowOff>
    </xdr:to>
    <xdr:cxnSp macro="">
      <xdr:nvCxnSpPr>
        <xdr:cNvPr id="522" name="直線コネクタ 521"/>
        <xdr:cNvCxnSpPr/>
      </xdr:nvCxnSpPr>
      <xdr:spPr>
        <a:xfrm flipV="1">
          <a:off x="15481300" y="6532140"/>
          <a:ext cx="838200" cy="12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142508</xdr:rowOff>
    </xdr:from>
    <xdr:to>
      <xdr:col>22</xdr:col>
      <xdr:colOff>365125</xdr:colOff>
      <xdr:row>39</xdr:row>
      <xdr:rowOff>18085</xdr:rowOff>
    </xdr:to>
    <xdr:cxnSp macro="">
      <xdr:nvCxnSpPr>
        <xdr:cNvPr id="525" name="直線コネクタ 524"/>
        <xdr:cNvCxnSpPr/>
      </xdr:nvCxnSpPr>
      <xdr:spPr>
        <a:xfrm flipV="1">
          <a:off x="14592300" y="6657608"/>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9235</xdr:rowOff>
    </xdr:from>
    <xdr:to>
      <xdr:col>21</xdr:col>
      <xdr:colOff>161925</xdr:colOff>
      <xdr:row>39</xdr:row>
      <xdr:rowOff>18085</xdr:rowOff>
    </xdr:to>
    <xdr:cxnSp macro="">
      <xdr:nvCxnSpPr>
        <xdr:cNvPr id="528" name="直線コネクタ 527"/>
        <xdr:cNvCxnSpPr/>
      </xdr:nvCxnSpPr>
      <xdr:spPr>
        <a:xfrm>
          <a:off x="13703300" y="6695785"/>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171247</xdr:rowOff>
    </xdr:from>
    <xdr:to>
      <xdr:col>19</xdr:col>
      <xdr:colOff>644525</xdr:colOff>
      <xdr:row>39</xdr:row>
      <xdr:rowOff>9235</xdr:rowOff>
    </xdr:to>
    <xdr:cxnSp macro="">
      <xdr:nvCxnSpPr>
        <xdr:cNvPr id="531" name="直線コネクタ 530"/>
        <xdr:cNvCxnSpPr/>
      </xdr:nvCxnSpPr>
      <xdr:spPr>
        <a:xfrm>
          <a:off x="12814300" y="6686347"/>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137690</xdr:rowOff>
    </xdr:from>
    <xdr:to>
      <xdr:col>23</xdr:col>
      <xdr:colOff>568325</xdr:colOff>
      <xdr:row>38</xdr:row>
      <xdr:rowOff>67839</xdr:rowOff>
    </xdr:to>
    <xdr:sp macro="" textlink="">
      <xdr:nvSpPr>
        <xdr:cNvPr id="541" name="円/楕円 540"/>
        <xdr:cNvSpPr/>
      </xdr:nvSpPr>
      <xdr:spPr>
        <a:xfrm>
          <a:off x="16268700" y="6481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160567</xdr:rowOff>
    </xdr:from>
    <xdr:ext cx="534377" cy="259045"/>
    <xdr:sp macro="" textlink="">
      <xdr:nvSpPr>
        <xdr:cNvPr id="542" name="消防費該当値テキスト"/>
        <xdr:cNvSpPr txBox="1"/>
      </xdr:nvSpPr>
      <xdr:spPr>
        <a:xfrm>
          <a:off x="16370300" y="63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91708</xdr:rowOff>
    </xdr:from>
    <xdr:to>
      <xdr:col>22</xdr:col>
      <xdr:colOff>415925</xdr:colOff>
      <xdr:row>39</xdr:row>
      <xdr:rowOff>21858</xdr:rowOff>
    </xdr:to>
    <xdr:sp macro="" textlink="">
      <xdr:nvSpPr>
        <xdr:cNvPr id="543" name="円/楕円 542"/>
        <xdr:cNvSpPr/>
      </xdr:nvSpPr>
      <xdr:spPr>
        <a:xfrm>
          <a:off x="15430500" y="6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12985</xdr:rowOff>
    </xdr:from>
    <xdr:ext cx="534377" cy="259045"/>
    <xdr:sp macro="" textlink="">
      <xdr:nvSpPr>
        <xdr:cNvPr id="544" name="テキスト ボックス 543"/>
        <xdr:cNvSpPr txBox="1"/>
      </xdr:nvSpPr>
      <xdr:spPr>
        <a:xfrm>
          <a:off x="15214111" y="66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138735</xdr:rowOff>
    </xdr:from>
    <xdr:to>
      <xdr:col>21</xdr:col>
      <xdr:colOff>212725</xdr:colOff>
      <xdr:row>39</xdr:row>
      <xdr:rowOff>68885</xdr:rowOff>
    </xdr:to>
    <xdr:sp macro="" textlink="">
      <xdr:nvSpPr>
        <xdr:cNvPr id="545" name="円/楕円 544"/>
        <xdr:cNvSpPr/>
      </xdr:nvSpPr>
      <xdr:spPr>
        <a:xfrm>
          <a:off x="14541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60012</xdr:rowOff>
    </xdr:from>
    <xdr:ext cx="534377" cy="259045"/>
    <xdr:sp macro="" textlink="">
      <xdr:nvSpPr>
        <xdr:cNvPr id="546" name="テキスト ボックス 545"/>
        <xdr:cNvSpPr txBox="1"/>
      </xdr:nvSpPr>
      <xdr:spPr>
        <a:xfrm>
          <a:off x="14325111" y="67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129885</xdr:rowOff>
    </xdr:from>
    <xdr:to>
      <xdr:col>20</xdr:col>
      <xdr:colOff>9525</xdr:colOff>
      <xdr:row>39</xdr:row>
      <xdr:rowOff>60035</xdr:rowOff>
    </xdr:to>
    <xdr:sp macro="" textlink="">
      <xdr:nvSpPr>
        <xdr:cNvPr id="547" name="円/楕円 546"/>
        <xdr:cNvSpPr/>
      </xdr:nvSpPr>
      <xdr:spPr>
        <a:xfrm>
          <a:off x="13652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51162</xdr:rowOff>
    </xdr:from>
    <xdr:ext cx="534377" cy="259045"/>
    <xdr:sp macro="" textlink="">
      <xdr:nvSpPr>
        <xdr:cNvPr id="548" name="テキスト ボックス 547"/>
        <xdr:cNvSpPr txBox="1"/>
      </xdr:nvSpPr>
      <xdr:spPr>
        <a:xfrm>
          <a:off x="134361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120447</xdr:rowOff>
    </xdr:from>
    <xdr:to>
      <xdr:col>18</xdr:col>
      <xdr:colOff>492125</xdr:colOff>
      <xdr:row>39</xdr:row>
      <xdr:rowOff>50597</xdr:rowOff>
    </xdr:to>
    <xdr:sp macro="" textlink="">
      <xdr:nvSpPr>
        <xdr:cNvPr id="549" name="円/楕円 548"/>
        <xdr:cNvSpPr/>
      </xdr:nvSpPr>
      <xdr:spPr>
        <a:xfrm>
          <a:off x="12763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41724</xdr:rowOff>
    </xdr:from>
    <xdr:ext cx="534377" cy="259045"/>
    <xdr:sp macro="" textlink="">
      <xdr:nvSpPr>
        <xdr:cNvPr id="550" name="テキスト ボックス 549"/>
        <xdr:cNvSpPr txBox="1"/>
      </xdr:nvSpPr>
      <xdr:spPr>
        <a:xfrm>
          <a:off x="12547111" y="67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73533</xdr:rowOff>
    </xdr:from>
    <xdr:to>
      <xdr:col>23</xdr:col>
      <xdr:colOff>517525</xdr:colOff>
      <xdr:row>59</xdr:row>
      <xdr:rowOff>93383</xdr:rowOff>
    </xdr:to>
    <xdr:cxnSp macro="">
      <xdr:nvCxnSpPr>
        <xdr:cNvPr id="580" name="直線コネクタ 579"/>
        <xdr:cNvCxnSpPr/>
      </xdr:nvCxnSpPr>
      <xdr:spPr>
        <a:xfrm flipV="1">
          <a:off x="15481300" y="10189083"/>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78359</xdr:rowOff>
    </xdr:from>
    <xdr:to>
      <xdr:col>22</xdr:col>
      <xdr:colOff>365125</xdr:colOff>
      <xdr:row>59</xdr:row>
      <xdr:rowOff>93383</xdr:rowOff>
    </xdr:to>
    <xdr:cxnSp macro="">
      <xdr:nvCxnSpPr>
        <xdr:cNvPr id="583" name="直線コネクタ 582"/>
        <xdr:cNvCxnSpPr/>
      </xdr:nvCxnSpPr>
      <xdr:spPr>
        <a:xfrm>
          <a:off x="14592300" y="10193909"/>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109550</xdr:rowOff>
    </xdr:from>
    <xdr:to>
      <xdr:col>21</xdr:col>
      <xdr:colOff>161925</xdr:colOff>
      <xdr:row>59</xdr:row>
      <xdr:rowOff>78359</xdr:rowOff>
    </xdr:to>
    <xdr:cxnSp macro="">
      <xdr:nvCxnSpPr>
        <xdr:cNvPr id="586" name="直線コネクタ 585"/>
        <xdr:cNvCxnSpPr/>
      </xdr:nvCxnSpPr>
      <xdr:spPr>
        <a:xfrm>
          <a:off x="13703300" y="10053650"/>
          <a:ext cx="889000" cy="1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43523</xdr:rowOff>
    </xdr:from>
    <xdr:to>
      <xdr:col>19</xdr:col>
      <xdr:colOff>644525</xdr:colOff>
      <xdr:row>58</xdr:row>
      <xdr:rowOff>109550</xdr:rowOff>
    </xdr:to>
    <xdr:cxnSp macro="">
      <xdr:nvCxnSpPr>
        <xdr:cNvPr id="589" name="直線コネクタ 588"/>
        <xdr:cNvCxnSpPr/>
      </xdr:nvCxnSpPr>
      <xdr:spPr>
        <a:xfrm>
          <a:off x="12814300" y="9987623"/>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22733</xdr:rowOff>
    </xdr:from>
    <xdr:to>
      <xdr:col>23</xdr:col>
      <xdr:colOff>568325</xdr:colOff>
      <xdr:row>59</xdr:row>
      <xdr:rowOff>124333</xdr:rowOff>
    </xdr:to>
    <xdr:sp macro="" textlink="">
      <xdr:nvSpPr>
        <xdr:cNvPr id="599" name="円/楕円 598"/>
        <xdr:cNvSpPr/>
      </xdr:nvSpPr>
      <xdr:spPr>
        <a:xfrm>
          <a:off x="16268700" y="101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109110</xdr:rowOff>
    </xdr:from>
    <xdr:ext cx="534377" cy="259045"/>
    <xdr:sp macro="" textlink="">
      <xdr:nvSpPr>
        <xdr:cNvPr id="600" name="教育費該当値テキスト"/>
        <xdr:cNvSpPr txBox="1"/>
      </xdr:nvSpPr>
      <xdr:spPr>
        <a:xfrm>
          <a:off x="16370300" y="100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42583</xdr:rowOff>
    </xdr:from>
    <xdr:to>
      <xdr:col>22</xdr:col>
      <xdr:colOff>415925</xdr:colOff>
      <xdr:row>59</xdr:row>
      <xdr:rowOff>144183</xdr:rowOff>
    </xdr:to>
    <xdr:sp macro="" textlink="">
      <xdr:nvSpPr>
        <xdr:cNvPr id="601" name="円/楕円 600"/>
        <xdr:cNvSpPr/>
      </xdr:nvSpPr>
      <xdr:spPr>
        <a:xfrm>
          <a:off x="15430500" y="101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135310</xdr:rowOff>
    </xdr:from>
    <xdr:ext cx="534377" cy="259045"/>
    <xdr:sp macro="" textlink="">
      <xdr:nvSpPr>
        <xdr:cNvPr id="602" name="テキスト ボックス 601"/>
        <xdr:cNvSpPr txBox="1"/>
      </xdr:nvSpPr>
      <xdr:spPr>
        <a:xfrm>
          <a:off x="15214111" y="102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27559</xdr:rowOff>
    </xdr:from>
    <xdr:to>
      <xdr:col>21</xdr:col>
      <xdr:colOff>212725</xdr:colOff>
      <xdr:row>59</xdr:row>
      <xdr:rowOff>129159</xdr:rowOff>
    </xdr:to>
    <xdr:sp macro="" textlink="">
      <xdr:nvSpPr>
        <xdr:cNvPr id="603" name="円/楕円 602"/>
        <xdr:cNvSpPr/>
      </xdr:nvSpPr>
      <xdr:spPr>
        <a:xfrm>
          <a:off x="14541500" y="101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120286</xdr:rowOff>
    </xdr:from>
    <xdr:ext cx="534377" cy="259045"/>
    <xdr:sp macro="" textlink="">
      <xdr:nvSpPr>
        <xdr:cNvPr id="604" name="テキスト ボックス 603"/>
        <xdr:cNvSpPr txBox="1"/>
      </xdr:nvSpPr>
      <xdr:spPr>
        <a:xfrm>
          <a:off x="14325111" y="1023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58750</xdr:rowOff>
    </xdr:from>
    <xdr:to>
      <xdr:col>20</xdr:col>
      <xdr:colOff>9525</xdr:colOff>
      <xdr:row>58</xdr:row>
      <xdr:rowOff>160350</xdr:rowOff>
    </xdr:to>
    <xdr:sp macro="" textlink="">
      <xdr:nvSpPr>
        <xdr:cNvPr id="605" name="円/楕円 604"/>
        <xdr:cNvSpPr/>
      </xdr:nvSpPr>
      <xdr:spPr>
        <a:xfrm>
          <a:off x="13652500" y="100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151477</xdr:rowOff>
    </xdr:from>
    <xdr:ext cx="534377" cy="259045"/>
    <xdr:sp macro="" textlink="">
      <xdr:nvSpPr>
        <xdr:cNvPr id="606" name="テキスト ボックス 605"/>
        <xdr:cNvSpPr txBox="1"/>
      </xdr:nvSpPr>
      <xdr:spPr>
        <a:xfrm>
          <a:off x="13436111" y="100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164173</xdr:rowOff>
    </xdr:from>
    <xdr:to>
      <xdr:col>18</xdr:col>
      <xdr:colOff>492125</xdr:colOff>
      <xdr:row>58</xdr:row>
      <xdr:rowOff>94323</xdr:rowOff>
    </xdr:to>
    <xdr:sp macro="" textlink="">
      <xdr:nvSpPr>
        <xdr:cNvPr id="607" name="円/楕円 606"/>
        <xdr:cNvSpPr/>
      </xdr:nvSpPr>
      <xdr:spPr>
        <a:xfrm>
          <a:off x="12763500" y="99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110850</xdr:rowOff>
    </xdr:from>
    <xdr:ext cx="534377" cy="259045"/>
    <xdr:sp macro="" textlink="">
      <xdr:nvSpPr>
        <xdr:cNvPr id="608" name="テキスト ボックス 607"/>
        <xdr:cNvSpPr txBox="1"/>
      </xdr:nvSpPr>
      <xdr:spPr>
        <a:xfrm>
          <a:off x="12547111" y="97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40563</xdr:rowOff>
    </xdr:from>
    <xdr:to>
      <xdr:col>21</xdr:col>
      <xdr:colOff>161925</xdr:colOff>
      <xdr:row>79</xdr:row>
      <xdr:rowOff>44450</xdr:rowOff>
    </xdr:to>
    <xdr:cxnSp macro="">
      <xdr:nvCxnSpPr>
        <xdr:cNvPr id="643" name="直線コネクタ 642"/>
        <xdr:cNvCxnSpPr/>
      </xdr:nvCxnSpPr>
      <xdr:spPr>
        <a:xfrm>
          <a:off x="13703300" y="1358511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39115</xdr:rowOff>
    </xdr:from>
    <xdr:to>
      <xdr:col>19</xdr:col>
      <xdr:colOff>644525</xdr:colOff>
      <xdr:row>79</xdr:row>
      <xdr:rowOff>40563</xdr:rowOff>
    </xdr:to>
    <xdr:cxnSp macro="">
      <xdr:nvCxnSpPr>
        <xdr:cNvPr id="646" name="直線コネクタ 645"/>
        <xdr:cNvCxnSpPr/>
      </xdr:nvCxnSpPr>
      <xdr:spPr>
        <a:xfrm>
          <a:off x="12814300" y="1358366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161213</xdr:rowOff>
    </xdr:from>
    <xdr:to>
      <xdr:col>20</xdr:col>
      <xdr:colOff>9525</xdr:colOff>
      <xdr:row>79</xdr:row>
      <xdr:rowOff>91363</xdr:rowOff>
    </xdr:to>
    <xdr:sp macro="" textlink="">
      <xdr:nvSpPr>
        <xdr:cNvPr id="662" name="円/楕円 661"/>
        <xdr:cNvSpPr/>
      </xdr:nvSpPr>
      <xdr:spPr>
        <a:xfrm>
          <a:off x="13652500" y="135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82490</xdr:rowOff>
    </xdr:from>
    <xdr:ext cx="313932" cy="259045"/>
    <xdr:sp macro="" textlink="">
      <xdr:nvSpPr>
        <xdr:cNvPr id="663" name="テキスト ボックス 662"/>
        <xdr:cNvSpPr txBox="1"/>
      </xdr:nvSpPr>
      <xdr:spPr>
        <a:xfrm>
          <a:off x="13546333" y="1362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159765</xdr:rowOff>
    </xdr:from>
    <xdr:to>
      <xdr:col>18</xdr:col>
      <xdr:colOff>492125</xdr:colOff>
      <xdr:row>79</xdr:row>
      <xdr:rowOff>89915</xdr:rowOff>
    </xdr:to>
    <xdr:sp macro="" textlink="">
      <xdr:nvSpPr>
        <xdr:cNvPr id="664" name="円/楕円 663"/>
        <xdr:cNvSpPr/>
      </xdr:nvSpPr>
      <xdr:spPr>
        <a:xfrm>
          <a:off x="127635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81042</xdr:rowOff>
    </xdr:from>
    <xdr:ext cx="313932" cy="259045"/>
    <xdr:sp macro="" textlink="">
      <xdr:nvSpPr>
        <xdr:cNvPr id="665" name="テキスト ボックス 664"/>
        <xdr:cNvSpPr txBox="1"/>
      </xdr:nvSpPr>
      <xdr:spPr>
        <a:xfrm>
          <a:off x="12657333" y="136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32014</xdr:rowOff>
    </xdr:from>
    <xdr:to>
      <xdr:col>23</xdr:col>
      <xdr:colOff>517525</xdr:colOff>
      <xdr:row>97</xdr:row>
      <xdr:rowOff>52767</xdr:rowOff>
    </xdr:to>
    <xdr:cxnSp macro="">
      <xdr:nvCxnSpPr>
        <xdr:cNvPr id="696" name="直線コネクタ 695"/>
        <xdr:cNvCxnSpPr/>
      </xdr:nvCxnSpPr>
      <xdr:spPr>
        <a:xfrm>
          <a:off x="15481300" y="16662664"/>
          <a:ext cx="838200" cy="2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168618</xdr:rowOff>
    </xdr:from>
    <xdr:to>
      <xdr:col>22</xdr:col>
      <xdr:colOff>365125</xdr:colOff>
      <xdr:row>97</xdr:row>
      <xdr:rowOff>32014</xdr:rowOff>
    </xdr:to>
    <xdr:cxnSp macro="">
      <xdr:nvCxnSpPr>
        <xdr:cNvPr id="699" name="直線コネクタ 698"/>
        <xdr:cNvCxnSpPr/>
      </xdr:nvCxnSpPr>
      <xdr:spPr>
        <a:xfrm>
          <a:off x="14592300" y="16627818"/>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145007</xdr:rowOff>
    </xdr:from>
    <xdr:to>
      <xdr:col>21</xdr:col>
      <xdr:colOff>161925</xdr:colOff>
      <xdr:row>96</xdr:row>
      <xdr:rowOff>168618</xdr:rowOff>
    </xdr:to>
    <xdr:cxnSp macro="">
      <xdr:nvCxnSpPr>
        <xdr:cNvPr id="702" name="直線コネクタ 701"/>
        <xdr:cNvCxnSpPr/>
      </xdr:nvCxnSpPr>
      <xdr:spPr>
        <a:xfrm>
          <a:off x="13703300" y="16604207"/>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145007</xdr:rowOff>
    </xdr:from>
    <xdr:to>
      <xdr:col>19</xdr:col>
      <xdr:colOff>644525</xdr:colOff>
      <xdr:row>96</xdr:row>
      <xdr:rowOff>147244</xdr:rowOff>
    </xdr:to>
    <xdr:cxnSp macro="">
      <xdr:nvCxnSpPr>
        <xdr:cNvPr id="705" name="直線コネクタ 704"/>
        <xdr:cNvCxnSpPr/>
      </xdr:nvCxnSpPr>
      <xdr:spPr>
        <a:xfrm flipV="1">
          <a:off x="12814300" y="1660420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1967</xdr:rowOff>
    </xdr:from>
    <xdr:to>
      <xdr:col>23</xdr:col>
      <xdr:colOff>568325</xdr:colOff>
      <xdr:row>97</xdr:row>
      <xdr:rowOff>103567</xdr:rowOff>
    </xdr:to>
    <xdr:sp macro="" textlink="">
      <xdr:nvSpPr>
        <xdr:cNvPr id="715" name="円/楕円 714"/>
        <xdr:cNvSpPr/>
      </xdr:nvSpPr>
      <xdr:spPr>
        <a:xfrm>
          <a:off x="162687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151844</xdr:rowOff>
    </xdr:from>
    <xdr:ext cx="534377" cy="259045"/>
    <xdr:sp macro="" textlink="">
      <xdr:nvSpPr>
        <xdr:cNvPr id="716" name="公債費該当値テキスト"/>
        <xdr:cNvSpPr txBox="1"/>
      </xdr:nvSpPr>
      <xdr:spPr>
        <a:xfrm>
          <a:off x="16370300" y="166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152664</xdr:rowOff>
    </xdr:from>
    <xdr:to>
      <xdr:col>22</xdr:col>
      <xdr:colOff>415925</xdr:colOff>
      <xdr:row>97</xdr:row>
      <xdr:rowOff>82814</xdr:rowOff>
    </xdr:to>
    <xdr:sp macro="" textlink="">
      <xdr:nvSpPr>
        <xdr:cNvPr id="717" name="円/楕円 716"/>
        <xdr:cNvSpPr/>
      </xdr:nvSpPr>
      <xdr:spPr>
        <a:xfrm>
          <a:off x="15430500" y="1661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73941</xdr:rowOff>
    </xdr:from>
    <xdr:ext cx="534377" cy="259045"/>
    <xdr:sp macro="" textlink="">
      <xdr:nvSpPr>
        <xdr:cNvPr id="718" name="テキスト ボックス 717"/>
        <xdr:cNvSpPr txBox="1"/>
      </xdr:nvSpPr>
      <xdr:spPr>
        <a:xfrm>
          <a:off x="15214111" y="167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117818</xdr:rowOff>
    </xdr:from>
    <xdr:to>
      <xdr:col>21</xdr:col>
      <xdr:colOff>212725</xdr:colOff>
      <xdr:row>97</xdr:row>
      <xdr:rowOff>47968</xdr:rowOff>
    </xdr:to>
    <xdr:sp macro="" textlink="">
      <xdr:nvSpPr>
        <xdr:cNvPr id="719" name="円/楕円 718"/>
        <xdr:cNvSpPr/>
      </xdr:nvSpPr>
      <xdr:spPr>
        <a:xfrm>
          <a:off x="14541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39095</xdr:rowOff>
    </xdr:from>
    <xdr:ext cx="534377" cy="259045"/>
    <xdr:sp macro="" textlink="">
      <xdr:nvSpPr>
        <xdr:cNvPr id="720" name="テキスト ボックス 719"/>
        <xdr:cNvSpPr txBox="1"/>
      </xdr:nvSpPr>
      <xdr:spPr>
        <a:xfrm>
          <a:off x="14325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94207</xdr:rowOff>
    </xdr:from>
    <xdr:to>
      <xdr:col>20</xdr:col>
      <xdr:colOff>9525</xdr:colOff>
      <xdr:row>97</xdr:row>
      <xdr:rowOff>24357</xdr:rowOff>
    </xdr:to>
    <xdr:sp macro="" textlink="">
      <xdr:nvSpPr>
        <xdr:cNvPr id="721" name="円/楕円 720"/>
        <xdr:cNvSpPr/>
      </xdr:nvSpPr>
      <xdr:spPr>
        <a:xfrm>
          <a:off x="13652500" y="16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15484</xdr:rowOff>
    </xdr:from>
    <xdr:ext cx="534377" cy="259045"/>
    <xdr:sp macro="" textlink="">
      <xdr:nvSpPr>
        <xdr:cNvPr id="722" name="テキスト ボックス 721"/>
        <xdr:cNvSpPr txBox="1"/>
      </xdr:nvSpPr>
      <xdr:spPr>
        <a:xfrm>
          <a:off x="13436111" y="16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96444</xdr:rowOff>
    </xdr:from>
    <xdr:to>
      <xdr:col>18</xdr:col>
      <xdr:colOff>492125</xdr:colOff>
      <xdr:row>97</xdr:row>
      <xdr:rowOff>26594</xdr:rowOff>
    </xdr:to>
    <xdr:sp macro="" textlink="">
      <xdr:nvSpPr>
        <xdr:cNvPr id="723" name="円/楕円 722"/>
        <xdr:cNvSpPr/>
      </xdr:nvSpPr>
      <xdr:spPr>
        <a:xfrm>
          <a:off x="127635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17721</xdr:rowOff>
    </xdr:from>
    <xdr:ext cx="534377" cy="259045"/>
    <xdr:sp macro="" textlink="">
      <xdr:nvSpPr>
        <xdr:cNvPr id="724" name="テキスト ボックス 723"/>
        <xdr:cNvSpPr txBox="1"/>
      </xdr:nvSpPr>
      <xdr:spPr>
        <a:xfrm>
          <a:off x="12547111" y="166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のコストは新庁舎建設による臨時的経費のため本年度は突出した。民生費は子ども子育て関連経費が増加傾向にあるが、計画的に整備を行っているため年度間で平準化が図れている。商工費は地域商品券発行事業により今年度は突出した。土木費については、総合公園整備や橋梁長寿命化修繕事業により増加していることに加え、都市計画道路網干線の整備が本格化しているため増加している。消防費については、消防広域化により指令センター整備等が増加した。教育費については、学校園の大規模改修が今後実施するため今年度については少額となっている。公債費については、順次大型起債が終了しているめ少額となってきているが、新庁舎建設による起債償還が数年後に本格がするため増加見込である。臨時的な事業により一人あたりコストは突出する場合もあるが、経常的コストによれば類似団体概ね同様の経費となっており、引き続き計画的な事業実施によ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新庁舎建設事業により実質単年度収支は赤字となっているが、財政調整基金等の取り崩しにより実質収支は黒字となっている。財政調整基金残高については、その他の節減効果もあり約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万円の減少にとどまった。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全会計において</a:t>
          </a:r>
          <a:r>
            <a:rPr lang="ja-JP" altLang="ja-JP" sz="1100" b="0" i="0" baseline="0">
              <a:solidFill>
                <a:schemeClr val="dk1"/>
              </a:solidFill>
              <a:effectLst/>
              <a:latin typeface="+mn-lt"/>
              <a:ea typeface="+mn-ea"/>
              <a:cs typeface="+mn-cs"/>
            </a:rPr>
            <a:t>黒字収支となって</a:t>
          </a:r>
          <a:r>
            <a:rPr lang="ja-JP" altLang="en-US" sz="1100" b="0" i="0" baseline="0">
              <a:solidFill>
                <a:schemeClr val="dk1"/>
              </a:solidFill>
              <a:effectLst/>
              <a:latin typeface="+mn-lt"/>
              <a:ea typeface="+mn-ea"/>
              <a:cs typeface="+mn-cs"/>
            </a:rPr>
            <a:t>おり、赤字は発生していない</a:t>
          </a:r>
          <a:r>
            <a:rPr lang="ja-JP" altLang="ja-JP" sz="1100" b="0" i="0" baseline="0">
              <a:solidFill>
                <a:schemeClr val="dk1"/>
              </a:solidFill>
              <a:effectLst/>
              <a:latin typeface="+mn-lt"/>
              <a:ea typeface="+mn-ea"/>
              <a:cs typeface="+mn-cs"/>
            </a:rPr>
            <a:t>が、一般会計からの繰入により黒字収支が維持されている</a:t>
          </a:r>
          <a:r>
            <a:rPr lang="ja-JP" altLang="en-US" sz="1100" b="0" i="0" baseline="0">
              <a:solidFill>
                <a:schemeClr val="dk1"/>
              </a:solidFill>
              <a:effectLst/>
              <a:latin typeface="+mn-lt"/>
              <a:ea typeface="+mn-ea"/>
              <a:cs typeface="+mn-cs"/>
            </a:rPr>
            <a:t>会計も</a:t>
          </a:r>
          <a:r>
            <a:rPr lang="ja-JP" altLang="ja-JP" sz="1100" b="0" i="0" baseline="0">
              <a:solidFill>
                <a:schemeClr val="dk1"/>
              </a:solidFill>
              <a:effectLst/>
              <a:latin typeface="+mn-lt"/>
              <a:ea typeface="+mn-ea"/>
              <a:cs typeface="+mn-cs"/>
            </a:rPr>
            <a:t>ある。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各特別会計において経費削減を一層進め、健全化を図ることにより普通会計の負担額を減らしていくよう努める。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04;&#31639;/03.&#36001;&#21209;&#22577;&#21578;/29&#24180;&#24230;/29.3.28%20&#36001;&#25919;&#29366;&#27841;&#36039;&#26009;&#38598;&#12398;&#36861;&#21152;&#20998;&#12480;&#12454;&#12531;&#12525;&#12540;&#12489;&#12395;&#12388;&#12356;&#12390;/&#12304;&#36001;&#25919;&#29366;&#27841;&#36039;&#26009;&#38598;&#12305;_284645_&#22826;&#23376;&#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75</v>
          </cell>
          <cell r="L73">
            <v>61.4</v>
          </cell>
          <cell r="M73">
            <v>43.5</v>
          </cell>
          <cell r="N73">
            <v>45.8</v>
          </cell>
          <cell r="O73">
            <v>79.400000000000006</v>
          </cell>
        </row>
        <row r="75">
          <cell r="K75">
            <v>13.2</v>
          </cell>
          <cell r="L75">
            <v>13</v>
          </cell>
          <cell r="M75">
            <v>12.6</v>
          </cell>
          <cell r="N75">
            <v>11.4</v>
          </cell>
          <cell r="O75">
            <v>10.4</v>
          </cell>
        </row>
        <row r="77">
          <cell r="G77" t="str">
            <v>類似団体内平均値</v>
          </cell>
          <cell r="K77">
            <v>40.200000000000003</v>
          </cell>
          <cell r="L77">
            <v>30.7</v>
          </cell>
          <cell r="M77">
            <v>22.3</v>
          </cell>
          <cell r="N77">
            <v>20.3</v>
          </cell>
          <cell r="O77">
            <v>13</v>
          </cell>
        </row>
        <row r="79">
          <cell r="K79">
            <v>10.1</v>
          </cell>
          <cell r="L79">
            <v>9.1999999999999993</v>
          </cell>
          <cell r="M79">
            <v>8.5</v>
          </cell>
          <cell r="N79">
            <v>7.7</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13551778</v>
      </c>
      <c r="BO4" s="349"/>
      <c r="BP4" s="349"/>
      <c r="BQ4" s="349"/>
      <c r="BR4" s="349"/>
      <c r="BS4" s="349"/>
      <c r="BT4" s="349"/>
      <c r="BU4" s="350"/>
      <c r="BV4" s="348">
        <v>10098018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13252185</v>
      </c>
      <c r="BO5" s="386"/>
      <c r="BP5" s="386"/>
      <c r="BQ5" s="386"/>
      <c r="BR5" s="386"/>
      <c r="BS5" s="386"/>
      <c r="BT5" s="386"/>
      <c r="BU5" s="387"/>
      <c r="BV5" s="385">
        <v>9612766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84.8</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299593</v>
      </c>
      <c r="BO6" s="386"/>
      <c r="BP6" s="386"/>
      <c r="BQ6" s="386"/>
      <c r="BR6" s="386"/>
      <c r="BS6" s="386"/>
      <c r="BT6" s="386"/>
      <c r="BU6" s="387"/>
      <c r="BV6" s="385">
        <v>485252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91.7</v>
      </c>
      <c r="CU6" s="423"/>
      <c r="CV6" s="423"/>
      <c r="CW6" s="423"/>
      <c r="CX6" s="423"/>
      <c r="CY6" s="423"/>
      <c r="CZ6" s="423"/>
      <c r="DA6" s="424"/>
      <c r="DB6" s="422">
        <v>94.5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96793</v>
      </c>
      <c r="BO7" s="386"/>
      <c r="BP7" s="386"/>
      <c r="BQ7" s="386"/>
      <c r="BR7" s="386"/>
      <c r="BS7" s="386"/>
      <c r="BT7" s="386"/>
      <c r="BU7" s="387"/>
      <c r="BV7" s="385">
        <v>127970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6815593</v>
      </c>
      <c r="CU7" s="386"/>
      <c r="CV7" s="386"/>
      <c r="CW7" s="386"/>
      <c r="CX7" s="386"/>
      <c r="CY7" s="386"/>
      <c r="CZ7" s="386"/>
      <c r="DA7" s="387"/>
      <c r="DB7" s="385">
        <v>6800843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202800</v>
      </c>
      <c r="BO8" s="386"/>
      <c r="BP8" s="386"/>
      <c r="BQ8" s="386"/>
      <c r="BR8" s="386"/>
      <c r="BS8" s="386"/>
      <c r="BT8" s="386"/>
      <c r="BU8" s="387"/>
      <c r="BV8" s="385">
        <v>357282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33690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-154482</v>
      </c>
      <c r="BO9" s="386"/>
      <c r="BP9" s="386"/>
      <c r="BQ9" s="386"/>
      <c r="BR9" s="386"/>
      <c r="BS9" s="386"/>
      <c r="BT9" s="386"/>
      <c r="BU9" s="387"/>
      <c r="BV9" s="385">
        <v>72051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33438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180037</v>
      </c>
      <c r="BO10" s="386"/>
      <c r="BP10" s="386"/>
      <c r="BQ10" s="386"/>
      <c r="BR10" s="386"/>
      <c r="BS10" s="386"/>
      <c r="BT10" s="386"/>
      <c r="BU10" s="387"/>
      <c r="BV10" s="385">
        <v>212175</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34434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200000</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34220</v>
      </c>
      <c r="S13" s="467"/>
      <c r="T13" s="467"/>
      <c r="U13" s="467"/>
      <c r="V13" s="468"/>
      <c r="W13" s="401" t="s">
        <v>120</v>
      </c>
      <c r="X13" s="402"/>
      <c r="Y13" s="402"/>
      <c r="Z13" s="402"/>
      <c r="AA13" s="402"/>
      <c r="AB13" s="392"/>
      <c r="AC13" s="436">
        <v>211</v>
      </c>
      <c r="AD13" s="437"/>
      <c r="AE13" s="437"/>
      <c r="AF13" s="437"/>
      <c r="AG13" s="476"/>
      <c r="AH13" s="436">
        <v>284</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-174445</v>
      </c>
      <c r="BO13" s="386"/>
      <c r="BP13" s="386"/>
      <c r="BQ13" s="386"/>
      <c r="BR13" s="386"/>
      <c r="BS13" s="386"/>
      <c r="BT13" s="386"/>
      <c r="BU13" s="387"/>
      <c r="BV13" s="385">
        <v>284226</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34535</v>
      </c>
      <c r="S14" s="467"/>
      <c r="T14" s="467"/>
      <c r="U14" s="467"/>
      <c r="V14" s="468"/>
      <c r="W14" s="375"/>
      <c r="X14" s="376"/>
      <c r="Y14" s="376"/>
      <c r="Z14" s="376"/>
      <c r="AA14" s="376"/>
      <c r="AB14" s="365"/>
      <c r="AC14" s="469">
        <v>1.4</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79.400000000000006</v>
      </c>
      <c r="CU14" s="481"/>
      <c r="CV14" s="481"/>
      <c r="CW14" s="481"/>
      <c r="CX14" s="481"/>
      <c r="CY14" s="481"/>
      <c r="CZ14" s="481"/>
      <c r="DA14" s="482"/>
      <c r="DB14" s="480">
        <v>45.8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34323</v>
      </c>
      <c r="S15" s="467"/>
      <c r="T15" s="467"/>
      <c r="U15" s="467"/>
      <c r="V15" s="468"/>
      <c r="W15" s="401" t="s">
        <v>127</v>
      </c>
      <c r="X15" s="402"/>
      <c r="Y15" s="402"/>
      <c r="Z15" s="402"/>
      <c r="AA15" s="402"/>
      <c r="AB15" s="392"/>
      <c r="AC15" s="436">
        <v>5464</v>
      </c>
      <c r="AD15" s="437"/>
      <c r="AE15" s="437"/>
      <c r="AF15" s="437"/>
      <c r="AG15" s="476"/>
      <c r="AH15" s="436">
        <v>5872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3649121</v>
      </c>
      <c r="BO15" s="349"/>
      <c r="BP15" s="349"/>
      <c r="BQ15" s="349"/>
      <c r="BR15" s="349"/>
      <c r="BS15" s="349"/>
      <c r="BT15" s="349"/>
      <c r="BU15" s="350"/>
      <c r="BV15" s="348">
        <v>3586099</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36.9</v>
      </c>
      <c r="AD16" s="470"/>
      <c r="AE16" s="470"/>
      <c r="AF16" s="470"/>
      <c r="AG16" s="471"/>
      <c r="AH16" s="469">
        <v>38.200000000000003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5294669</v>
      </c>
      <c r="BO16" s="386"/>
      <c r="BP16" s="386"/>
      <c r="BQ16" s="386"/>
      <c r="BR16" s="386"/>
      <c r="BS16" s="386"/>
      <c r="BT16" s="386"/>
      <c r="BU16" s="387"/>
      <c r="BV16" s="385">
        <v>5212165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9143</v>
      </c>
      <c r="AD17" s="437"/>
      <c r="AE17" s="437"/>
      <c r="AF17" s="437"/>
      <c r="AG17" s="476"/>
      <c r="AH17" s="436">
        <v>9194</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4642709</v>
      </c>
      <c r="BO17" s="386"/>
      <c r="BP17" s="386"/>
      <c r="BQ17" s="386"/>
      <c r="BR17" s="386"/>
      <c r="BS17" s="386"/>
      <c r="BT17" s="386"/>
      <c r="BU17" s="387"/>
      <c r="BV17" s="385">
        <v>4608978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22.61</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5970885</v>
      </c>
      <c r="BO18" s="386"/>
      <c r="BP18" s="386"/>
      <c r="BQ18" s="386"/>
      <c r="BR18" s="386"/>
      <c r="BS18" s="386"/>
      <c r="BT18" s="386"/>
      <c r="BU18" s="387"/>
      <c r="BV18" s="385">
        <v>5897047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1490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8036138</v>
      </c>
      <c r="BO19" s="386"/>
      <c r="BP19" s="386"/>
      <c r="BQ19" s="386"/>
      <c r="BR19" s="386"/>
      <c r="BS19" s="386"/>
      <c r="BT19" s="386"/>
      <c r="BU19" s="387"/>
      <c r="BV19" s="385">
        <v>7260712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12092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10895909</v>
      </c>
      <c r="BO23" s="386"/>
      <c r="BP23" s="386"/>
      <c r="BQ23" s="386"/>
      <c r="BR23" s="386"/>
      <c r="BS23" s="386"/>
      <c r="BT23" s="386"/>
      <c r="BU23" s="387"/>
      <c r="BV23" s="385">
        <v>8941392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7120</v>
      </c>
      <c r="R24" s="437"/>
      <c r="S24" s="437"/>
      <c r="T24" s="437"/>
      <c r="U24" s="437"/>
      <c r="V24" s="476"/>
      <c r="W24" s="531"/>
      <c r="X24" s="519"/>
      <c r="Y24" s="520"/>
      <c r="Z24" s="435" t="s">
        <v>150</v>
      </c>
      <c r="AA24" s="415"/>
      <c r="AB24" s="415"/>
      <c r="AC24" s="415"/>
      <c r="AD24" s="415"/>
      <c r="AE24" s="415"/>
      <c r="AF24" s="415"/>
      <c r="AG24" s="416"/>
      <c r="AH24" s="436">
        <v>144</v>
      </c>
      <c r="AI24" s="437"/>
      <c r="AJ24" s="437"/>
      <c r="AK24" s="437"/>
      <c r="AL24" s="476"/>
      <c r="AM24" s="436">
        <v>448416</v>
      </c>
      <c r="AN24" s="437"/>
      <c r="AO24" s="437"/>
      <c r="AP24" s="437"/>
      <c r="AQ24" s="437"/>
      <c r="AR24" s="476"/>
      <c r="AS24" s="436">
        <v>3114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8757396</v>
      </c>
      <c r="BO24" s="386"/>
      <c r="BP24" s="386"/>
      <c r="BQ24" s="386"/>
      <c r="BR24" s="386"/>
      <c r="BS24" s="386"/>
      <c r="BT24" s="386"/>
      <c r="BU24" s="387"/>
      <c r="BV24" s="385">
        <v>8195716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6570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290740</v>
      </c>
      <c r="BO25" s="349"/>
      <c r="BP25" s="349"/>
      <c r="BQ25" s="349"/>
      <c r="BR25" s="349"/>
      <c r="BS25" s="349"/>
      <c r="BT25" s="349"/>
      <c r="BU25" s="350"/>
      <c r="BV25" s="348">
        <v>3060103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6210</v>
      </c>
      <c r="R26" s="437"/>
      <c r="S26" s="437"/>
      <c r="T26" s="437"/>
      <c r="U26" s="437"/>
      <c r="V26" s="476"/>
      <c r="W26" s="531"/>
      <c r="X26" s="519"/>
      <c r="Y26" s="520"/>
      <c r="Z26" s="435" t="s">
        <v>156</v>
      </c>
      <c r="AA26" s="541"/>
      <c r="AB26" s="541"/>
      <c r="AC26" s="541"/>
      <c r="AD26" s="541"/>
      <c r="AE26" s="541"/>
      <c r="AF26" s="541"/>
      <c r="AG26" s="542"/>
      <c r="AH26" s="436">
        <v>1</v>
      </c>
      <c r="AI26" s="437"/>
      <c r="AJ26" s="437"/>
      <c r="AK26" s="437"/>
      <c r="AL26" s="476"/>
      <c r="AM26" s="436" t="s">
        <v>157</v>
      </c>
      <c r="AN26" s="437"/>
      <c r="AO26" s="437"/>
      <c r="AP26" s="437"/>
      <c r="AQ26" s="437"/>
      <c r="AR26" s="476"/>
      <c r="AS26" s="436" t="s">
        <v>157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3900</v>
      </c>
      <c r="R27" s="437"/>
      <c r="S27" s="437"/>
      <c r="T27" s="437"/>
      <c r="U27" s="437"/>
      <c r="V27" s="476"/>
      <c r="W27" s="531"/>
      <c r="X27" s="519"/>
      <c r="Y27" s="520"/>
      <c r="Z27" s="435" t="s">
        <v>160</v>
      </c>
      <c r="AA27" s="415"/>
      <c r="AB27" s="415"/>
      <c r="AC27" s="415"/>
      <c r="AD27" s="415"/>
      <c r="AE27" s="415"/>
      <c r="AF27" s="415"/>
      <c r="AG27" s="416"/>
      <c r="AH27" s="436">
        <v>22</v>
      </c>
      <c r="AI27" s="437"/>
      <c r="AJ27" s="437"/>
      <c r="AK27" s="437"/>
      <c r="AL27" s="476"/>
      <c r="AM27" s="436">
        <v>68256</v>
      </c>
      <c r="AN27" s="437"/>
      <c r="AO27" s="437"/>
      <c r="AP27" s="437"/>
      <c r="AQ27" s="437"/>
      <c r="AR27" s="476"/>
      <c r="AS27" s="436">
        <v>3103</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112688</v>
      </c>
      <c r="BO27" s="555"/>
      <c r="BP27" s="555"/>
      <c r="BQ27" s="555"/>
      <c r="BR27" s="555"/>
      <c r="BS27" s="555"/>
      <c r="BT27" s="555"/>
      <c r="BU27" s="556"/>
      <c r="BV27" s="554">
        <v>112625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3000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2234942</v>
      </c>
      <c r="BO28" s="349"/>
      <c r="BP28" s="349"/>
      <c r="BQ28" s="349"/>
      <c r="BR28" s="349"/>
      <c r="BS28" s="349"/>
      <c r="BT28" s="349"/>
      <c r="BU28" s="350"/>
      <c r="BV28" s="348">
        <v>2254905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14</v>
      </c>
      <c r="M29" s="437"/>
      <c r="N29" s="437"/>
      <c r="O29" s="437"/>
      <c r="P29" s="476"/>
      <c r="Q29" s="436">
        <v>2710</v>
      </c>
      <c r="R29" s="437"/>
      <c r="S29" s="437"/>
      <c r="T29" s="437"/>
      <c r="U29" s="437"/>
      <c r="V29" s="476"/>
      <c r="W29" s="532"/>
      <c r="X29" s="533"/>
      <c r="Y29" s="534"/>
      <c r="Z29" s="435" t="s">
        <v>167</v>
      </c>
      <c r="AA29" s="415"/>
      <c r="AB29" s="415"/>
      <c r="AC29" s="415"/>
      <c r="AD29" s="415"/>
      <c r="AE29" s="415"/>
      <c r="AF29" s="415"/>
      <c r="AG29" s="416"/>
      <c r="AH29" s="436">
        <v>166</v>
      </c>
      <c r="AI29" s="437"/>
      <c r="AJ29" s="437"/>
      <c r="AK29" s="437"/>
      <c r="AL29" s="476"/>
      <c r="AM29" s="436">
        <v>516672</v>
      </c>
      <c r="AN29" s="437"/>
      <c r="AO29" s="437"/>
      <c r="AP29" s="437"/>
      <c r="AQ29" s="437"/>
      <c r="AR29" s="476"/>
      <c r="AS29" s="436">
        <v>3112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t="s">
        <v>117</v>
      </c>
      <c r="BO29" s="386"/>
      <c r="BP29" s="386"/>
      <c r="BQ29" s="386"/>
      <c r="BR29" s="386"/>
      <c r="BS29" s="386"/>
      <c r="BT29" s="386"/>
      <c r="BU29" s="387"/>
      <c r="BV29" s="385" t="s">
        <v>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517297</v>
      </c>
      <c r="BO30" s="555"/>
      <c r="BP30" s="555"/>
      <c r="BQ30" s="555"/>
      <c r="BR30" s="555"/>
      <c r="BS30" s="555"/>
      <c r="BT30" s="555"/>
      <c r="BU30" s="556"/>
      <c r="BV30" s="554">
        <v>1213668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兵庫県市町村職員退職手当組合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墓園事業特別会計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兵庫県市町交通災害共済組合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兵庫県町議会議員公務災害補償組合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兵庫県後期高齢者医療広域連合（一般会計）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兵庫県後期高齢者医療広域連合（特別会計）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揖龍保健衛生施設事務組合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揖龍保険衛生施設事務組合（休日夜間急病センター特別会計）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西はりま消防組合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揖龍地区農業共済事務組合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2" t="s">
        <v>534</v>
      </c>
      <c r="D34" s="1152"/>
      <c r="E34" s="1153"/>
      <c r="F34" s="32">
        <v>13.09</v>
      </c>
      <c r="G34" s="33">
        <v>10.220000000000001</v>
      </c>
      <c r="H34" s="33">
        <v>11.84</v>
      </c>
      <c r="I34" s="33">
        <v>12.7</v>
      </c>
      <c r="J34" s="34">
        <v>13.57</v>
      </c>
      <c r="K34" s="22"/>
      <c r="L34" s="22"/>
      <c r="M34" s="22"/>
      <c r="N34" s="22"/>
      <c r="O34" s="22"/>
      <c r="P34" s="22"/>
    </row>
    <row r="35" spans="1:16" ht="39" customHeight="1" x14ac:dyDescent="0.15">
      <c r="A35" s="22"/>
      <c r="B35" s="35"/>
      <c r="C35" s="1146" t="s">
        <v>535</v>
      </c>
      <c r="D35" s="1147"/>
      <c r="E35" s="1148"/>
      <c r="F35" s="36">
        <v>2.42</v>
      </c>
      <c r="G35" s="37">
        <v>4.6100000000000003</v>
      </c>
      <c r="H35" s="37">
        <v>4.0999999999999996</v>
      </c>
      <c r="I35" s="37">
        <v>5.2</v>
      </c>
      <c r="J35" s="38">
        <v>2.95</v>
      </c>
      <c r="K35" s="22"/>
      <c r="L35" s="22"/>
      <c r="M35" s="22"/>
      <c r="N35" s="22"/>
      <c r="O35" s="22"/>
      <c r="P35" s="22"/>
    </row>
    <row r="36" spans="1:16" ht="39" customHeight="1" x14ac:dyDescent="0.15">
      <c r="A36" s="22"/>
      <c r="B36" s="35"/>
      <c r="C36" s="1146" t="s">
        <v>536</v>
      </c>
      <c r="D36" s="1147"/>
      <c r="E36" s="1148"/>
      <c r="F36" s="36">
        <v>1.84</v>
      </c>
      <c r="G36" s="37">
        <v>2.2400000000000002</v>
      </c>
      <c r="H36" s="37">
        <v>2.4300000000000002</v>
      </c>
      <c r="I36" s="37">
        <v>2.96</v>
      </c>
      <c r="J36" s="38">
        <v>1.84</v>
      </c>
      <c r="K36" s="22"/>
      <c r="L36" s="22"/>
      <c r="M36" s="22"/>
      <c r="N36" s="22"/>
      <c r="O36" s="22"/>
      <c r="P36" s="22"/>
    </row>
    <row r="37" spans="1:16" ht="39" customHeight="1" x14ac:dyDescent="0.15">
      <c r="A37" s="22"/>
      <c r="B37" s="35"/>
      <c r="C37" s="1146" t="s">
        <v>537</v>
      </c>
      <c r="D37" s="1147"/>
      <c r="E37" s="1148"/>
      <c r="F37" s="36">
        <v>0.82</v>
      </c>
      <c r="G37" s="37">
        <v>0.7</v>
      </c>
      <c r="H37" s="37">
        <v>1.17</v>
      </c>
      <c r="I37" s="37">
        <v>0.48</v>
      </c>
      <c r="J37" s="38">
        <v>1.41</v>
      </c>
      <c r="K37" s="22"/>
      <c r="L37" s="22"/>
      <c r="M37" s="22"/>
      <c r="N37" s="22"/>
      <c r="O37" s="22"/>
      <c r="P37" s="22"/>
    </row>
    <row r="38" spans="1:16" ht="39" customHeight="1" x14ac:dyDescent="0.15">
      <c r="A38" s="22"/>
      <c r="B38" s="35"/>
      <c r="C38" s="1146" t="s">
        <v>538</v>
      </c>
      <c r="D38" s="1147"/>
      <c r="E38" s="1148"/>
      <c r="F38" s="36">
        <v>0.21</v>
      </c>
      <c r="G38" s="37">
        <v>0.43</v>
      </c>
      <c r="H38" s="37">
        <v>0.55000000000000004</v>
      </c>
      <c r="I38" s="37">
        <v>0</v>
      </c>
      <c r="J38" s="38">
        <v>0.98</v>
      </c>
      <c r="K38" s="22"/>
      <c r="L38" s="22"/>
      <c r="M38" s="22"/>
      <c r="N38" s="22"/>
      <c r="O38" s="22"/>
      <c r="P38" s="22"/>
    </row>
    <row r="39" spans="1:16" ht="39" customHeight="1" x14ac:dyDescent="0.15">
      <c r="A39" s="22"/>
      <c r="B39" s="35"/>
      <c r="C39" s="1146" t="s">
        <v>539</v>
      </c>
      <c r="D39" s="1147"/>
      <c r="E39" s="1148"/>
      <c r="F39" s="36">
        <v>0.08</v>
      </c>
      <c r="G39" s="37">
        <v>0.09</v>
      </c>
      <c r="H39" s="37">
        <v>0.09</v>
      </c>
      <c r="I39" s="37">
        <v>0.1</v>
      </c>
      <c r="J39" s="38">
        <v>0.1</v>
      </c>
      <c r="K39" s="22"/>
      <c r="L39" s="22"/>
      <c r="M39" s="22"/>
      <c r="N39" s="22"/>
      <c r="O39" s="22"/>
      <c r="P39" s="22"/>
    </row>
    <row r="40" spans="1:16" ht="39" customHeight="1" x14ac:dyDescent="0.15">
      <c r="A40" s="22"/>
      <c r="B40" s="35"/>
      <c r="C40" s="1146" t="s">
        <v>540</v>
      </c>
      <c r="D40" s="1147"/>
      <c r="E40" s="1148"/>
      <c r="F40" s="36">
        <v>0.02</v>
      </c>
      <c r="G40" s="37">
        <v>0.1</v>
      </c>
      <c r="H40" s="37">
        <v>0.08</v>
      </c>
      <c r="I40" s="37">
        <v>0.04</v>
      </c>
      <c r="J40" s="38">
        <v>0.02</v>
      </c>
      <c r="K40" s="22"/>
      <c r="L40" s="22"/>
      <c r="M40" s="22"/>
      <c r="N40" s="22"/>
      <c r="O40" s="22"/>
      <c r="P40" s="22"/>
    </row>
    <row r="41" spans="1:16" ht="39" customHeight="1" x14ac:dyDescent="0.15">
      <c r="A41" s="22"/>
      <c r="B41" s="35"/>
      <c r="C41" s="1146" t="s">
        <v>541</v>
      </c>
      <c r="D41" s="1147"/>
      <c r="E41" s="1148"/>
      <c r="F41" s="36">
        <v>0</v>
      </c>
      <c r="G41" s="37">
        <v>0.01</v>
      </c>
      <c r="H41" s="37" t="s">
        <v>542</v>
      </c>
      <c r="I41" s="37">
        <v>0.03</v>
      </c>
      <c r="J41" s="38">
        <v>0</v>
      </c>
      <c r="K41" s="22"/>
      <c r="L41" s="22"/>
      <c r="M41" s="22"/>
      <c r="N41" s="22"/>
      <c r="O41" s="22"/>
      <c r="P41" s="22"/>
    </row>
    <row r="42" spans="1:16" ht="39" customHeight="1" x14ac:dyDescent="0.15">
      <c r="A42" s="22"/>
      <c r="B42" s="39"/>
      <c r="C42" s="1146" t="s">
        <v>543</v>
      </c>
      <c r="D42" s="1147"/>
      <c r="E42" s="1148"/>
      <c r="F42" s="36" t="s">
        <v>489</v>
      </c>
      <c r="G42" s="37" t="s">
        <v>489</v>
      </c>
      <c r="H42" s="37" t="s">
        <v>489</v>
      </c>
      <c r="I42" s="37" t="s">
        <v>489</v>
      </c>
      <c r="J42" s="38" t="s">
        <v>489</v>
      </c>
      <c r="K42" s="22"/>
      <c r="L42" s="22"/>
      <c r="M42" s="22"/>
      <c r="N42" s="22"/>
      <c r="O42" s="22"/>
      <c r="P42" s="22"/>
    </row>
    <row r="43" spans="1:16" ht="39" customHeight="1" thickBot="1" x14ac:dyDescent="0.2">
      <c r="A43" s="22"/>
      <c r="B43" s="40"/>
      <c r="C43" s="1149" t="s">
        <v>544</v>
      </c>
      <c r="D43" s="1150"/>
      <c r="E43" s="1151"/>
      <c r="F43" s="41">
        <v>0.08</v>
      </c>
      <c r="G43" s="42">
        <v>0.06</v>
      </c>
      <c r="H43" s="42" t="s">
        <v>489</v>
      </c>
      <c r="I43" s="42" t="s">
        <v>489</v>
      </c>
      <c r="J43" s="43" t="s">
        <v>489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2" t="s">
        <v>10</v>
      </c>
      <c r="C45" s="1163"/>
      <c r="D45" s="58"/>
      <c r="E45" s="1168" t="s">
        <v>11</v>
      </c>
      <c r="F45" s="1168"/>
      <c r="G45" s="1168"/>
      <c r="H45" s="1168"/>
      <c r="I45" s="1168"/>
      <c r="J45" s="1169"/>
      <c r="K45" s="59">
        <v>983</v>
      </c>
      <c r="L45" s="60">
        <v>994</v>
      </c>
      <c r="M45" s="60">
        <v>942</v>
      </c>
      <c r="N45" s="60">
        <v>867</v>
      </c>
      <c r="O45" s="61">
        <v>820</v>
      </c>
      <c r="P45" s="48"/>
      <c r="Q45" s="48"/>
      <c r="R45" s="48"/>
      <c r="S45" s="48"/>
      <c r="T45" s="48"/>
      <c r="U45" s="48"/>
    </row>
    <row r="46" spans="1:21" ht="30.75" customHeight="1" x14ac:dyDescent="0.15">
      <c r="A46" s="48"/>
      <c r="B46" s="1164"/>
      <c r="C46" s="1165"/>
      <c r="D46" s="62"/>
      <c r="E46" s="1156" t="s">
        <v>12</v>
      </c>
      <c r="F46" s="1156"/>
      <c r="G46" s="1156"/>
      <c r="H46" s="1156"/>
      <c r="I46" s="1156"/>
      <c r="J46" s="1157"/>
      <c r="K46" s="63" t="s">
        <v>489</v>
      </c>
      <c r="L46" s="64" t="s">
        <v>489</v>
      </c>
      <c r="M46" s="64" t="s">
        <v>489</v>
      </c>
      <c r="N46" s="64" t="s">
        <v>489</v>
      </c>
      <c r="O46" s="65" t="s">
        <v>489</v>
      </c>
      <c r="P46" s="48"/>
      <c r="Q46" s="48"/>
      <c r="R46" s="48"/>
      <c r="S46" s="48"/>
      <c r="T46" s="48"/>
      <c r="U46" s="48"/>
    </row>
    <row r="47" spans="1:21" ht="30.75" customHeight="1" x14ac:dyDescent="0.15">
      <c r="A47" s="48"/>
      <c r="B47" s="1164"/>
      <c r="C47" s="1165"/>
      <c r="D47" s="62"/>
      <c r="E47" s="1156" t="s">
        <v>13</v>
      </c>
      <c r="F47" s="1156"/>
      <c r="G47" s="1156"/>
      <c r="H47" s="1156"/>
      <c r="I47" s="1156"/>
      <c r="J47" s="1157"/>
      <c r="K47" s="63" t="s">
        <v>489</v>
      </c>
      <c r="L47" s="64" t="s">
        <v>489</v>
      </c>
      <c r="M47" s="64" t="s">
        <v>489</v>
      </c>
      <c r="N47" s="64" t="s">
        <v>489</v>
      </c>
      <c r="O47" s="65" t="s">
        <v>489</v>
      </c>
      <c r="P47" s="48"/>
      <c r="Q47" s="48"/>
      <c r="R47" s="48"/>
      <c r="S47" s="48"/>
      <c r="T47" s="48"/>
      <c r="U47" s="48"/>
    </row>
    <row r="48" spans="1:21" ht="30.75" customHeight="1" x14ac:dyDescent="0.15">
      <c r="A48" s="48"/>
      <c r="B48" s="1164"/>
      <c r="C48" s="1165"/>
      <c r="D48" s="62"/>
      <c r="E48" s="1156" t="s">
        <v>14</v>
      </c>
      <c r="F48" s="1156"/>
      <c r="G48" s="1156"/>
      <c r="H48" s="1156"/>
      <c r="I48" s="1156"/>
      <c r="J48" s="1157"/>
      <c r="K48" s="63">
        <v>745</v>
      </c>
      <c r="L48" s="64">
        <v>793</v>
      </c>
      <c r="M48" s="64">
        <v>808</v>
      </c>
      <c r="N48" s="64">
        <v>829</v>
      </c>
      <c r="O48" s="65">
        <v>812</v>
      </c>
      <c r="P48" s="48"/>
      <c r="Q48" s="48"/>
      <c r="R48" s="48"/>
      <c r="S48" s="48"/>
      <c r="T48" s="48"/>
      <c r="U48" s="48"/>
    </row>
    <row r="49" spans="1:21" ht="30.75" customHeight="1" x14ac:dyDescent="0.15">
      <c r="A49" s="48"/>
      <c r="B49" s="1164"/>
      <c r="C49" s="1165"/>
      <c r="D49" s="62"/>
      <c r="E49" s="1156" t="s">
        <v>15</v>
      </c>
      <c r="F49" s="1156"/>
      <c r="G49" s="1156"/>
      <c r="H49" s="1156"/>
      <c r="I49" s="1156"/>
      <c r="J49" s="1157"/>
      <c r="K49" s="63">
        <v>189</v>
      </c>
      <c r="L49" s="64">
        <v>68</v>
      </c>
      <c r="M49" s="64">
        <v>66</v>
      </c>
      <c r="N49" s="64">
        <v>66</v>
      </c>
      <c r="O49" s="65">
        <v>66</v>
      </c>
      <c r="P49" s="48"/>
      <c r="Q49" s="48"/>
      <c r="R49" s="48"/>
      <c r="S49" s="48"/>
      <c r="T49" s="48"/>
      <c r="U49" s="48"/>
    </row>
    <row r="50" spans="1:21" ht="30.75" customHeight="1" x14ac:dyDescent="0.15">
      <c r="A50" s="48"/>
      <c r="B50" s="1164"/>
      <c r="C50" s="1165"/>
      <c r="D50" s="62"/>
      <c r="E50" s="1156" t="s">
        <v>16</v>
      </c>
      <c r="F50" s="1156"/>
      <c r="G50" s="1156"/>
      <c r="H50" s="1156"/>
      <c r="I50" s="1156"/>
      <c r="J50" s="1157"/>
      <c r="K50" s="63">
        <v>2</v>
      </c>
      <c r="L50" s="64">
        <v>2</v>
      </c>
      <c r="M50" s="64">
        <v>1</v>
      </c>
      <c r="N50" s="64">
        <v>1</v>
      </c>
      <c r="O50" s="65">
        <v>1</v>
      </c>
      <c r="P50" s="48"/>
      <c r="Q50" s="48"/>
      <c r="R50" s="48"/>
      <c r="S50" s="48"/>
      <c r="T50" s="48"/>
      <c r="U50" s="48"/>
    </row>
    <row r="51" spans="1:21" ht="30.75" customHeight="1" x14ac:dyDescent="0.15">
      <c r="A51" s="48"/>
      <c r="B51" s="1166"/>
      <c r="C51" s="1167"/>
      <c r="D51" s="66"/>
      <c r="E51" s="1156" t="s">
        <v>17</v>
      </c>
      <c r="F51" s="1156"/>
      <c r="G51" s="1156"/>
      <c r="H51" s="1156"/>
      <c r="I51" s="1156"/>
      <c r="J51" s="1157"/>
      <c r="K51" s="63" t="s">
        <v>489</v>
      </c>
      <c r="L51" s="64" t="s">
        <v>489</v>
      </c>
      <c r="M51" s="64" t="s">
        <v>489</v>
      </c>
      <c r="N51" s="64" t="s">
        <v>489</v>
      </c>
      <c r="O51" s="65">
        <v>0</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1181</v>
      </c>
      <c r="L52" s="64">
        <v>1119</v>
      </c>
      <c r="M52" s="64">
        <v>1161</v>
      </c>
      <c r="N52" s="64">
        <v>1228</v>
      </c>
      <c r="O52" s="65">
        <v>1115</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738</v>
      </c>
      <c r="L53" s="69">
        <v>738</v>
      </c>
      <c r="M53" s="69">
        <v>656</v>
      </c>
      <c r="N53" s="69">
        <v>535</v>
      </c>
      <c r="O53" s="70">
        <v>584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70" t="s">
        <v>23</v>
      </c>
      <c r="C41" s="1171"/>
      <c r="D41" s="81"/>
      <c r="E41" s="1176" t="s">
        <v>24</v>
      </c>
      <c r="F41" s="1176"/>
      <c r="G41" s="1176"/>
      <c r="H41" s="1177"/>
      <c r="I41" s="82">
        <v>8733</v>
      </c>
      <c r="J41" s="83">
        <v>8807</v>
      </c>
      <c r="K41" s="83">
        <v>8730</v>
      </c>
      <c r="L41" s="83">
        <v>8941</v>
      </c>
      <c r="M41" s="84">
        <v>10896</v>
      </c>
    </row>
    <row r="42" spans="2:13" ht="27.75" customHeight="1" x14ac:dyDescent="0.15">
      <c r="B42" s="1172"/>
      <c r="C42" s="1173"/>
      <c r="D42" s="85"/>
      <c r="E42" s="1178" t="s">
        <v>25</v>
      </c>
      <c r="F42" s="1178"/>
      <c r="G42" s="1178"/>
      <c r="H42" s="1179"/>
      <c r="I42" s="86">
        <v>7</v>
      </c>
      <c r="J42" s="87">
        <v>5</v>
      </c>
      <c r="K42" s="87">
        <v>4</v>
      </c>
      <c r="L42" s="87">
        <v>3</v>
      </c>
      <c r="M42" s="88">
        <v>2</v>
      </c>
    </row>
    <row r="43" spans="2:13" ht="27.75" customHeight="1" x14ac:dyDescent="0.15">
      <c r="B43" s="1172"/>
      <c r="C43" s="1173"/>
      <c r="D43" s="85"/>
      <c r="E43" s="1178" t="s">
        <v>26</v>
      </c>
      <c r="F43" s="1178"/>
      <c r="G43" s="1178"/>
      <c r="H43" s="1179"/>
      <c r="I43" s="86">
        <v>11123</v>
      </c>
      <c r="J43" s="87">
        <v>10790</v>
      </c>
      <c r="K43" s="87">
        <v>10199</v>
      </c>
      <c r="L43" s="87">
        <v>9986</v>
      </c>
      <c r="M43" s="88">
        <v>10010</v>
      </c>
    </row>
    <row r="44" spans="2:13" ht="27.75" customHeight="1" x14ac:dyDescent="0.15">
      <c r="B44" s="1172"/>
      <c r="C44" s="1173"/>
      <c r="D44" s="85"/>
      <c r="E44" s="1178" t="s">
        <v>27</v>
      </c>
      <c r="F44" s="1178"/>
      <c r="G44" s="1178"/>
      <c r="H44" s="1179"/>
      <c r="I44" s="86">
        <v>371</v>
      </c>
      <c r="J44" s="87">
        <v>314</v>
      </c>
      <c r="K44" s="87">
        <v>251</v>
      </c>
      <c r="L44" s="87">
        <v>187</v>
      </c>
      <c r="M44" s="88">
        <v>252</v>
      </c>
    </row>
    <row r="45" spans="2:13" ht="27.75" customHeight="1" x14ac:dyDescent="0.15">
      <c r="B45" s="1172"/>
      <c r="C45" s="1173"/>
      <c r="D45" s="85"/>
      <c r="E45" s="1178" t="s">
        <v>28</v>
      </c>
      <c r="F45" s="1178"/>
      <c r="G45" s="1178"/>
      <c r="H45" s="1179"/>
      <c r="I45" s="86">
        <v>1617</v>
      </c>
      <c r="J45" s="87">
        <v>1541</v>
      </c>
      <c r="K45" s="87">
        <v>1560</v>
      </c>
      <c r="L45" s="87">
        <v>1425</v>
      </c>
      <c r="M45" s="88">
        <v>1301</v>
      </c>
    </row>
    <row r="46" spans="2:13" ht="27.75" customHeight="1" x14ac:dyDescent="0.15">
      <c r="B46" s="1172"/>
      <c r="C46" s="1173"/>
      <c r="D46" s="85"/>
      <c r="E46" s="1178" t="s">
        <v>29</v>
      </c>
      <c r="F46" s="1178"/>
      <c r="G46" s="1178"/>
      <c r="H46" s="1179"/>
      <c r="I46" s="86" t="s">
        <v>489</v>
      </c>
      <c r="J46" s="87" t="s">
        <v>489</v>
      </c>
      <c r="K46" s="87" t="s">
        <v>489</v>
      </c>
      <c r="L46" s="87" t="s">
        <v>489</v>
      </c>
      <c r="M46" s="88" t="s">
        <v>489</v>
      </c>
    </row>
    <row r="47" spans="2:13" ht="27.75" customHeight="1" x14ac:dyDescent="0.15">
      <c r="B47" s="1172"/>
      <c r="C47" s="1173"/>
      <c r="D47" s="85"/>
      <c r="E47" s="1178" t="s">
        <v>30</v>
      </c>
      <c r="F47" s="1178"/>
      <c r="G47" s="1178"/>
      <c r="H47" s="1179"/>
      <c r="I47" s="86" t="s">
        <v>489</v>
      </c>
      <c r="J47" s="87" t="s">
        <v>489</v>
      </c>
      <c r="K47" s="87" t="s">
        <v>489</v>
      </c>
      <c r="L47" s="87" t="s">
        <v>489</v>
      </c>
      <c r="M47" s="88" t="s">
        <v>489</v>
      </c>
    </row>
    <row r="48" spans="2:13" ht="27.75" customHeight="1" x14ac:dyDescent="0.15">
      <c r="B48" s="1174"/>
      <c r="C48" s="1175"/>
      <c r="D48" s="85"/>
      <c r="E48" s="1178" t="s">
        <v>31</v>
      </c>
      <c r="F48" s="1178"/>
      <c r="G48" s="1178"/>
      <c r="H48" s="1179"/>
      <c r="I48" s="86" t="s">
        <v>489</v>
      </c>
      <c r="J48" s="87" t="s">
        <v>489</v>
      </c>
      <c r="K48" s="87" t="s">
        <v>489</v>
      </c>
      <c r="L48" s="87" t="s">
        <v>489</v>
      </c>
      <c r="M48" s="88" t="s">
        <v>489</v>
      </c>
    </row>
    <row r="49" spans="2:13" ht="27.75" customHeight="1" x14ac:dyDescent="0.15">
      <c r="B49" s="1180" t="s">
        <v>32</v>
      </c>
      <c r="C49" s="1181"/>
      <c r="D49" s="89"/>
      <c r="E49" s="1178" t="s">
        <v>33</v>
      </c>
      <c r="F49" s="1178"/>
      <c r="G49" s="1178"/>
      <c r="H49" s="1179"/>
      <c r="I49" s="86">
        <v>2815</v>
      </c>
      <c r="J49" s="87">
        <v>3186</v>
      </c>
      <c r="K49" s="87">
        <v>3686</v>
      </c>
      <c r="L49" s="87">
        <v>3717</v>
      </c>
      <c r="M49" s="88">
        <v>3131</v>
      </c>
    </row>
    <row r="50" spans="2:13" ht="27.75" customHeight="1" x14ac:dyDescent="0.15">
      <c r="B50" s="1172"/>
      <c r="C50" s="1173"/>
      <c r="D50" s="85"/>
      <c r="E50" s="1178" t="s">
        <v>34</v>
      </c>
      <c r="F50" s="1178"/>
      <c r="G50" s="1178"/>
      <c r="H50" s="1179"/>
      <c r="I50" s="86" t="s">
        <v>489</v>
      </c>
      <c r="J50" s="87" t="s">
        <v>489</v>
      </c>
      <c r="K50" s="87" t="s">
        <v>489</v>
      </c>
      <c r="L50" s="87" t="s">
        <v>489</v>
      </c>
      <c r="M50" s="88" t="s">
        <v>489</v>
      </c>
    </row>
    <row r="51" spans="2:13" ht="27.75" customHeight="1" x14ac:dyDescent="0.15">
      <c r="B51" s="1174"/>
      <c r="C51" s="1175"/>
      <c r="D51" s="85"/>
      <c r="E51" s="1178" t="s">
        <v>35</v>
      </c>
      <c r="F51" s="1178"/>
      <c r="G51" s="1178"/>
      <c r="H51" s="1179"/>
      <c r="I51" s="86">
        <v>14846</v>
      </c>
      <c r="J51" s="87">
        <v>14800</v>
      </c>
      <c r="K51" s="87">
        <v>14596</v>
      </c>
      <c r="L51" s="87">
        <v>14270</v>
      </c>
      <c r="M51" s="88">
        <v>14799</v>
      </c>
    </row>
    <row r="52" spans="2:13" ht="27.75" customHeight="1" thickBot="1" x14ac:dyDescent="0.2">
      <c r="B52" s="1182" t="s">
        <v>36</v>
      </c>
      <c r="C52" s="1183"/>
      <c r="D52" s="90"/>
      <c r="E52" s="1184" t="s">
        <v>37</v>
      </c>
      <c r="F52" s="1184"/>
      <c r="G52" s="1184"/>
      <c r="H52" s="1185"/>
      <c r="I52" s="91">
        <v>4188</v>
      </c>
      <c r="J52" s="92">
        <v>3472</v>
      </c>
      <c r="K52" s="92">
        <v>2461</v>
      </c>
      <c r="L52" s="92">
        <v>2555</v>
      </c>
      <c r="M52" s="93">
        <v>4530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8"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6"/>
      <c r="B1" s="1187"/>
      <c r="P1" s="244"/>
      <c r="Q1" s="244"/>
    </row>
    <row r="2" spans="1:51" ht="25.5" x14ac:dyDescent="0.25">
      <c r="A2" s="1186"/>
      <c r="C2" s="1188"/>
      <c r="P2" s="244"/>
      <c r="Q2" s="244"/>
    </row>
    <row r="3" spans="1:51" ht="25.5" x14ac:dyDescent="0.25">
      <c r="A3" s="1186"/>
      <c r="C3" s="1188"/>
      <c r="P3" s="244"/>
      <c r="Q3" s="244"/>
    </row>
    <row r="4" spans="1:51" s="1189" customFormat="1" x14ac:dyDescent="0.15">
      <c r="A4" s="1186"/>
      <c r="B4" s="1186"/>
      <c r="C4" s="1186"/>
      <c r="D4" s="1186"/>
      <c r="E4" s="1186"/>
      <c r="F4" s="1186"/>
      <c r="G4" s="1186"/>
      <c r="H4" s="1186"/>
      <c r="I4" s="1186"/>
      <c r="J4" s="1186"/>
      <c r="K4" s="1186"/>
      <c r="L4" s="1186"/>
      <c r="M4" s="1186"/>
      <c r="N4" s="1186"/>
      <c r="O4" s="1186"/>
      <c r="P4" s="1186"/>
      <c r="Q4" s="1186"/>
      <c r="R4" s="1186"/>
      <c r="S4" s="1186"/>
      <c r="T4" s="1186"/>
      <c r="U4" s="1186"/>
      <c r="V4" s="1186"/>
      <c r="W4" s="1186"/>
      <c r="X4" s="1186"/>
      <c r="Y4" s="1186"/>
      <c r="Z4" s="1186"/>
      <c r="AA4" s="1186"/>
      <c r="AB4" s="1186"/>
      <c r="AC4" s="1186"/>
      <c r="AD4" s="1186"/>
      <c r="AE4" s="1186"/>
      <c r="AF4" s="1186"/>
      <c r="AG4" s="1186"/>
      <c r="AH4" s="1186"/>
      <c r="AI4" s="1186"/>
    </row>
    <row r="5" spans="1:51" s="1189" customFormat="1" x14ac:dyDescent="0.15">
      <c r="A5" s="1186"/>
      <c r="B5" s="1186"/>
      <c r="C5" s="1186"/>
      <c r="D5" s="1186"/>
      <c r="E5" s="1186"/>
      <c r="F5" s="1186"/>
      <c r="G5" s="1186"/>
      <c r="H5" s="1186"/>
      <c r="I5" s="1186"/>
      <c r="J5" s="1186"/>
      <c r="K5" s="1186"/>
      <c r="L5" s="1186"/>
      <c r="M5" s="1186"/>
      <c r="N5" s="1186"/>
      <c r="O5" s="1186"/>
      <c r="P5" s="1186"/>
      <c r="Q5" s="1186"/>
      <c r="R5" s="1186"/>
      <c r="S5" s="1186"/>
      <c r="T5" s="1186"/>
      <c r="U5" s="1186"/>
      <c r="V5" s="1186"/>
      <c r="W5" s="1186"/>
      <c r="X5" s="1186"/>
      <c r="Y5" s="1186"/>
      <c r="Z5" s="1186"/>
      <c r="AA5" s="1186"/>
      <c r="AB5" s="1186"/>
      <c r="AC5" s="1186"/>
      <c r="AD5" s="1186"/>
      <c r="AE5" s="1186"/>
      <c r="AF5" s="1186"/>
      <c r="AG5" s="1186"/>
      <c r="AH5" s="1186"/>
      <c r="AI5" s="1186"/>
    </row>
    <row r="6" spans="1:51" s="1189" customFormat="1" x14ac:dyDescent="0.15">
      <c r="A6" s="1186"/>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c r="AG6" s="1186"/>
      <c r="AH6" s="1186"/>
      <c r="AI6" s="1186"/>
    </row>
    <row r="7" spans="1:51" s="1189" customFormat="1" x14ac:dyDescent="0.15">
      <c r="A7" s="1186"/>
      <c r="B7" s="1186"/>
      <c r="C7" s="1186"/>
      <c r="D7" s="1186"/>
      <c r="E7" s="1186"/>
      <c r="F7" s="1186"/>
      <c r="G7" s="1186"/>
      <c r="H7" s="1186"/>
      <c r="I7" s="1186"/>
      <c r="J7" s="1186"/>
      <c r="K7" s="1186"/>
      <c r="L7" s="1186"/>
      <c r="M7" s="1186"/>
      <c r="N7" s="1186"/>
      <c r="O7" s="1186"/>
      <c r="P7" s="1186"/>
      <c r="Q7" s="1186"/>
      <c r="R7" s="1186"/>
      <c r="S7" s="1186"/>
      <c r="T7" s="1186"/>
      <c r="U7" s="1186"/>
      <c r="V7" s="1186"/>
      <c r="W7" s="1186"/>
      <c r="X7" s="1186"/>
      <c r="Y7" s="1186"/>
      <c r="Z7" s="1186"/>
      <c r="AA7" s="1186"/>
      <c r="AB7" s="1186"/>
      <c r="AC7" s="1186"/>
      <c r="AD7" s="1186"/>
      <c r="AE7" s="1186"/>
      <c r="AF7" s="1186"/>
      <c r="AG7" s="1186"/>
      <c r="AH7" s="1186"/>
      <c r="AI7" s="1186"/>
    </row>
    <row r="8" spans="1:51" s="1189" customFormat="1" x14ac:dyDescent="0.15">
      <c r="A8" s="1186"/>
      <c r="B8" s="1186"/>
      <c r="C8" s="1186"/>
      <c r="D8" s="1186"/>
      <c r="E8" s="1186"/>
      <c r="F8" s="1186"/>
      <c r="G8" s="1186"/>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6"/>
      <c r="AF8" s="1186"/>
      <c r="AG8" s="1186"/>
      <c r="AH8" s="1186"/>
      <c r="AI8" s="1186"/>
    </row>
    <row r="9" spans="1:51" s="1189" customFormat="1" x14ac:dyDescent="0.15">
      <c r="A9" s="1186"/>
      <c r="B9" s="1186"/>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c r="AG9" s="1186"/>
      <c r="AH9" s="1186"/>
      <c r="AI9" s="1186"/>
    </row>
    <row r="10" spans="1:51" s="1189" customFormat="1" x14ac:dyDescent="0.15">
      <c r="A10" s="1186"/>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c r="AG10" s="1186"/>
      <c r="AH10" s="1186"/>
      <c r="AI10" s="1186"/>
      <c r="AY10" s="1189" t="s">
        <v>554</v>
      </c>
    </row>
    <row r="11" spans="1:51" s="1189" customFormat="1" x14ac:dyDescent="0.15">
      <c r="A11" s="1186"/>
      <c r="B11" s="1186"/>
      <c r="C11" s="1186"/>
      <c r="D11" s="1186"/>
      <c r="E11" s="1186"/>
      <c r="F11" s="1186"/>
      <c r="G11" s="1186"/>
      <c r="H11" s="1186"/>
      <c r="I11" s="1186"/>
      <c r="J11" s="1186"/>
      <c r="K11" s="1186"/>
      <c r="L11" s="1186"/>
      <c r="M11" s="1186"/>
      <c r="N11" s="1186"/>
      <c r="O11" s="1186"/>
      <c r="P11" s="1186"/>
      <c r="Q11" s="1186"/>
      <c r="R11" s="1186"/>
      <c r="S11" s="1186"/>
      <c r="T11" s="1186"/>
      <c r="U11" s="1186"/>
      <c r="V11" s="1186"/>
      <c r="W11" s="1186"/>
      <c r="X11" s="1186"/>
      <c r="Y11" s="1186"/>
      <c r="Z11" s="1186"/>
      <c r="AA11" s="1186"/>
      <c r="AB11" s="1186"/>
      <c r="AC11" s="1186"/>
      <c r="AD11" s="1186"/>
      <c r="AE11" s="1186"/>
      <c r="AF11" s="1186"/>
      <c r="AG11" s="1186"/>
      <c r="AH11" s="1186"/>
      <c r="AI11" s="1186"/>
    </row>
    <row r="12" spans="1:51" s="1189" customFormat="1" x14ac:dyDescent="0.15">
      <c r="A12" s="1186"/>
      <c r="B12" s="1186"/>
      <c r="C12" s="1186"/>
      <c r="D12" s="1186"/>
      <c r="E12" s="1186"/>
      <c r="F12" s="1186"/>
      <c r="G12" s="1186"/>
      <c r="H12" s="1186"/>
      <c r="I12" s="1186"/>
      <c r="J12" s="1186"/>
      <c r="K12" s="1186"/>
      <c r="L12" s="1186"/>
      <c r="M12" s="1186"/>
      <c r="N12" s="1186"/>
      <c r="O12" s="1186"/>
      <c r="P12" s="1186"/>
      <c r="Q12" s="1186"/>
      <c r="R12" s="1186"/>
      <c r="S12" s="1186"/>
      <c r="T12" s="1186"/>
      <c r="U12" s="1186"/>
      <c r="V12" s="1186"/>
      <c r="W12" s="1186"/>
      <c r="X12" s="1186"/>
      <c r="Y12" s="1186"/>
      <c r="Z12" s="1186"/>
      <c r="AA12" s="1186"/>
      <c r="AB12" s="1186"/>
      <c r="AC12" s="1186"/>
      <c r="AD12" s="1186"/>
      <c r="AE12" s="1186"/>
      <c r="AF12" s="1186"/>
      <c r="AG12" s="1186"/>
      <c r="AH12" s="1186"/>
      <c r="AI12" s="1186"/>
      <c r="AY12" s="1189" t="s">
        <v>554</v>
      </c>
    </row>
    <row r="13" spans="1:51" s="1189" customFormat="1" x14ac:dyDescent="0.15">
      <c r="A13" s="1186"/>
      <c r="B13" s="1186"/>
      <c r="C13" s="1186"/>
      <c r="D13" s="1186"/>
      <c r="E13" s="1186"/>
      <c r="F13" s="1186"/>
      <c r="G13" s="1186"/>
      <c r="H13" s="1186"/>
      <c r="I13" s="1186"/>
      <c r="J13" s="1186"/>
      <c r="K13" s="1186"/>
      <c r="L13" s="1186"/>
      <c r="M13" s="1186"/>
      <c r="N13" s="1186"/>
      <c r="O13" s="1186"/>
      <c r="P13" s="1186"/>
      <c r="Q13" s="1186"/>
      <c r="R13" s="1186"/>
      <c r="S13" s="1186"/>
      <c r="T13" s="1186"/>
      <c r="U13" s="1186"/>
      <c r="V13" s="1186"/>
      <c r="W13" s="1186"/>
      <c r="X13" s="1186"/>
      <c r="Y13" s="1186"/>
      <c r="Z13" s="1186"/>
      <c r="AA13" s="1186"/>
      <c r="AB13" s="1186"/>
      <c r="AC13" s="1186"/>
      <c r="AD13" s="1186"/>
      <c r="AE13" s="1186"/>
      <c r="AF13" s="1186"/>
      <c r="AG13" s="1186"/>
      <c r="AH13" s="1186"/>
      <c r="AI13" s="1186"/>
    </row>
    <row r="14" spans="1:51" s="1189" customFormat="1" ht="14.25" customHeight="1" x14ac:dyDescent="0.15">
      <c r="A14" s="1186"/>
      <c r="B14" s="1186"/>
      <c r="C14" s="1186"/>
      <c r="D14" s="1186"/>
      <c r="E14" s="1186"/>
      <c r="F14" s="1186"/>
      <c r="G14" s="1186"/>
      <c r="H14" s="1186"/>
      <c r="I14" s="1186"/>
      <c r="J14" s="1186"/>
      <c r="K14" s="1186"/>
      <c r="L14" s="1186"/>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row>
    <row r="15" spans="1:51" s="1189" customFormat="1" x14ac:dyDescent="0.15">
      <c r="A15" s="243"/>
      <c r="B15" s="1186"/>
      <c r="C15" s="1186"/>
      <c r="D15" s="1186"/>
      <c r="E15" s="1186"/>
      <c r="F15" s="1186"/>
      <c r="G15" s="1186"/>
      <c r="H15" s="1186"/>
      <c r="I15" s="1186"/>
      <c r="J15" s="1186"/>
      <c r="K15" s="1186"/>
      <c r="L15" s="1186"/>
      <c r="M15" s="1186"/>
      <c r="N15" s="1186"/>
      <c r="O15" s="1186"/>
      <c r="P15" s="1186"/>
      <c r="Q15" s="1186"/>
      <c r="R15" s="1186"/>
      <c r="S15" s="1186"/>
      <c r="T15" s="1186"/>
      <c r="U15" s="1186"/>
      <c r="V15" s="1186"/>
      <c r="W15" s="1186"/>
      <c r="X15" s="1186"/>
      <c r="Y15" s="1186"/>
      <c r="Z15" s="1186"/>
      <c r="AA15" s="1186"/>
      <c r="AB15" s="1186"/>
      <c r="AC15" s="1186"/>
      <c r="AD15" s="1186"/>
      <c r="AE15" s="1186"/>
      <c r="AF15" s="1186"/>
      <c r="AG15" s="1186"/>
      <c r="AH15" s="1186"/>
      <c r="AI15" s="1186"/>
    </row>
    <row r="16" spans="1:51" s="1189" customFormat="1" x14ac:dyDescent="0.15">
      <c r="A16" s="243"/>
      <c r="B16" s="1186"/>
      <c r="C16" s="1186"/>
      <c r="D16" s="1186"/>
      <c r="E16" s="1186"/>
      <c r="F16" s="1186"/>
      <c r="G16" s="1186"/>
      <c r="H16" s="1186"/>
      <c r="I16" s="1186"/>
      <c r="J16" s="1186"/>
      <c r="K16" s="1186"/>
      <c r="L16" s="1186"/>
      <c r="M16" s="1186"/>
      <c r="N16" s="1186"/>
      <c r="O16" s="1186"/>
      <c r="P16" s="1186"/>
      <c r="Q16" s="1186"/>
      <c r="R16" s="1186"/>
      <c r="S16" s="1186"/>
      <c r="T16" s="1186"/>
      <c r="U16" s="1186"/>
      <c r="V16" s="1186"/>
      <c r="W16" s="1186"/>
      <c r="X16" s="1186"/>
      <c r="Y16" s="1186"/>
      <c r="Z16" s="1186"/>
      <c r="AA16" s="1186"/>
      <c r="AB16" s="1186"/>
      <c r="AC16" s="1186"/>
      <c r="AD16" s="1186"/>
      <c r="AE16" s="1186"/>
      <c r="AF16" s="1186"/>
      <c r="AG16" s="1186"/>
      <c r="AH16" s="1186"/>
      <c r="AI16" s="1186"/>
    </row>
    <row r="17" spans="1:259" s="1189" customFormat="1" x14ac:dyDescent="0.15">
      <c r="A17" s="243"/>
      <c r="B17" s="1186"/>
      <c r="C17" s="1186"/>
      <c r="D17" s="1186"/>
      <c r="E17" s="1186"/>
      <c r="F17" s="1186"/>
      <c r="G17" s="1186"/>
      <c r="H17" s="1186"/>
      <c r="I17" s="1186"/>
      <c r="J17" s="1186"/>
      <c r="K17" s="1186"/>
      <c r="L17" s="1186"/>
      <c r="M17" s="1186"/>
      <c r="N17" s="1186"/>
      <c r="O17" s="1186"/>
      <c r="P17" s="1186"/>
      <c r="Q17" s="1186"/>
      <c r="R17" s="1186"/>
      <c r="S17" s="1186"/>
      <c r="T17" s="1186"/>
      <c r="U17" s="1186"/>
      <c r="V17" s="1186"/>
      <c r="W17" s="1186"/>
      <c r="X17" s="1186"/>
      <c r="Y17" s="1186"/>
      <c r="Z17" s="1186"/>
      <c r="AA17" s="1186"/>
      <c r="AB17" s="1186"/>
      <c r="AC17" s="1186"/>
      <c r="AD17" s="1186"/>
      <c r="AE17" s="1186"/>
      <c r="AF17" s="1186"/>
      <c r="AG17" s="1186"/>
      <c r="AH17" s="1186"/>
      <c r="AI17" s="1186"/>
    </row>
    <row r="18" spans="1:259" s="1189" customFormat="1" x14ac:dyDescent="0.15">
      <c r="A18" s="243"/>
      <c r="B18" s="1186"/>
      <c r="C18" s="1186"/>
      <c r="D18" s="1186"/>
      <c r="E18" s="1186"/>
      <c r="F18" s="1186"/>
      <c r="G18" s="1186"/>
      <c r="H18" s="1186"/>
      <c r="I18" s="1186"/>
      <c r="J18" s="1186"/>
      <c r="K18" s="1186"/>
      <c r="L18" s="1186"/>
      <c r="M18" s="1186"/>
      <c r="N18" s="1186"/>
      <c r="O18" s="1186"/>
      <c r="P18" s="1186"/>
      <c r="Q18" s="1186"/>
      <c r="R18" s="1186"/>
      <c r="S18" s="1186"/>
      <c r="T18" s="1186"/>
      <c r="U18" s="1186"/>
      <c r="V18" s="1186"/>
      <c r="W18" s="1186"/>
      <c r="X18" s="1186"/>
      <c r="Y18" s="1186"/>
      <c r="Z18" s="1186"/>
      <c r="AA18" s="1186"/>
      <c r="AB18" s="1186"/>
      <c r="AC18" s="1186"/>
      <c r="AD18" s="1186"/>
      <c r="AE18" s="1186"/>
      <c r="AF18" s="1186"/>
      <c r="AG18" s="1186"/>
      <c r="AH18" s="1186"/>
      <c r="AI18" s="1186"/>
    </row>
    <row r="19" spans="1:259" x14ac:dyDescent="0.15">
      <c r="P19" s="244"/>
      <c r="Q19" s="244"/>
    </row>
    <row r="20" spans="1:259" x14ac:dyDescent="0.15">
      <c r="P20" s="244"/>
      <c r="Q20" s="244"/>
    </row>
    <row r="21" spans="1:259" ht="17.25" x14ac:dyDescent="0.15">
      <c r="B21" s="1190"/>
      <c r="C21" s="246"/>
      <c r="D21" s="246"/>
      <c r="E21" s="246"/>
      <c r="F21" s="246"/>
      <c r="G21" s="246"/>
      <c r="H21" s="246"/>
      <c r="I21" s="246"/>
      <c r="J21" s="246"/>
      <c r="K21" s="246"/>
      <c r="L21" s="246"/>
      <c r="M21" s="246"/>
      <c r="N21" s="1191"/>
      <c r="O21" s="246"/>
      <c r="P21" s="247"/>
      <c r="Q21" s="244"/>
      <c r="IY21" s="1192"/>
    </row>
    <row r="22" spans="1:259" ht="17.25" x14ac:dyDescent="0.15">
      <c r="B22" s="248"/>
      <c r="IY22" s="1193"/>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4"/>
      <c r="C40" s="244"/>
      <c r="D40" s="244"/>
      <c r="E40" s="244"/>
      <c r="F40" s="244"/>
      <c r="G40" s="244"/>
      <c r="H40" s="244"/>
      <c r="I40" s="244"/>
      <c r="J40" s="244"/>
      <c r="K40" s="244"/>
      <c r="L40" s="244"/>
      <c r="M40" s="244"/>
      <c r="N40" s="244"/>
      <c r="O40" s="244"/>
      <c r="P40" s="1194"/>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5" t="s">
        <v>556</v>
      </c>
      <c r="I42" s="1196"/>
      <c r="J42" s="1196"/>
      <c r="K42" s="1196"/>
      <c r="L42" s="244"/>
      <c r="M42" s="244"/>
      <c r="N42" s="244"/>
      <c r="O42" s="244"/>
    </row>
    <row r="43" spans="2:17" x14ac:dyDescent="0.15">
      <c r="B43" s="248"/>
      <c r="C43" s="244"/>
      <c r="D43" s="244"/>
      <c r="E43" s="244"/>
      <c r="F43" s="244"/>
      <c r="G43" s="1197"/>
      <c r="H43" s="1198"/>
      <c r="I43" s="1198"/>
      <c r="J43" s="1198"/>
      <c r="K43" s="1198"/>
      <c r="L43" s="1198"/>
      <c r="M43" s="1198"/>
      <c r="N43" s="1198"/>
      <c r="O43" s="1199"/>
    </row>
    <row r="44" spans="2:17" x14ac:dyDescent="0.15">
      <c r="B44" s="248"/>
      <c r="C44" s="244"/>
      <c r="D44" s="244"/>
      <c r="E44" s="244"/>
      <c r="F44" s="244"/>
      <c r="G44" s="1200"/>
      <c r="H44" s="1201"/>
      <c r="I44" s="1201"/>
      <c r="J44" s="1201"/>
      <c r="K44" s="1201"/>
      <c r="L44" s="1201"/>
      <c r="M44" s="1201"/>
      <c r="N44" s="1201"/>
      <c r="O44" s="1202"/>
    </row>
    <row r="45" spans="2:17" x14ac:dyDescent="0.15">
      <c r="B45" s="248"/>
      <c r="C45" s="244"/>
      <c r="D45" s="244"/>
      <c r="E45" s="244"/>
      <c r="F45" s="244"/>
      <c r="G45" s="1200"/>
      <c r="H45" s="1201"/>
      <c r="I45" s="1201"/>
      <c r="J45" s="1201"/>
      <c r="K45" s="1201"/>
      <c r="L45" s="1201"/>
      <c r="M45" s="1201"/>
      <c r="N45" s="1201"/>
      <c r="O45" s="1202"/>
    </row>
    <row r="46" spans="2:17" x14ac:dyDescent="0.15">
      <c r="B46" s="248"/>
      <c r="C46" s="244"/>
      <c r="D46" s="244"/>
      <c r="E46" s="244"/>
      <c r="F46" s="244"/>
      <c r="G46" s="1200"/>
      <c r="H46" s="1201"/>
      <c r="I46" s="1201"/>
      <c r="J46" s="1201"/>
      <c r="K46" s="1201"/>
      <c r="L46" s="1201"/>
      <c r="M46" s="1201"/>
      <c r="N46" s="1201"/>
      <c r="O46" s="1202"/>
    </row>
    <row r="47" spans="2:17" x14ac:dyDescent="0.15">
      <c r="B47" s="248"/>
      <c r="C47" s="244"/>
      <c r="D47" s="244"/>
      <c r="E47" s="244"/>
      <c r="F47" s="244"/>
      <c r="G47" s="1203"/>
      <c r="H47" s="1204"/>
      <c r="I47" s="1204"/>
      <c r="J47" s="1204"/>
      <c r="K47" s="1204"/>
      <c r="L47" s="1204"/>
      <c r="M47" s="1204"/>
      <c r="N47" s="1204"/>
      <c r="O47" s="1205"/>
    </row>
    <row r="48" spans="2:17" x14ac:dyDescent="0.15">
      <c r="B48" s="248"/>
      <c r="C48" s="244"/>
      <c r="D48" s="244"/>
      <c r="E48" s="244"/>
      <c r="F48" s="244"/>
      <c r="G48" s="244"/>
      <c r="H48" s="1206"/>
      <c r="I48" s="1206"/>
      <c r="J48" s="1206"/>
    </row>
    <row r="49" spans="1:17" x14ac:dyDescent="0.15">
      <c r="B49" s="248"/>
      <c r="C49" s="244"/>
      <c r="D49" s="244"/>
      <c r="E49" s="244"/>
      <c r="F49" s="244"/>
      <c r="G49" s="243" t="s">
        <v>557</v>
      </c>
    </row>
    <row r="50" spans="1:17" x14ac:dyDescent="0.15">
      <c r="B50" s="248"/>
      <c r="C50" s="244"/>
      <c r="D50" s="244"/>
      <c r="E50" s="244"/>
      <c r="F50" s="244"/>
      <c r="G50" s="1207"/>
      <c r="H50" s="1208"/>
      <c r="I50" s="1208"/>
      <c r="J50" s="1209"/>
      <c r="K50" s="1210" t="s">
        <v>528</v>
      </c>
      <c r="L50" s="1210" t="s">
        <v>529</v>
      </c>
      <c r="M50" s="1210" t="s">
        <v>530</v>
      </c>
      <c r="N50" s="1210" t="s">
        <v>531</v>
      </c>
      <c r="O50" s="1210" t="s">
        <v>532</v>
      </c>
    </row>
    <row r="51" spans="1:17" x14ac:dyDescent="0.15">
      <c r="B51" s="248"/>
      <c r="C51" s="244"/>
      <c r="D51" s="244"/>
      <c r="E51" s="244"/>
      <c r="F51" s="244"/>
      <c r="G51" s="1211" t="s">
        <v>558</v>
      </c>
      <c r="H51" s="1212"/>
      <c r="I51" s="1213" t="s">
        <v>559</v>
      </c>
      <c r="J51" s="1213"/>
      <c r="K51" s="1214"/>
      <c r="L51" s="1214"/>
      <c r="M51" s="1214"/>
      <c r="N51" s="1214"/>
      <c r="O51" s="1214"/>
    </row>
    <row r="52" spans="1:17" x14ac:dyDescent="0.15">
      <c r="B52" s="248"/>
      <c r="C52" s="244"/>
      <c r="D52" s="244"/>
      <c r="E52" s="244"/>
      <c r="F52" s="244"/>
      <c r="G52" s="1215"/>
      <c r="H52" s="1216"/>
      <c r="I52" s="1217"/>
      <c r="J52" s="1217"/>
      <c r="K52" s="1218"/>
      <c r="L52" s="1218"/>
      <c r="M52" s="1218"/>
      <c r="N52" s="1218"/>
      <c r="O52" s="1218"/>
    </row>
    <row r="53" spans="1:17" x14ac:dyDescent="0.15">
      <c r="A53" s="1219"/>
      <c r="B53" s="248"/>
      <c r="C53" s="244"/>
      <c r="D53" s="244"/>
      <c r="E53" s="244"/>
      <c r="F53" s="244"/>
      <c r="G53" s="1215"/>
      <c r="H53" s="1216"/>
      <c r="I53" s="1220" t="s">
        <v>560</v>
      </c>
      <c r="J53" s="1220"/>
      <c r="K53" s="1221"/>
      <c r="L53" s="1221"/>
      <c r="M53" s="1221"/>
      <c r="N53" s="1221"/>
      <c r="O53" s="1221"/>
    </row>
    <row r="54" spans="1:17" x14ac:dyDescent="0.15">
      <c r="A54" s="1219"/>
      <c r="B54" s="248"/>
      <c r="C54" s="244"/>
      <c r="D54" s="244"/>
      <c r="E54" s="244"/>
      <c r="F54" s="244"/>
      <c r="G54" s="1222"/>
      <c r="H54" s="1223"/>
      <c r="I54" s="1220"/>
      <c r="J54" s="1220"/>
      <c r="K54" s="1224"/>
      <c r="L54" s="1224"/>
      <c r="M54" s="1224"/>
      <c r="N54" s="1224"/>
      <c r="O54" s="1224"/>
    </row>
    <row r="55" spans="1:17" x14ac:dyDescent="0.15">
      <c r="A55" s="1219"/>
      <c r="B55" s="248"/>
      <c r="C55" s="244"/>
      <c r="D55" s="244"/>
      <c r="E55" s="244"/>
      <c r="F55" s="244"/>
      <c r="G55" s="1225" t="s">
        <v>561</v>
      </c>
      <c r="H55" s="1226"/>
      <c r="I55" s="1220" t="s">
        <v>559</v>
      </c>
      <c r="J55" s="1220"/>
      <c r="K55" s="1214"/>
      <c r="L55" s="1214"/>
      <c r="M55" s="1214"/>
      <c r="N55" s="1214"/>
      <c r="O55" s="1214"/>
    </row>
    <row r="56" spans="1:17" x14ac:dyDescent="0.15">
      <c r="A56" s="1219"/>
      <c r="B56" s="248"/>
      <c r="C56" s="244"/>
      <c r="D56" s="244"/>
      <c r="E56" s="244"/>
      <c r="F56" s="244"/>
      <c r="G56" s="1227"/>
      <c r="H56" s="1228"/>
      <c r="I56" s="1220"/>
      <c r="J56" s="1220"/>
      <c r="K56" s="1218"/>
      <c r="L56" s="1218"/>
      <c r="M56" s="1218"/>
      <c r="N56" s="1218"/>
      <c r="O56" s="1218"/>
    </row>
    <row r="57" spans="1:17" s="1219" customFormat="1" x14ac:dyDescent="0.15">
      <c r="B57" s="1229"/>
      <c r="C57" s="1196"/>
      <c r="D57" s="1196"/>
      <c r="E57" s="1196"/>
      <c r="F57" s="1196"/>
      <c r="G57" s="1227"/>
      <c r="H57" s="1228"/>
      <c r="I57" s="1230" t="s">
        <v>560</v>
      </c>
      <c r="J57" s="1230"/>
      <c r="K57" s="1221"/>
      <c r="L57" s="1221"/>
      <c r="M57" s="1221"/>
      <c r="N57" s="1221"/>
      <c r="O57" s="1221"/>
      <c r="P57" s="1231"/>
      <c r="Q57" s="1229"/>
    </row>
    <row r="58" spans="1:17" s="1219" customFormat="1" x14ac:dyDescent="0.15">
      <c r="A58" s="243"/>
      <c r="B58" s="1229"/>
      <c r="C58" s="1196"/>
      <c r="D58" s="1196"/>
      <c r="E58" s="1196"/>
      <c r="F58" s="1196"/>
      <c r="G58" s="1232"/>
      <c r="H58" s="1233"/>
      <c r="I58" s="1230"/>
      <c r="J58" s="1230"/>
      <c r="K58" s="1224"/>
      <c r="L58" s="1224"/>
      <c r="M58" s="1224"/>
      <c r="N58" s="1224"/>
      <c r="O58" s="1224"/>
      <c r="P58" s="1231"/>
      <c r="Q58" s="1229"/>
    </row>
    <row r="59" spans="1:17" s="1219" customFormat="1" x14ac:dyDescent="0.15">
      <c r="A59" s="243"/>
      <c r="B59" s="1229"/>
      <c r="C59" s="1196"/>
      <c r="D59" s="1196"/>
      <c r="E59" s="1196"/>
      <c r="F59" s="1196"/>
      <c r="G59" s="1196"/>
      <c r="H59" s="1196"/>
      <c r="I59" s="1196"/>
      <c r="J59" s="1196"/>
      <c r="K59" s="1234"/>
      <c r="L59" s="1234"/>
      <c r="M59" s="1234"/>
      <c r="N59" s="1234"/>
      <c r="O59" s="1234"/>
      <c r="P59" s="1231"/>
      <c r="Q59" s="1229"/>
    </row>
    <row r="60" spans="1:17" s="1219" customFormat="1" x14ac:dyDescent="0.15">
      <c r="A60" s="243"/>
      <c r="B60" s="1229"/>
      <c r="C60" s="1196"/>
      <c r="D60" s="1196"/>
      <c r="E60" s="1196"/>
      <c r="F60" s="1196"/>
      <c r="G60" s="1196"/>
      <c r="H60" s="1196"/>
      <c r="I60" s="1196"/>
      <c r="J60" s="1196"/>
      <c r="K60" s="1234"/>
      <c r="L60" s="1234"/>
      <c r="M60" s="1234"/>
      <c r="N60" s="1234"/>
      <c r="O60" s="1234"/>
      <c r="P60" s="1231"/>
      <c r="Q60" s="1229"/>
    </row>
    <row r="61" spans="1:17" s="1219" customFormat="1" x14ac:dyDescent="0.15">
      <c r="A61" s="243"/>
      <c r="B61" s="1235"/>
      <c r="C61" s="1236"/>
      <c r="D61" s="1236"/>
      <c r="E61" s="1236"/>
      <c r="F61" s="1236"/>
      <c r="G61" s="1236"/>
      <c r="H61" s="1236"/>
      <c r="I61" s="1236"/>
      <c r="J61" s="1236"/>
      <c r="K61" s="1236"/>
      <c r="L61" s="1236"/>
      <c r="M61" s="1237"/>
      <c r="N61" s="1237"/>
      <c r="O61" s="1237"/>
      <c r="P61" s="1238"/>
      <c r="Q61" s="1229"/>
    </row>
    <row r="62" spans="1:17" x14ac:dyDescent="0.15">
      <c r="B62" s="1194"/>
      <c r="C62" s="1194"/>
      <c r="D62" s="1194"/>
      <c r="E62" s="1194"/>
      <c r="F62" s="1194"/>
      <c r="G62" s="1194"/>
      <c r="H62" s="1194"/>
      <c r="I62" s="1194"/>
      <c r="J62" s="1194"/>
      <c r="K62" s="1194"/>
      <c r="L62" s="1194"/>
      <c r="M62" s="1194"/>
      <c r="N62" s="1194"/>
      <c r="O62" s="1194"/>
      <c r="P62" s="1194"/>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1195" t="s">
        <v>556</v>
      </c>
      <c r="I64" s="1196"/>
      <c r="J64" s="1196"/>
      <c r="K64" s="1196"/>
      <c r="L64" s="244"/>
      <c r="M64" s="244"/>
      <c r="N64" s="244"/>
      <c r="O64" s="244"/>
    </row>
    <row r="65" spans="2:30" x14ac:dyDescent="0.15">
      <c r="B65" s="248"/>
      <c r="C65" s="244"/>
      <c r="D65" s="244"/>
      <c r="E65" s="244"/>
      <c r="F65" s="244"/>
      <c r="G65" s="1252" t="s">
        <v>565</v>
      </c>
      <c r="H65" s="1198"/>
      <c r="I65" s="1198"/>
      <c r="J65" s="1198"/>
      <c r="K65" s="1198"/>
      <c r="L65" s="1198"/>
      <c r="M65" s="1198"/>
      <c r="N65" s="1198"/>
      <c r="O65" s="1199"/>
    </row>
    <row r="66" spans="2:30" x14ac:dyDescent="0.15">
      <c r="B66" s="248"/>
      <c r="C66" s="244"/>
      <c r="D66" s="244"/>
      <c r="E66" s="244"/>
      <c r="F66" s="244"/>
      <c r="G66" s="1200"/>
      <c r="H66" s="1201"/>
      <c r="I66" s="1201"/>
      <c r="J66" s="1201"/>
      <c r="K66" s="1201"/>
      <c r="L66" s="1201"/>
      <c r="M66" s="1201"/>
      <c r="N66" s="1201"/>
      <c r="O66" s="1202"/>
    </row>
    <row r="67" spans="2:30" x14ac:dyDescent="0.15">
      <c r="B67" s="248"/>
      <c r="C67" s="244"/>
      <c r="D67" s="244"/>
      <c r="E67" s="244"/>
      <c r="F67" s="244"/>
      <c r="G67" s="1200"/>
      <c r="H67" s="1201"/>
      <c r="I67" s="1201"/>
      <c r="J67" s="1201"/>
      <c r="K67" s="1201"/>
      <c r="L67" s="1201"/>
      <c r="M67" s="1201"/>
      <c r="N67" s="1201"/>
      <c r="O67" s="1202"/>
    </row>
    <row r="68" spans="2:30" x14ac:dyDescent="0.15">
      <c r="B68" s="248"/>
      <c r="C68" s="244"/>
      <c r="D68" s="244"/>
      <c r="E68" s="244"/>
      <c r="F68" s="244"/>
      <c r="G68" s="1200"/>
      <c r="H68" s="1201"/>
      <c r="I68" s="1201"/>
      <c r="J68" s="1201"/>
      <c r="K68" s="1201"/>
      <c r="L68" s="1201"/>
      <c r="M68" s="1201"/>
      <c r="N68" s="1201"/>
      <c r="O68" s="1202"/>
    </row>
    <row r="69" spans="2:30" x14ac:dyDescent="0.15">
      <c r="B69" s="248"/>
      <c r="C69" s="244"/>
      <c r="D69" s="244"/>
      <c r="E69" s="244"/>
      <c r="F69" s="244"/>
      <c r="G69" s="1203"/>
      <c r="H69" s="1204"/>
      <c r="I69" s="1204"/>
      <c r="J69" s="1204"/>
      <c r="K69" s="1204"/>
      <c r="L69" s="1204"/>
      <c r="M69" s="1204"/>
      <c r="N69" s="1204"/>
      <c r="O69" s="1205"/>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563</v>
      </c>
      <c r="I71" s="1244"/>
      <c r="J71" s="1240"/>
      <c r="K71" s="1240"/>
      <c r="L71" s="1241"/>
      <c r="M71" s="1240"/>
      <c r="N71" s="1241"/>
      <c r="O71" s="1242"/>
    </row>
    <row r="72" spans="2:30" x14ac:dyDescent="0.15">
      <c r="B72" s="248"/>
      <c r="C72" s="244"/>
      <c r="D72" s="244"/>
      <c r="E72" s="244"/>
      <c r="F72" s="244"/>
      <c r="G72" s="1207"/>
      <c r="H72" s="1208"/>
      <c r="I72" s="1208"/>
      <c r="J72" s="1209"/>
      <c r="K72" s="1210" t="s">
        <v>528</v>
      </c>
      <c r="L72" s="1210" t="s">
        <v>529</v>
      </c>
      <c r="M72" s="1210" t="s">
        <v>530</v>
      </c>
      <c r="N72" s="1210" t="s">
        <v>531</v>
      </c>
      <c r="O72" s="1210" t="s">
        <v>532</v>
      </c>
    </row>
    <row r="73" spans="2:30" x14ac:dyDescent="0.15">
      <c r="B73" s="248"/>
      <c r="C73" s="244"/>
      <c r="D73" s="244"/>
      <c r="E73" s="244"/>
      <c r="F73" s="244"/>
      <c r="G73" s="1211" t="s">
        <v>558</v>
      </c>
      <c r="H73" s="1212"/>
      <c r="I73" s="1213" t="s">
        <v>559</v>
      </c>
      <c r="J73" s="1213"/>
      <c r="K73" s="1245">
        <v>75</v>
      </c>
      <c r="L73" s="1245">
        <v>61.4</v>
      </c>
      <c r="M73" s="1218">
        <v>43.5</v>
      </c>
      <c r="N73" s="1218">
        <v>45.8</v>
      </c>
      <c r="O73" s="1218">
        <v>79.400000000000006</v>
      </c>
      <c r="S73" s="243">
        <v>9.9</v>
      </c>
    </row>
    <row r="74" spans="2:30" x14ac:dyDescent="0.15">
      <c r="B74" s="248"/>
      <c r="C74" s="244"/>
      <c r="D74" s="244"/>
      <c r="E74" s="244"/>
      <c r="F74" s="244"/>
      <c r="G74" s="1215"/>
      <c r="H74" s="1216"/>
      <c r="I74" s="1217"/>
      <c r="J74" s="1217"/>
      <c r="K74" s="1245"/>
      <c r="L74" s="1245"/>
      <c r="M74" s="1218"/>
      <c r="N74" s="1218"/>
      <c r="O74" s="1218"/>
    </row>
    <row r="75" spans="2:30" x14ac:dyDescent="0.15">
      <c r="B75" s="248"/>
      <c r="C75" s="244"/>
      <c r="D75" s="244"/>
      <c r="E75" s="244"/>
      <c r="F75" s="244"/>
      <c r="G75" s="1215"/>
      <c r="H75" s="1216"/>
      <c r="I75" s="1220" t="s">
        <v>564</v>
      </c>
      <c r="J75" s="1220"/>
      <c r="K75" s="1246">
        <v>13.2</v>
      </c>
      <c r="L75" s="1246">
        <v>13</v>
      </c>
      <c r="M75" s="1246">
        <v>12.6</v>
      </c>
      <c r="N75" s="1246">
        <v>11.4</v>
      </c>
      <c r="O75" s="1246">
        <v>10.4</v>
      </c>
      <c r="U75" s="243">
        <v>81.2</v>
      </c>
      <c r="W75" s="243">
        <v>87.2</v>
      </c>
      <c r="Y75" s="243">
        <v>99.8</v>
      </c>
      <c r="AA75" s="243">
        <v>109.5</v>
      </c>
      <c r="AC75" s="243">
        <v>115.2</v>
      </c>
    </row>
    <row r="76" spans="2:30" x14ac:dyDescent="0.15">
      <c r="B76" s="248"/>
      <c r="C76" s="244"/>
      <c r="D76" s="244"/>
      <c r="E76" s="244"/>
      <c r="F76" s="244"/>
      <c r="G76" s="1222"/>
      <c r="H76" s="1223"/>
      <c r="I76" s="1220"/>
      <c r="J76" s="1220"/>
      <c r="K76" s="1224"/>
      <c r="L76" s="1224"/>
      <c r="M76" s="1224"/>
      <c r="N76" s="1224"/>
      <c r="O76" s="1224"/>
    </row>
    <row r="77" spans="2:30" x14ac:dyDescent="0.15">
      <c r="B77" s="248"/>
      <c r="C77" s="244"/>
      <c r="D77" s="244"/>
      <c r="E77" s="244"/>
      <c r="F77" s="244"/>
      <c r="G77" s="1225" t="s">
        <v>561</v>
      </c>
      <c r="H77" s="1226"/>
      <c r="I77" s="1220" t="s">
        <v>559</v>
      </c>
      <c r="J77" s="1220"/>
      <c r="K77" s="1245">
        <v>40.200000000000003</v>
      </c>
      <c r="L77" s="1245">
        <v>30.7</v>
      </c>
      <c r="M77" s="1218">
        <v>22.3</v>
      </c>
      <c r="N77" s="1218">
        <v>20.3</v>
      </c>
      <c r="O77" s="1218">
        <v>13</v>
      </c>
      <c r="R77" s="243">
        <v>12.3</v>
      </c>
      <c r="T77" s="243">
        <v>11.1</v>
      </c>
    </row>
    <row r="78" spans="2:30" x14ac:dyDescent="0.15">
      <c r="B78" s="248"/>
      <c r="C78" s="244"/>
      <c r="D78" s="244"/>
      <c r="E78" s="244"/>
      <c r="F78" s="244"/>
      <c r="G78" s="1227"/>
      <c r="H78" s="1228"/>
      <c r="I78" s="1220"/>
      <c r="J78" s="1220"/>
      <c r="K78" s="1245"/>
      <c r="L78" s="1245"/>
      <c r="M78" s="1218"/>
      <c r="N78" s="1218"/>
      <c r="O78" s="1218"/>
    </row>
    <row r="79" spans="2:30" x14ac:dyDescent="0.15">
      <c r="B79" s="248"/>
      <c r="C79" s="244"/>
      <c r="D79" s="244"/>
      <c r="E79" s="244"/>
      <c r="F79" s="244"/>
      <c r="G79" s="1227"/>
      <c r="H79" s="1228"/>
      <c r="I79" s="1247" t="s">
        <v>564</v>
      </c>
      <c r="J79" s="1230"/>
      <c r="K79" s="1248">
        <v>10.1</v>
      </c>
      <c r="L79" s="1248">
        <v>9.1999999999999993</v>
      </c>
      <c r="M79" s="1248">
        <v>8.5</v>
      </c>
      <c r="N79" s="1248">
        <v>7.7</v>
      </c>
      <c r="O79" s="1248">
        <v>6.8</v>
      </c>
      <c r="V79" s="243">
        <v>53.5</v>
      </c>
      <c r="X79" s="243">
        <v>48.2</v>
      </c>
      <c r="Z79" s="243">
        <v>34.200000000000003</v>
      </c>
      <c r="AB79" s="243">
        <v>30.3</v>
      </c>
      <c r="AD79" s="243">
        <v>28.9</v>
      </c>
    </row>
    <row r="80" spans="2:30" x14ac:dyDescent="0.15">
      <c r="B80" s="248"/>
      <c r="C80" s="244"/>
      <c r="D80" s="244"/>
      <c r="E80" s="244"/>
      <c r="F80" s="244"/>
      <c r="G80" s="1232"/>
      <c r="H80" s="1233"/>
      <c r="I80" s="1230"/>
      <c r="J80" s="1230"/>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3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22253</v>
      </c>
      <c r="E3" s="116"/>
      <c r="F3" s="117">
        <v>42839</v>
      </c>
      <c r="G3" s="118"/>
      <c r="H3" s="119"/>
    </row>
    <row r="4" spans="1:8" x14ac:dyDescent="0.15">
      <c r="A4" s="120"/>
      <c r="B4" s="121"/>
      <c r="C4" s="122"/>
      <c r="D4" s="123">
        <v>4807</v>
      </c>
      <c r="E4" s="124"/>
      <c r="F4" s="125">
        <v>22027</v>
      </c>
      <c r="G4" s="126"/>
      <c r="H4" s="127"/>
    </row>
    <row r="5" spans="1:8" x14ac:dyDescent="0.15">
      <c r="A5" s="108" t="s">
        <v>522</v>
      </c>
      <c r="B5" s="113"/>
      <c r="C5" s="114"/>
      <c r="D5" s="115">
        <v>30771</v>
      </c>
      <c r="E5" s="116"/>
      <c r="F5" s="117">
        <v>46819</v>
      </c>
      <c r="G5" s="118"/>
      <c r="H5" s="119"/>
    </row>
    <row r="6" spans="1:8" x14ac:dyDescent="0.15">
      <c r="A6" s="120"/>
      <c r="B6" s="121"/>
      <c r="C6" s="122"/>
      <c r="D6" s="123">
        <v>15789</v>
      </c>
      <c r="E6" s="124"/>
      <c r="F6" s="125">
        <v>24121</v>
      </c>
      <c r="G6" s="126"/>
      <c r="H6" s="127"/>
    </row>
    <row r="7" spans="1:8" x14ac:dyDescent="0.15">
      <c r="A7" s="108" t="s">
        <v>523</v>
      </c>
      <c r="B7" s="113"/>
      <c r="C7" s="114"/>
      <c r="D7" s="115">
        <v>16878</v>
      </c>
      <c r="E7" s="116"/>
      <c r="F7" s="117">
        <v>53270</v>
      </c>
      <c r="G7" s="118"/>
      <c r="H7" s="119"/>
    </row>
    <row r="8" spans="1:8" x14ac:dyDescent="0.15">
      <c r="A8" s="120"/>
      <c r="B8" s="121"/>
      <c r="C8" s="122"/>
      <c r="D8" s="123">
        <v>4460</v>
      </c>
      <c r="E8" s="124"/>
      <c r="F8" s="125">
        <v>24316</v>
      </c>
      <c r="G8" s="126"/>
      <c r="H8" s="127"/>
    </row>
    <row r="9" spans="1:8" x14ac:dyDescent="0.15">
      <c r="A9" s="108" t="s">
        <v>524</v>
      </c>
      <c r="B9" s="113"/>
      <c r="C9" s="114"/>
      <c r="D9" s="115">
        <v>22341</v>
      </c>
      <c r="E9" s="116"/>
      <c r="F9" s="117">
        <v>53292</v>
      </c>
      <c r="G9" s="118"/>
      <c r="H9" s="119"/>
    </row>
    <row r="10" spans="1:8" x14ac:dyDescent="0.15">
      <c r="A10" s="120"/>
      <c r="B10" s="121"/>
      <c r="C10" s="122"/>
      <c r="D10" s="123">
        <v>16558</v>
      </c>
      <c r="E10" s="124"/>
      <c r="F10" s="125">
        <v>28900</v>
      </c>
      <c r="G10" s="126"/>
      <c r="H10" s="127"/>
    </row>
    <row r="11" spans="1:8" x14ac:dyDescent="0.15">
      <c r="A11" s="108" t="s">
        <v>525</v>
      </c>
      <c r="B11" s="113"/>
      <c r="C11" s="114"/>
      <c r="D11" s="115">
        <v>110532</v>
      </c>
      <c r="E11" s="116"/>
      <c r="F11" s="117">
        <v>49919</v>
      </c>
      <c r="G11" s="118"/>
      <c r="H11" s="119"/>
    </row>
    <row r="12" spans="1:8" x14ac:dyDescent="0.15">
      <c r="A12" s="120"/>
      <c r="B12" s="121"/>
      <c r="C12" s="128"/>
      <c r="D12" s="123">
        <v>78212</v>
      </c>
      <c r="E12" s="124"/>
      <c r="F12" s="125">
        <v>26398</v>
      </c>
      <c r="G12" s="126"/>
      <c r="H12" s="127"/>
    </row>
    <row r="13" spans="1:8" x14ac:dyDescent="0.15">
      <c r="A13" s="108"/>
      <c r="B13" s="113"/>
      <c r="C13" s="129"/>
      <c r="D13" s="130">
        <v>40555</v>
      </c>
      <c r="E13" s="131"/>
      <c r="F13" s="132">
        <v>49228</v>
      </c>
      <c r="G13" s="133"/>
      <c r="H13" s="119"/>
    </row>
    <row r="14" spans="1:8" x14ac:dyDescent="0.15">
      <c r="A14" s="120"/>
      <c r="B14" s="121"/>
      <c r="C14" s="122"/>
      <c r="D14" s="123">
        <v>23965</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2.46</v>
      </c>
      <c r="C19" s="134">
        <f>ROUND(VALUE(SUBSTITUTE(実質収支比率等に係る経年分析!G$48,"▲","-")),2)</f>
        <v>4.71</v>
      </c>
      <c r="D19" s="134">
        <f>ROUND(VALUE(SUBSTITUTE(実質収支比率等に係る経年分析!H$48,"▲","-")),2)</f>
        <v>4.18</v>
      </c>
      <c r="E19" s="134">
        <f>ROUND(VALUE(SUBSTITUTE(実質収支比率等に係る経年分析!I$48,"▲","-")),2)</f>
        <v>5.25</v>
      </c>
      <c r="F19" s="134">
        <f>ROUND(VALUE(SUBSTITUTE(実質収支比率等に係る経年分析!J$48,"▲","-")),2)</f>
        <v>2.98</v>
      </c>
    </row>
    <row r="20" spans="1:11" x14ac:dyDescent="0.15">
      <c r="A20" s="134" t="s">
        <v>42</v>
      </c>
      <c r="B20" s="134">
        <f>ROUND(VALUE(SUBSTITUTE(実質収支比率等に係る経年分析!F$47,"▲","-")),2)</f>
        <v>21.87</v>
      </c>
      <c r="C20" s="134">
        <f>ROUND(VALUE(SUBSTITUTE(実質収支比率等に係る経年分析!G$47,"▲","-")),2)</f>
        <v>27.12</v>
      </c>
      <c r="D20" s="134">
        <f>ROUND(VALUE(SUBSTITUTE(実質収支比率等に係る経年分析!H$47,"▲","-")),2)</f>
        <v>29.96</v>
      </c>
      <c r="E20" s="134">
        <f>ROUND(VALUE(SUBSTITUTE(実質収支比率等に係る経年分析!I$47,"▲","-")),2)</f>
        <v>33.159999999999997</v>
      </c>
      <c r="F20" s="134">
        <f>ROUND(VALUE(SUBSTITUTE(実質収支比率等に係る経年分析!J$47,"▲","-")),2)</f>
        <v>32.79</v>
      </c>
    </row>
    <row r="21" spans="1:11" x14ac:dyDescent="0.15">
      <c r="A21" s="134" t="s">
        <v>43</v>
      </c>
      <c r="B21" s="134">
        <f>IF(ISNUMBER(VALUE(SUBSTITUTE(実質収支比率等に係る経年分析!F$49,"▲","-"))),ROUND(VALUE(SUBSTITUTE(実質収支比率等に係る経年分析!F$49,"▲","-")),2),NA())</f>
        <v>3.5</v>
      </c>
      <c r="C21" s="134">
        <f>IF(ISNUMBER(VALUE(SUBSTITUTE(実質収支比率等に係る経年分析!G$49,"▲","-"))),ROUND(VALUE(SUBSTITUTE(実質収支比率等に係る経年分析!G$49,"▲","-")),2),NA())</f>
        <v>7.54</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4.18</v>
      </c>
      <c r="F21" s="134">
        <f>IF(ISNUMBER(VALUE(SUBSTITUTE(実質収支比率等に係る経年分析!J$49,"▲","-"))),ROUND(VALUE(SUBSTITUTE(実質収支比率等に係る経年分析!J$49,"▲","-")),2),NA())</f>
        <v>-2.56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墓園事業特別会計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0.55000000000000004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2.2400000000000002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10.220000000000001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13.57</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1181</v>
      </c>
      <c r="E42" s="136"/>
      <c r="F42" s="136"/>
      <c r="G42" s="136">
        <f>'実質公債費比率（分子）の構造'!L$52</f>
        <v>1119</v>
      </c>
      <c r="H42" s="136"/>
      <c r="I42" s="136"/>
      <c r="J42" s="136">
        <f>'実質公債費比率（分子）の構造'!M$52</f>
        <v>1161</v>
      </c>
      <c r="K42" s="136"/>
      <c r="L42" s="136"/>
      <c r="M42" s="136">
        <f>'実質公債費比率（分子）の構造'!N$52</f>
        <v>1228</v>
      </c>
      <c r="N42" s="136"/>
      <c r="O42" s="136"/>
      <c r="P42" s="136">
        <f>'実質公債費比率（分子）の構造'!O$52</f>
        <v>1115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189</v>
      </c>
      <c r="C45" s="136"/>
      <c r="D45" s="136"/>
      <c r="E45" s="136">
        <f>'実質公債費比率（分子）の構造'!L$49</f>
        <v>68</v>
      </c>
      <c r="F45" s="136"/>
      <c r="G45" s="136"/>
      <c r="H45" s="136">
        <f>'実質公債費比率（分子）の構造'!M$49</f>
        <v>66</v>
      </c>
      <c r="I45" s="136"/>
      <c r="J45" s="136"/>
      <c r="K45" s="136">
        <f>'実質公債費比率（分子）の構造'!N$49</f>
        <v>66</v>
      </c>
      <c r="L45" s="136"/>
      <c r="M45" s="136"/>
      <c r="N45" s="136">
        <f>'実質公債費比率（分子）の構造'!O$49</f>
        <v>66</v>
      </c>
      <c r="O45" s="136"/>
      <c r="P45" s="136"/>
    </row>
    <row r="46" spans="1:16" x14ac:dyDescent="0.15">
      <c r="A46" s="136" t="s">
        <v>54</v>
      </c>
      <c r="B46" s="136">
        <f>'実質公債費比率（分子）の構造'!K$48</f>
        <v>745</v>
      </c>
      <c r="C46" s="136"/>
      <c r="D46" s="136"/>
      <c r="E46" s="136">
        <f>'実質公債費比率（分子）の構造'!L$48</f>
        <v>793</v>
      </c>
      <c r="F46" s="136"/>
      <c r="G46" s="136"/>
      <c r="H46" s="136">
        <f>'実質公債費比率（分子）の構造'!M$48</f>
        <v>808</v>
      </c>
      <c r="I46" s="136"/>
      <c r="J46" s="136"/>
      <c r="K46" s="136">
        <f>'実質公債費比率（分子）の構造'!N$48</f>
        <v>829</v>
      </c>
      <c r="L46" s="136"/>
      <c r="M46" s="136"/>
      <c r="N46" s="136">
        <f>'実質公債費比率（分子）の構造'!O$48</f>
        <v>812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983</v>
      </c>
      <c r="C49" s="136"/>
      <c r="D49" s="136"/>
      <c r="E49" s="136">
        <f>'実質公債費比率（分子）の構造'!L$45</f>
        <v>994</v>
      </c>
      <c r="F49" s="136"/>
      <c r="G49" s="136"/>
      <c r="H49" s="136">
        <f>'実質公債費比率（分子）の構造'!M$45</f>
        <v>942</v>
      </c>
      <c r="I49" s="136"/>
      <c r="J49" s="136"/>
      <c r="K49" s="136">
        <f>'実質公債費比率（分子）の構造'!N$45</f>
        <v>867</v>
      </c>
      <c r="L49" s="136"/>
      <c r="M49" s="136"/>
      <c r="N49" s="136">
        <f>'実質公債費比率（分子）の構造'!O$45</f>
        <v>820</v>
      </c>
      <c r="O49" s="136"/>
      <c r="P49" s="136"/>
    </row>
    <row r="50" spans="1:16" x14ac:dyDescent="0.15">
      <c r="A50" s="136" t="s">
        <v>58</v>
      </c>
      <c r="B50" s="136" t="e">
        <f>NA()</f>
        <v>#N/A</v>
      </c>
      <c r="C50" s="136">
        <f>IF(ISNUMBER('実質公債費比率（分子）の構造'!K$53),'実質公債費比率（分子）の構造'!K$53,NA())</f>
        <v>738</v>
      </c>
      <c r="D50" s="136" t="e">
        <f>NA()</f>
        <v>#N/A</v>
      </c>
      <c r="E50" s="136" t="e">
        <f>NA()</f>
        <v>#N/A</v>
      </c>
      <c r="F50" s="136">
        <f>IF(ISNUMBER('実質公債費比率（分子）の構造'!L$53),'実質公債費比率（分子）の構造'!L$53,NA())</f>
        <v>738</v>
      </c>
      <c r="G50" s="136" t="e">
        <f>NA()</f>
        <v>#N/A</v>
      </c>
      <c r="H50" s="136" t="e">
        <f>NA()</f>
        <v>#N/A</v>
      </c>
      <c r="I50" s="136">
        <f>IF(ISNUMBER('実質公債費比率（分子）の構造'!M$53),'実質公債費比率（分子）の構造'!M$53,NA())</f>
        <v>656</v>
      </c>
      <c r="J50" s="136" t="e">
        <f>NA()</f>
        <v>#N/A</v>
      </c>
      <c r="K50" s="136" t="e">
        <f>NA()</f>
        <v>#N/A</v>
      </c>
      <c r="L50" s="136">
        <f>IF(ISNUMBER('実質公債費比率（分子）の構造'!N$53),'実質公債費比率（分子）の構造'!N$53,NA())</f>
        <v>535</v>
      </c>
      <c r="M50" s="136" t="e">
        <f>NA()</f>
        <v>#N/A</v>
      </c>
      <c r="N50" s="136" t="e">
        <f>NA()</f>
        <v>#N/A</v>
      </c>
      <c r="O50" s="136">
        <f>IF(ISNUMBER('実質公債費比率（分子）の構造'!O$53),'実質公債費比率（分子）の構造'!O$53,NA())</f>
        <v>584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14846</v>
      </c>
      <c r="E56" s="135"/>
      <c r="F56" s="135"/>
      <c r="G56" s="135">
        <f>'将来負担比率（分子）の構造'!J$51</f>
        <v>14800</v>
      </c>
      <c r="H56" s="135"/>
      <c r="I56" s="135"/>
      <c r="J56" s="135">
        <f>'将来負担比率（分子）の構造'!K$51</f>
        <v>14596</v>
      </c>
      <c r="K56" s="135"/>
      <c r="L56" s="135"/>
      <c r="M56" s="135">
        <f>'将来負担比率（分子）の構造'!L$51</f>
        <v>14270</v>
      </c>
      <c r="N56" s="135"/>
      <c r="O56" s="135"/>
      <c r="P56" s="135">
        <f>'将来負担比率（分子）の構造'!M$51</f>
        <v>14799</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2815</v>
      </c>
      <c r="E58" s="135"/>
      <c r="F58" s="135"/>
      <c r="G58" s="135">
        <f>'将来負担比率（分子）の構造'!J$49</f>
        <v>3186</v>
      </c>
      <c r="H58" s="135"/>
      <c r="I58" s="135"/>
      <c r="J58" s="135">
        <f>'将来負担比率（分子）の構造'!K$49</f>
        <v>3686</v>
      </c>
      <c r="K58" s="135"/>
      <c r="L58" s="135"/>
      <c r="M58" s="135">
        <f>'将来負担比率（分子）の構造'!L$49</f>
        <v>3717</v>
      </c>
      <c r="N58" s="135"/>
      <c r="O58" s="135"/>
      <c r="P58" s="135">
        <f>'将来負担比率（分子）の構造'!M$49</f>
        <v>3131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1617</v>
      </c>
      <c r="C62" s="135"/>
      <c r="D62" s="135"/>
      <c r="E62" s="135">
        <f>'将来負担比率（分子）の構造'!J$45</f>
        <v>1541</v>
      </c>
      <c r="F62" s="135"/>
      <c r="G62" s="135"/>
      <c r="H62" s="135">
        <f>'将来負担比率（分子）の構造'!K$45</f>
        <v>1560</v>
      </c>
      <c r="I62" s="135"/>
      <c r="J62" s="135"/>
      <c r="K62" s="135">
        <f>'将来負担比率（分子）の構造'!L$45</f>
        <v>1425</v>
      </c>
      <c r="L62" s="135"/>
      <c r="M62" s="135"/>
      <c r="N62" s="135">
        <f>'将来負担比率（分子）の構造'!M$45</f>
        <v>1301</v>
      </c>
      <c r="O62" s="135"/>
      <c r="P62" s="135"/>
    </row>
    <row r="63" spans="1:16" x14ac:dyDescent="0.15">
      <c r="A63" s="135" t="s">
        <v>27</v>
      </c>
      <c r="B63" s="135">
        <f>'将来負担比率（分子）の構造'!I$44</f>
        <v>371</v>
      </c>
      <c r="C63" s="135"/>
      <c r="D63" s="135"/>
      <c r="E63" s="135">
        <f>'将来負担比率（分子）の構造'!J$44</f>
        <v>314</v>
      </c>
      <c r="F63" s="135"/>
      <c r="G63" s="135"/>
      <c r="H63" s="135">
        <f>'将来負担比率（分子）の構造'!K$44</f>
        <v>251</v>
      </c>
      <c r="I63" s="135"/>
      <c r="J63" s="135"/>
      <c r="K63" s="135">
        <f>'将来負担比率（分子）の構造'!L$44</f>
        <v>187</v>
      </c>
      <c r="L63" s="135"/>
      <c r="M63" s="135"/>
      <c r="N63" s="135">
        <f>'将来負担比率（分子）の構造'!M$44</f>
        <v>252</v>
      </c>
      <c r="O63" s="135"/>
      <c r="P63" s="135"/>
    </row>
    <row r="64" spans="1:16" x14ac:dyDescent="0.15">
      <c r="A64" s="135" t="s">
        <v>26</v>
      </c>
      <c r="B64" s="135">
        <f>'将来負担比率（分子）の構造'!I$43</f>
        <v>11123</v>
      </c>
      <c r="C64" s="135"/>
      <c r="D64" s="135"/>
      <c r="E64" s="135">
        <f>'将来負担比率（分子）の構造'!J$43</f>
        <v>10790</v>
      </c>
      <c r="F64" s="135"/>
      <c r="G64" s="135"/>
      <c r="H64" s="135">
        <f>'将来負担比率（分子）の構造'!K$43</f>
        <v>10199</v>
      </c>
      <c r="I64" s="135"/>
      <c r="J64" s="135"/>
      <c r="K64" s="135">
        <f>'将来負担比率（分子）の構造'!L$43</f>
        <v>9986</v>
      </c>
      <c r="L64" s="135"/>
      <c r="M64" s="135"/>
      <c r="N64" s="135">
        <f>'将来負担比率（分子）の構造'!M$43</f>
        <v>10010</v>
      </c>
      <c r="O64" s="135"/>
      <c r="P64" s="135"/>
    </row>
    <row r="65" spans="1:16" x14ac:dyDescent="0.15">
      <c r="A65" s="135" t="s">
        <v>25</v>
      </c>
      <c r="B65" s="135">
        <f>'将来負担比率（分子）の構造'!I$42</f>
        <v>7</v>
      </c>
      <c r="C65" s="135"/>
      <c r="D65" s="135"/>
      <c r="E65" s="135">
        <f>'将来負担比率（分子）の構造'!J$42</f>
        <v>5</v>
      </c>
      <c r="F65" s="135"/>
      <c r="G65" s="135"/>
      <c r="H65" s="135">
        <f>'将来負担比率（分子）の構造'!K$42</f>
        <v>4</v>
      </c>
      <c r="I65" s="135"/>
      <c r="J65" s="135"/>
      <c r="K65" s="135">
        <f>'将来負担比率（分子）の構造'!L$42</f>
        <v>3</v>
      </c>
      <c r="L65" s="135"/>
      <c r="M65" s="135"/>
      <c r="N65" s="135">
        <f>'将来負担比率（分子）の構造'!M$42</f>
        <v>2</v>
      </c>
      <c r="O65" s="135"/>
      <c r="P65" s="135"/>
    </row>
    <row r="66" spans="1:16" x14ac:dyDescent="0.15">
      <c r="A66" s="135" t="s">
        <v>24</v>
      </c>
      <c r="B66" s="135">
        <f>'将来負担比率（分子）の構造'!I$41</f>
        <v>8733</v>
      </c>
      <c r="C66" s="135"/>
      <c r="D66" s="135"/>
      <c r="E66" s="135">
        <f>'将来負担比率（分子）の構造'!J$41</f>
        <v>8807</v>
      </c>
      <c r="F66" s="135"/>
      <c r="G66" s="135"/>
      <c r="H66" s="135">
        <f>'将来負担比率（分子）の構造'!K$41</f>
        <v>8730</v>
      </c>
      <c r="I66" s="135"/>
      <c r="J66" s="135"/>
      <c r="K66" s="135">
        <f>'将来負担比率（分子）の構造'!L$41</f>
        <v>8941</v>
      </c>
      <c r="L66" s="135"/>
      <c r="M66" s="135"/>
      <c r="N66" s="135">
        <f>'将来負担比率（分子）の構造'!M$41</f>
        <v>10896</v>
      </c>
      <c r="O66" s="135"/>
      <c r="P66" s="135"/>
    </row>
    <row r="67" spans="1:16" x14ac:dyDescent="0.15">
      <c r="A67" s="135" t="s">
        <v>62</v>
      </c>
      <c r="B67" s="135" t="e">
        <f>NA()</f>
        <v>#N/A</v>
      </c>
      <c r="C67" s="135">
        <f>IF(ISNUMBER('将来負担比率（分子）の構造'!I$52), IF('将来負担比率（分子）の構造'!I$52 &lt; 0, 0, '将来負担比率（分子）の構造'!I$52), NA())</f>
        <v>4188</v>
      </c>
      <c r="D67" s="135" t="e">
        <f>NA()</f>
        <v>#N/A</v>
      </c>
      <c r="E67" s="135" t="e">
        <f>NA()</f>
        <v>#N/A</v>
      </c>
      <c r="F67" s="135">
        <f>IF(ISNUMBER('将来負担比率（分子）の構造'!J$52), IF('将来負担比率（分子）の構造'!J$52 &lt; 0, 0, '将来負担比率（分子）の構造'!J$52), NA())</f>
        <v>3472</v>
      </c>
      <c r="G67" s="135" t="e">
        <f>NA()</f>
        <v>#N/A</v>
      </c>
      <c r="H67" s="135" t="e">
        <f>NA()</f>
        <v>#N/A</v>
      </c>
      <c r="I67" s="135">
        <f>IF(ISNUMBER('将来負担比率（分子）の構造'!K$52), IF('将来負担比率（分子）の構造'!K$52 &lt; 0, 0, '将来負担比率（分子）の構造'!K$52), NA())</f>
        <v>2461</v>
      </c>
      <c r="J67" s="135" t="e">
        <f>NA()</f>
        <v>#N/A</v>
      </c>
      <c r="K67" s="135" t="e">
        <f>NA()</f>
        <v>#N/A</v>
      </c>
      <c r="L67" s="135">
        <f>IF(ISNUMBER('将来負担比率（分子）の構造'!L$52), IF('将来負担比率（分子）の構造'!L$52 &lt; 0, 0, '将来負担比率（分子）の構造'!L$52), NA())</f>
        <v>2555</v>
      </c>
      <c r="M67" s="135" t="e">
        <f>NA()</f>
        <v>#N/A</v>
      </c>
      <c r="N67" s="135" t="e">
        <f>NA()</f>
        <v>#N/A</v>
      </c>
      <c r="O67" s="135">
        <f>IF(ISNUMBER('将来負担比率（分子）の構造'!M$52), IF('将来負担比率（分子）の構造'!M$52 &lt; 0, 0, '将来負担比率（分子）の構造'!M$52), NA())</f>
        <v>4530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4045684</v>
      </c>
      <c r="S5" s="583"/>
      <c r="T5" s="583"/>
      <c r="U5" s="583"/>
      <c r="V5" s="583"/>
      <c r="W5" s="583"/>
      <c r="X5" s="583"/>
      <c r="Y5" s="584"/>
      <c r="Z5" s="585">
        <v>29.9</v>
      </c>
      <c r="AA5" s="585"/>
      <c r="AB5" s="585"/>
      <c r="AC5" s="585"/>
      <c r="AD5" s="586">
        <v>4045684</v>
      </c>
      <c r="AE5" s="586"/>
      <c r="AF5" s="586"/>
      <c r="AG5" s="586"/>
      <c r="AH5" s="586"/>
      <c r="AI5" s="586"/>
      <c r="AJ5" s="586"/>
      <c r="AK5" s="586"/>
      <c r="AL5" s="587">
        <v>62.1</v>
      </c>
      <c r="AM5" s="588"/>
      <c r="AN5" s="588"/>
      <c r="AO5" s="589"/>
      <c r="AP5" s="579" t="s">
        <v>206</v>
      </c>
      <c r="AQ5" s="580"/>
      <c r="AR5" s="580"/>
      <c r="AS5" s="580"/>
      <c r="AT5" s="580"/>
      <c r="AU5" s="580"/>
      <c r="AV5" s="580"/>
      <c r="AW5" s="580"/>
      <c r="AX5" s="580"/>
      <c r="AY5" s="580"/>
      <c r="AZ5" s="580"/>
      <c r="BA5" s="580"/>
      <c r="BB5" s="580"/>
      <c r="BC5" s="580"/>
      <c r="BD5" s="580"/>
      <c r="BE5" s="580"/>
      <c r="BF5" s="581"/>
      <c r="BG5" s="593">
        <v>4045684</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79788</v>
      </c>
      <c r="S6" s="594"/>
      <c r="T6" s="594"/>
      <c r="U6" s="594"/>
      <c r="V6" s="594"/>
      <c r="W6" s="594"/>
      <c r="X6" s="594"/>
      <c r="Y6" s="595"/>
      <c r="Z6" s="596">
        <v>0.6</v>
      </c>
      <c r="AA6" s="596"/>
      <c r="AB6" s="596"/>
      <c r="AC6" s="596"/>
      <c r="AD6" s="597">
        <v>79788</v>
      </c>
      <c r="AE6" s="597"/>
      <c r="AF6" s="597"/>
      <c r="AG6" s="597"/>
      <c r="AH6" s="597"/>
      <c r="AI6" s="597"/>
      <c r="AJ6" s="597"/>
      <c r="AK6" s="597"/>
      <c r="AL6" s="598">
        <v>1.2</v>
      </c>
      <c r="AM6" s="599"/>
      <c r="AN6" s="599"/>
      <c r="AO6" s="600"/>
      <c r="AP6" s="590" t="s">
        <v>212</v>
      </c>
      <c r="AQ6" s="591"/>
      <c r="AR6" s="591"/>
      <c r="AS6" s="591"/>
      <c r="AT6" s="591"/>
      <c r="AU6" s="591"/>
      <c r="AV6" s="591"/>
      <c r="AW6" s="591"/>
      <c r="AX6" s="591"/>
      <c r="AY6" s="591"/>
      <c r="AZ6" s="591"/>
      <c r="BA6" s="591"/>
      <c r="BB6" s="591"/>
      <c r="BC6" s="591"/>
      <c r="BD6" s="591"/>
      <c r="BE6" s="591"/>
      <c r="BF6" s="592"/>
      <c r="BG6" s="593">
        <v>4045684</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140079</v>
      </c>
      <c r="CS6" s="594"/>
      <c r="CT6" s="594"/>
      <c r="CU6" s="594"/>
      <c r="CV6" s="594"/>
      <c r="CW6" s="594"/>
      <c r="CX6" s="594"/>
      <c r="CY6" s="595"/>
      <c r="CZ6" s="596">
        <v>1.1000000000000001</v>
      </c>
      <c r="DA6" s="596"/>
      <c r="DB6" s="596"/>
      <c r="DC6" s="596"/>
      <c r="DD6" s="602" t="s">
        <v>207</v>
      </c>
      <c r="DE6" s="594"/>
      <c r="DF6" s="594"/>
      <c r="DG6" s="594"/>
      <c r="DH6" s="594"/>
      <c r="DI6" s="594"/>
      <c r="DJ6" s="594"/>
      <c r="DK6" s="594"/>
      <c r="DL6" s="594"/>
      <c r="DM6" s="594"/>
      <c r="DN6" s="594"/>
      <c r="DO6" s="594"/>
      <c r="DP6" s="595"/>
      <c r="DQ6" s="602">
        <v>140079</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10516</v>
      </c>
      <c r="S7" s="594"/>
      <c r="T7" s="594"/>
      <c r="U7" s="594"/>
      <c r="V7" s="594"/>
      <c r="W7" s="594"/>
      <c r="X7" s="594"/>
      <c r="Y7" s="595"/>
      <c r="Z7" s="596">
        <v>0.1</v>
      </c>
      <c r="AA7" s="596"/>
      <c r="AB7" s="596"/>
      <c r="AC7" s="596"/>
      <c r="AD7" s="597">
        <v>10516</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1799632</v>
      </c>
      <c r="BH7" s="594"/>
      <c r="BI7" s="594"/>
      <c r="BJ7" s="594"/>
      <c r="BK7" s="594"/>
      <c r="BL7" s="594"/>
      <c r="BM7" s="594"/>
      <c r="BN7" s="595"/>
      <c r="BO7" s="596">
        <v>44.5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3761770</v>
      </c>
      <c r="CS7" s="594"/>
      <c r="CT7" s="594"/>
      <c r="CU7" s="594"/>
      <c r="CV7" s="594"/>
      <c r="CW7" s="594"/>
      <c r="CX7" s="594"/>
      <c r="CY7" s="595"/>
      <c r="CZ7" s="596">
        <v>28.4</v>
      </c>
      <c r="DA7" s="596"/>
      <c r="DB7" s="596"/>
      <c r="DC7" s="596"/>
      <c r="DD7" s="602">
        <v>2648106</v>
      </c>
      <c r="DE7" s="594"/>
      <c r="DF7" s="594"/>
      <c r="DG7" s="594"/>
      <c r="DH7" s="594"/>
      <c r="DI7" s="594"/>
      <c r="DJ7" s="594"/>
      <c r="DK7" s="594"/>
      <c r="DL7" s="594"/>
      <c r="DM7" s="594"/>
      <c r="DN7" s="594"/>
      <c r="DO7" s="594"/>
      <c r="DP7" s="595"/>
      <c r="DQ7" s="602">
        <v>1333764</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33936</v>
      </c>
      <c r="S8" s="594"/>
      <c r="T8" s="594"/>
      <c r="U8" s="594"/>
      <c r="V8" s="594"/>
      <c r="W8" s="594"/>
      <c r="X8" s="594"/>
      <c r="Y8" s="595"/>
      <c r="Z8" s="596">
        <v>0.3</v>
      </c>
      <c r="AA8" s="596"/>
      <c r="AB8" s="596"/>
      <c r="AC8" s="596"/>
      <c r="AD8" s="597">
        <v>33936</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56197</v>
      </c>
      <c r="BH8" s="594"/>
      <c r="BI8" s="594"/>
      <c r="BJ8" s="594"/>
      <c r="BK8" s="594"/>
      <c r="BL8" s="594"/>
      <c r="BM8" s="594"/>
      <c r="BN8" s="595"/>
      <c r="BO8" s="596">
        <v>1.4</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3529863</v>
      </c>
      <c r="CS8" s="594"/>
      <c r="CT8" s="594"/>
      <c r="CU8" s="594"/>
      <c r="CV8" s="594"/>
      <c r="CW8" s="594"/>
      <c r="CX8" s="594"/>
      <c r="CY8" s="595"/>
      <c r="CZ8" s="596">
        <v>26.6</v>
      </c>
      <c r="DA8" s="596"/>
      <c r="DB8" s="596"/>
      <c r="DC8" s="596"/>
      <c r="DD8" s="602">
        <v>147858</v>
      </c>
      <c r="DE8" s="594"/>
      <c r="DF8" s="594"/>
      <c r="DG8" s="594"/>
      <c r="DH8" s="594"/>
      <c r="DI8" s="594"/>
      <c r="DJ8" s="594"/>
      <c r="DK8" s="594"/>
      <c r="DL8" s="594"/>
      <c r="DM8" s="594"/>
      <c r="DN8" s="594"/>
      <c r="DO8" s="594"/>
      <c r="DP8" s="595"/>
      <c r="DQ8" s="602">
        <v>1586448</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33495</v>
      </c>
      <c r="S9" s="594"/>
      <c r="T9" s="594"/>
      <c r="U9" s="594"/>
      <c r="V9" s="594"/>
      <c r="W9" s="594"/>
      <c r="X9" s="594"/>
      <c r="Y9" s="595"/>
      <c r="Z9" s="596">
        <v>0.2</v>
      </c>
      <c r="AA9" s="596"/>
      <c r="AB9" s="596"/>
      <c r="AC9" s="596"/>
      <c r="AD9" s="597">
        <v>33495</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1564515</v>
      </c>
      <c r="BH9" s="594"/>
      <c r="BI9" s="594"/>
      <c r="BJ9" s="594"/>
      <c r="BK9" s="594"/>
      <c r="BL9" s="594"/>
      <c r="BM9" s="594"/>
      <c r="BN9" s="595"/>
      <c r="BO9" s="596">
        <v>38.700000000000003</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790228</v>
      </c>
      <c r="CS9" s="594"/>
      <c r="CT9" s="594"/>
      <c r="CU9" s="594"/>
      <c r="CV9" s="594"/>
      <c r="CW9" s="594"/>
      <c r="CX9" s="594"/>
      <c r="CY9" s="595"/>
      <c r="CZ9" s="596">
        <v>6</v>
      </c>
      <c r="DA9" s="596"/>
      <c r="DB9" s="596"/>
      <c r="DC9" s="596"/>
      <c r="DD9" s="602">
        <v>408</v>
      </c>
      <c r="DE9" s="594"/>
      <c r="DF9" s="594"/>
      <c r="DG9" s="594"/>
      <c r="DH9" s="594"/>
      <c r="DI9" s="594"/>
      <c r="DJ9" s="594"/>
      <c r="DK9" s="594"/>
      <c r="DL9" s="594"/>
      <c r="DM9" s="594"/>
      <c r="DN9" s="594"/>
      <c r="DO9" s="594"/>
      <c r="DP9" s="595"/>
      <c r="DQ9" s="602">
        <v>755787</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573546</v>
      </c>
      <c r="S10" s="594"/>
      <c r="T10" s="594"/>
      <c r="U10" s="594"/>
      <c r="V10" s="594"/>
      <c r="W10" s="594"/>
      <c r="X10" s="594"/>
      <c r="Y10" s="595"/>
      <c r="Z10" s="596">
        <v>4.2</v>
      </c>
      <c r="AA10" s="596"/>
      <c r="AB10" s="596"/>
      <c r="AC10" s="596"/>
      <c r="AD10" s="597">
        <v>573546</v>
      </c>
      <c r="AE10" s="597"/>
      <c r="AF10" s="597"/>
      <c r="AG10" s="597"/>
      <c r="AH10" s="597"/>
      <c r="AI10" s="597"/>
      <c r="AJ10" s="597"/>
      <c r="AK10" s="597"/>
      <c r="AL10" s="598">
        <v>8.8000000000000007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63974</v>
      </c>
      <c r="BH10" s="594"/>
      <c r="BI10" s="594"/>
      <c r="BJ10" s="594"/>
      <c r="BK10" s="594"/>
      <c r="BL10" s="594"/>
      <c r="BM10" s="594"/>
      <c r="BN10" s="595"/>
      <c r="BO10" s="596">
        <v>1.6</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5836</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2922</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3527</v>
      </c>
      <c r="S11" s="594"/>
      <c r="T11" s="594"/>
      <c r="U11" s="594"/>
      <c r="V11" s="594"/>
      <c r="W11" s="594"/>
      <c r="X11" s="594"/>
      <c r="Y11" s="595"/>
      <c r="Z11" s="596">
        <v>0</v>
      </c>
      <c r="AA11" s="596"/>
      <c r="AB11" s="596"/>
      <c r="AC11" s="596"/>
      <c r="AD11" s="597">
        <v>3527</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114946</v>
      </c>
      <c r="BH11" s="594"/>
      <c r="BI11" s="594"/>
      <c r="BJ11" s="594"/>
      <c r="BK11" s="594"/>
      <c r="BL11" s="594"/>
      <c r="BM11" s="594"/>
      <c r="BN11" s="595"/>
      <c r="BO11" s="596">
        <v>2.8</v>
      </c>
      <c r="BP11" s="596"/>
      <c r="BQ11" s="596"/>
      <c r="BR11" s="596"/>
      <c r="BS11" s="602" t="s">
        <v>108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153262</v>
      </c>
      <c r="CS11" s="594"/>
      <c r="CT11" s="594"/>
      <c r="CU11" s="594"/>
      <c r="CV11" s="594"/>
      <c r="CW11" s="594"/>
      <c r="CX11" s="594"/>
      <c r="CY11" s="595"/>
      <c r="CZ11" s="596">
        <v>1.2</v>
      </c>
      <c r="DA11" s="596"/>
      <c r="DB11" s="596"/>
      <c r="DC11" s="596"/>
      <c r="DD11" s="602">
        <v>20729</v>
      </c>
      <c r="DE11" s="594"/>
      <c r="DF11" s="594"/>
      <c r="DG11" s="594"/>
      <c r="DH11" s="594"/>
      <c r="DI11" s="594"/>
      <c r="DJ11" s="594"/>
      <c r="DK11" s="594"/>
      <c r="DL11" s="594"/>
      <c r="DM11" s="594"/>
      <c r="DN11" s="594"/>
      <c r="DO11" s="594"/>
      <c r="DP11" s="595"/>
      <c r="DQ11" s="602">
        <v>93463</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1959388</v>
      </c>
      <c r="BH12" s="594"/>
      <c r="BI12" s="594"/>
      <c r="BJ12" s="594"/>
      <c r="BK12" s="594"/>
      <c r="BL12" s="594"/>
      <c r="BM12" s="594"/>
      <c r="BN12" s="595"/>
      <c r="BO12" s="596">
        <v>48.4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306754</v>
      </c>
      <c r="CS12" s="594"/>
      <c r="CT12" s="594"/>
      <c r="CU12" s="594"/>
      <c r="CV12" s="594"/>
      <c r="CW12" s="594"/>
      <c r="CX12" s="594"/>
      <c r="CY12" s="595"/>
      <c r="CZ12" s="596">
        <v>2.2999999999999998</v>
      </c>
      <c r="DA12" s="596"/>
      <c r="DB12" s="596"/>
      <c r="DC12" s="596"/>
      <c r="DD12" s="602" t="s">
        <v>108</v>
      </c>
      <c r="DE12" s="594"/>
      <c r="DF12" s="594"/>
      <c r="DG12" s="594"/>
      <c r="DH12" s="594"/>
      <c r="DI12" s="594"/>
      <c r="DJ12" s="594"/>
      <c r="DK12" s="594"/>
      <c r="DL12" s="594"/>
      <c r="DM12" s="594"/>
      <c r="DN12" s="594"/>
      <c r="DO12" s="594"/>
      <c r="DP12" s="595"/>
      <c r="DQ12" s="602">
        <v>273671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21964</v>
      </c>
      <c r="S13" s="594"/>
      <c r="T13" s="594"/>
      <c r="U13" s="594"/>
      <c r="V13" s="594"/>
      <c r="W13" s="594"/>
      <c r="X13" s="594"/>
      <c r="Y13" s="595"/>
      <c r="Z13" s="596">
        <v>0.2</v>
      </c>
      <c r="AA13" s="596"/>
      <c r="AB13" s="596"/>
      <c r="AC13" s="596"/>
      <c r="AD13" s="597">
        <v>21964</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1955679</v>
      </c>
      <c r="BH13" s="594"/>
      <c r="BI13" s="594"/>
      <c r="BJ13" s="594"/>
      <c r="BK13" s="594"/>
      <c r="BL13" s="594"/>
      <c r="BM13" s="594"/>
      <c r="BN13" s="595"/>
      <c r="BO13" s="596">
        <v>48.3</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2178460</v>
      </c>
      <c r="CS13" s="594"/>
      <c r="CT13" s="594"/>
      <c r="CU13" s="594"/>
      <c r="CV13" s="594"/>
      <c r="CW13" s="594"/>
      <c r="CX13" s="594"/>
      <c r="CY13" s="595"/>
      <c r="CZ13" s="596">
        <v>16.399999999999999</v>
      </c>
      <c r="DA13" s="596"/>
      <c r="DB13" s="596"/>
      <c r="DC13" s="596"/>
      <c r="DD13" s="602">
        <v>892168</v>
      </c>
      <c r="DE13" s="594"/>
      <c r="DF13" s="594"/>
      <c r="DG13" s="594"/>
      <c r="DH13" s="594"/>
      <c r="DI13" s="594"/>
      <c r="DJ13" s="594"/>
      <c r="DK13" s="594"/>
      <c r="DL13" s="594"/>
      <c r="DM13" s="594"/>
      <c r="DN13" s="594"/>
      <c r="DO13" s="594"/>
      <c r="DP13" s="595"/>
      <c r="DQ13" s="602">
        <v>1465922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76060</v>
      </c>
      <c r="BH14" s="594"/>
      <c r="BI14" s="594"/>
      <c r="BJ14" s="594"/>
      <c r="BK14" s="594"/>
      <c r="BL14" s="594"/>
      <c r="BM14" s="594"/>
      <c r="BN14" s="595"/>
      <c r="BO14" s="596">
        <v>1.9</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611402</v>
      </c>
      <c r="CS14" s="594"/>
      <c r="CT14" s="594"/>
      <c r="CU14" s="594"/>
      <c r="CV14" s="594"/>
      <c r="CW14" s="594"/>
      <c r="CX14" s="594"/>
      <c r="CY14" s="595"/>
      <c r="CZ14" s="596">
        <v>4.5999999999999996</v>
      </c>
      <c r="DA14" s="596"/>
      <c r="DB14" s="596"/>
      <c r="DC14" s="596"/>
      <c r="DD14" s="602">
        <v>24991</v>
      </c>
      <c r="DE14" s="594"/>
      <c r="DF14" s="594"/>
      <c r="DG14" s="594"/>
      <c r="DH14" s="594"/>
      <c r="DI14" s="594"/>
      <c r="DJ14" s="594"/>
      <c r="DK14" s="594"/>
      <c r="DL14" s="594"/>
      <c r="DM14" s="594"/>
      <c r="DN14" s="594"/>
      <c r="DO14" s="594"/>
      <c r="DP14" s="595"/>
      <c r="DQ14" s="602">
        <v>400392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30203</v>
      </c>
      <c r="S15" s="594"/>
      <c r="T15" s="594"/>
      <c r="U15" s="594"/>
      <c r="V15" s="594"/>
      <c r="W15" s="594"/>
      <c r="X15" s="594"/>
      <c r="Y15" s="595"/>
      <c r="Z15" s="596">
        <v>0.2</v>
      </c>
      <c r="AA15" s="596"/>
      <c r="AB15" s="596"/>
      <c r="AC15" s="596"/>
      <c r="AD15" s="597">
        <v>30203</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210604</v>
      </c>
      <c r="BH15" s="594"/>
      <c r="BI15" s="594"/>
      <c r="BJ15" s="594"/>
      <c r="BK15" s="594"/>
      <c r="BL15" s="594"/>
      <c r="BM15" s="594"/>
      <c r="BN15" s="595"/>
      <c r="BO15" s="596">
        <v>5.2</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954179</v>
      </c>
      <c r="CS15" s="594"/>
      <c r="CT15" s="594"/>
      <c r="CU15" s="594"/>
      <c r="CV15" s="594"/>
      <c r="CW15" s="594"/>
      <c r="CX15" s="594"/>
      <c r="CY15" s="595"/>
      <c r="CZ15" s="596">
        <v>7.2</v>
      </c>
      <c r="DA15" s="596"/>
      <c r="DB15" s="596"/>
      <c r="DC15" s="596"/>
      <c r="DD15" s="602">
        <v>71809</v>
      </c>
      <c r="DE15" s="594"/>
      <c r="DF15" s="594"/>
      <c r="DG15" s="594"/>
      <c r="DH15" s="594"/>
      <c r="DI15" s="594"/>
      <c r="DJ15" s="594"/>
      <c r="DK15" s="594"/>
      <c r="DL15" s="594"/>
      <c r="DM15" s="594"/>
      <c r="DN15" s="594"/>
      <c r="DO15" s="594"/>
      <c r="DP15" s="595"/>
      <c r="DQ15" s="602">
        <v>863745</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1777749</v>
      </c>
      <c r="S16" s="594"/>
      <c r="T16" s="594"/>
      <c r="U16" s="594"/>
      <c r="V16" s="594"/>
      <c r="W16" s="594"/>
      <c r="X16" s="594"/>
      <c r="Y16" s="595"/>
      <c r="Z16" s="596">
        <v>13.1</v>
      </c>
      <c r="AA16" s="596"/>
      <c r="AB16" s="596"/>
      <c r="AC16" s="596"/>
      <c r="AD16" s="597">
        <v>1645548</v>
      </c>
      <c r="AE16" s="597"/>
      <c r="AF16" s="597"/>
      <c r="AG16" s="597"/>
      <c r="AH16" s="597"/>
      <c r="AI16" s="597"/>
      <c r="AJ16" s="597"/>
      <c r="AK16" s="597"/>
      <c r="AL16" s="598">
        <v>25.3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1645548</v>
      </c>
      <c r="S17" s="594"/>
      <c r="T17" s="594"/>
      <c r="U17" s="594"/>
      <c r="V17" s="594"/>
      <c r="W17" s="594"/>
      <c r="X17" s="594"/>
      <c r="Y17" s="595"/>
      <c r="Z17" s="596">
        <v>12.1</v>
      </c>
      <c r="AA17" s="596"/>
      <c r="AB17" s="596"/>
      <c r="AC17" s="596"/>
      <c r="AD17" s="597">
        <v>1645548</v>
      </c>
      <c r="AE17" s="597"/>
      <c r="AF17" s="597"/>
      <c r="AG17" s="597"/>
      <c r="AH17" s="597"/>
      <c r="AI17" s="597"/>
      <c r="AJ17" s="597"/>
      <c r="AK17" s="597"/>
      <c r="AL17" s="598">
        <v>25.3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820352</v>
      </c>
      <c r="CS17" s="594"/>
      <c r="CT17" s="594"/>
      <c r="CU17" s="594"/>
      <c r="CV17" s="594"/>
      <c r="CW17" s="594"/>
      <c r="CX17" s="594"/>
      <c r="CY17" s="595"/>
      <c r="CZ17" s="596">
        <v>6.2</v>
      </c>
      <c r="DA17" s="596"/>
      <c r="DB17" s="596"/>
      <c r="DC17" s="596"/>
      <c r="DD17" s="602" t="s">
        <v>108</v>
      </c>
      <c r="DE17" s="594"/>
      <c r="DF17" s="594"/>
      <c r="DG17" s="594"/>
      <c r="DH17" s="594"/>
      <c r="DI17" s="594"/>
      <c r="DJ17" s="594"/>
      <c r="DK17" s="594"/>
      <c r="DL17" s="594"/>
      <c r="DM17" s="594"/>
      <c r="DN17" s="594"/>
      <c r="DO17" s="594"/>
      <c r="DP17" s="595"/>
      <c r="DQ17" s="602">
        <v>820352</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132200</v>
      </c>
      <c r="S18" s="594"/>
      <c r="T18" s="594"/>
      <c r="U18" s="594"/>
      <c r="V18" s="594"/>
      <c r="W18" s="594"/>
      <c r="X18" s="594"/>
      <c r="Y18" s="595"/>
      <c r="Z18" s="596">
        <v>1</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6610408</v>
      </c>
      <c r="S20" s="594"/>
      <c r="T20" s="594"/>
      <c r="U20" s="594"/>
      <c r="V20" s="594"/>
      <c r="W20" s="594"/>
      <c r="X20" s="594"/>
      <c r="Y20" s="595"/>
      <c r="Z20" s="596">
        <v>48.8</v>
      </c>
      <c r="AA20" s="596"/>
      <c r="AB20" s="596"/>
      <c r="AC20" s="596"/>
      <c r="AD20" s="597">
        <v>6478207</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13252185</v>
      </c>
      <c r="CS20" s="594"/>
      <c r="CT20" s="594"/>
      <c r="CU20" s="594"/>
      <c r="CV20" s="594"/>
      <c r="CW20" s="594"/>
      <c r="CX20" s="594"/>
      <c r="CY20" s="595"/>
      <c r="CZ20" s="596">
        <v>100</v>
      </c>
      <c r="DA20" s="596"/>
      <c r="DB20" s="596"/>
      <c r="DC20" s="596"/>
      <c r="DD20" s="602">
        <v>3806069</v>
      </c>
      <c r="DE20" s="594"/>
      <c r="DF20" s="594"/>
      <c r="DG20" s="594"/>
      <c r="DH20" s="594"/>
      <c r="DI20" s="594"/>
      <c r="DJ20" s="594"/>
      <c r="DK20" s="594"/>
      <c r="DL20" s="594"/>
      <c r="DM20" s="594"/>
      <c r="DN20" s="594"/>
      <c r="DO20" s="594"/>
      <c r="DP20" s="595"/>
      <c r="DQ20" s="602">
        <v>7736545</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6904</v>
      </c>
      <c r="S21" s="594"/>
      <c r="T21" s="594"/>
      <c r="U21" s="594"/>
      <c r="V21" s="594"/>
      <c r="W21" s="594"/>
      <c r="X21" s="594"/>
      <c r="Y21" s="595"/>
      <c r="Z21" s="596">
        <v>0.1</v>
      </c>
      <c r="AA21" s="596"/>
      <c r="AB21" s="596"/>
      <c r="AC21" s="596"/>
      <c r="AD21" s="597">
        <v>6904</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138913</v>
      </c>
      <c r="S22" s="594"/>
      <c r="T22" s="594"/>
      <c r="U22" s="594"/>
      <c r="V22" s="594"/>
      <c r="W22" s="594"/>
      <c r="X22" s="594"/>
      <c r="Y22" s="595"/>
      <c r="Z22" s="596">
        <v>1</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127001</v>
      </c>
      <c r="S23" s="594"/>
      <c r="T23" s="594"/>
      <c r="U23" s="594"/>
      <c r="V23" s="594"/>
      <c r="W23" s="594"/>
      <c r="X23" s="594"/>
      <c r="Y23" s="595"/>
      <c r="Z23" s="596">
        <v>0.9</v>
      </c>
      <c r="AA23" s="596"/>
      <c r="AB23" s="596"/>
      <c r="AC23" s="596"/>
      <c r="AD23" s="597">
        <v>24426</v>
      </c>
      <c r="AE23" s="597"/>
      <c r="AF23" s="597"/>
      <c r="AG23" s="597"/>
      <c r="AH23" s="597"/>
      <c r="AI23" s="597"/>
      <c r="AJ23" s="597"/>
      <c r="AK23" s="597"/>
      <c r="AL23" s="598">
        <v>0.4</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25040</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4525158</v>
      </c>
      <c r="CS24" s="583"/>
      <c r="CT24" s="583"/>
      <c r="CU24" s="583"/>
      <c r="CV24" s="583"/>
      <c r="CW24" s="583"/>
      <c r="CX24" s="583"/>
      <c r="CY24" s="584"/>
      <c r="CZ24" s="620">
        <v>34.1</v>
      </c>
      <c r="DA24" s="621"/>
      <c r="DB24" s="621"/>
      <c r="DC24" s="622"/>
      <c r="DD24" s="619">
        <v>2854680</v>
      </c>
      <c r="DE24" s="583"/>
      <c r="DF24" s="583"/>
      <c r="DG24" s="583"/>
      <c r="DH24" s="583"/>
      <c r="DI24" s="583"/>
      <c r="DJ24" s="583"/>
      <c r="DK24" s="584"/>
      <c r="DL24" s="619">
        <v>2838658</v>
      </c>
      <c r="DM24" s="583"/>
      <c r="DN24" s="583"/>
      <c r="DO24" s="583"/>
      <c r="DP24" s="583"/>
      <c r="DQ24" s="583"/>
      <c r="DR24" s="583"/>
      <c r="DS24" s="583"/>
      <c r="DT24" s="583"/>
      <c r="DU24" s="583"/>
      <c r="DV24" s="584"/>
      <c r="DW24" s="587">
        <v>40.299999999999997</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1441264</v>
      </c>
      <c r="S25" s="594"/>
      <c r="T25" s="594"/>
      <c r="U25" s="594"/>
      <c r="V25" s="594"/>
      <c r="W25" s="594"/>
      <c r="X25" s="594"/>
      <c r="Y25" s="595"/>
      <c r="Z25" s="596">
        <v>10.6</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1540351</v>
      </c>
      <c r="CS25" s="625"/>
      <c r="CT25" s="625"/>
      <c r="CU25" s="625"/>
      <c r="CV25" s="625"/>
      <c r="CW25" s="625"/>
      <c r="CX25" s="625"/>
      <c r="CY25" s="626"/>
      <c r="CZ25" s="627">
        <v>11.6</v>
      </c>
      <c r="DA25" s="628"/>
      <c r="DB25" s="628"/>
      <c r="DC25" s="629"/>
      <c r="DD25" s="602">
        <v>1412686</v>
      </c>
      <c r="DE25" s="625"/>
      <c r="DF25" s="625"/>
      <c r="DG25" s="625"/>
      <c r="DH25" s="625"/>
      <c r="DI25" s="625"/>
      <c r="DJ25" s="625"/>
      <c r="DK25" s="626"/>
      <c r="DL25" s="602">
        <v>1396664</v>
      </c>
      <c r="DM25" s="625"/>
      <c r="DN25" s="625"/>
      <c r="DO25" s="625"/>
      <c r="DP25" s="625"/>
      <c r="DQ25" s="625"/>
      <c r="DR25" s="625"/>
      <c r="DS25" s="625"/>
      <c r="DT25" s="625"/>
      <c r="DU25" s="625"/>
      <c r="DV25" s="626"/>
      <c r="DW25" s="598">
        <v>19.8</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980926</v>
      </c>
      <c r="CS26" s="594"/>
      <c r="CT26" s="594"/>
      <c r="CU26" s="594"/>
      <c r="CV26" s="594"/>
      <c r="CW26" s="594"/>
      <c r="CX26" s="594"/>
      <c r="CY26" s="595"/>
      <c r="CZ26" s="627">
        <v>7.4</v>
      </c>
      <c r="DA26" s="628"/>
      <c r="DB26" s="628"/>
      <c r="DC26" s="629"/>
      <c r="DD26" s="602">
        <v>885195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817989</v>
      </c>
      <c r="S27" s="594"/>
      <c r="T27" s="594"/>
      <c r="U27" s="594"/>
      <c r="V27" s="594"/>
      <c r="W27" s="594"/>
      <c r="X27" s="594"/>
      <c r="Y27" s="595"/>
      <c r="Z27" s="596">
        <v>6</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4045684</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2164455</v>
      </c>
      <c r="CS27" s="625"/>
      <c r="CT27" s="625"/>
      <c r="CU27" s="625"/>
      <c r="CV27" s="625"/>
      <c r="CW27" s="625"/>
      <c r="CX27" s="625"/>
      <c r="CY27" s="626"/>
      <c r="CZ27" s="627">
        <v>16.3</v>
      </c>
      <c r="DA27" s="628"/>
      <c r="DB27" s="628"/>
      <c r="DC27" s="629"/>
      <c r="DD27" s="602">
        <v>621642</v>
      </c>
      <c r="DE27" s="625"/>
      <c r="DF27" s="625"/>
      <c r="DG27" s="625"/>
      <c r="DH27" s="625"/>
      <c r="DI27" s="625"/>
      <c r="DJ27" s="625"/>
      <c r="DK27" s="626"/>
      <c r="DL27" s="602">
        <v>621642</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5249</v>
      </c>
      <c r="S28" s="594"/>
      <c r="T28" s="594"/>
      <c r="U28" s="594"/>
      <c r="V28" s="594"/>
      <c r="W28" s="594"/>
      <c r="X28" s="594"/>
      <c r="Y28" s="595"/>
      <c r="Z28" s="596">
        <v>0</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820352</v>
      </c>
      <c r="CS28" s="594"/>
      <c r="CT28" s="594"/>
      <c r="CU28" s="594"/>
      <c r="CV28" s="594"/>
      <c r="CW28" s="594"/>
      <c r="CX28" s="594"/>
      <c r="CY28" s="595"/>
      <c r="CZ28" s="627">
        <v>6.2</v>
      </c>
      <c r="DA28" s="628"/>
      <c r="DB28" s="628"/>
      <c r="DC28" s="629"/>
      <c r="DD28" s="602">
        <v>820352</v>
      </c>
      <c r="DE28" s="594"/>
      <c r="DF28" s="594"/>
      <c r="DG28" s="594"/>
      <c r="DH28" s="594"/>
      <c r="DI28" s="594"/>
      <c r="DJ28" s="594"/>
      <c r="DK28" s="595"/>
      <c r="DL28" s="602">
        <v>820352</v>
      </c>
      <c r="DM28" s="594"/>
      <c r="DN28" s="594"/>
      <c r="DO28" s="594"/>
      <c r="DP28" s="594"/>
      <c r="DQ28" s="594"/>
      <c r="DR28" s="594"/>
      <c r="DS28" s="594"/>
      <c r="DT28" s="594"/>
      <c r="DU28" s="594"/>
      <c r="DV28" s="595"/>
      <c r="DW28" s="598">
        <v>11.7</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2752</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820304</v>
      </c>
      <c r="CS29" s="625"/>
      <c r="CT29" s="625"/>
      <c r="CU29" s="625"/>
      <c r="CV29" s="625"/>
      <c r="CW29" s="625"/>
      <c r="CX29" s="625"/>
      <c r="CY29" s="626"/>
      <c r="CZ29" s="627">
        <v>6.2</v>
      </c>
      <c r="DA29" s="628"/>
      <c r="DB29" s="628"/>
      <c r="DC29" s="629"/>
      <c r="DD29" s="602">
        <v>820304</v>
      </c>
      <c r="DE29" s="625"/>
      <c r="DF29" s="625"/>
      <c r="DG29" s="625"/>
      <c r="DH29" s="625"/>
      <c r="DI29" s="625"/>
      <c r="DJ29" s="625"/>
      <c r="DK29" s="626"/>
      <c r="DL29" s="602">
        <v>820304</v>
      </c>
      <c r="DM29" s="625"/>
      <c r="DN29" s="625"/>
      <c r="DO29" s="625"/>
      <c r="DP29" s="625"/>
      <c r="DQ29" s="625"/>
      <c r="DR29" s="625"/>
      <c r="DS29" s="625"/>
      <c r="DT29" s="625"/>
      <c r="DU29" s="625"/>
      <c r="DV29" s="626"/>
      <c r="DW29" s="598">
        <v>11.7</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900384</v>
      </c>
      <c r="S30" s="594"/>
      <c r="T30" s="594"/>
      <c r="U30" s="594"/>
      <c r="V30" s="594"/>
      <c r="W30" s="594"/>
      <c r="X30" s="594"/>
      <c r="Y30" s="595"/>
      <c r="Z30" s="596">
        <v>6.6</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92.4</v>
      </c>
      <c r="BN30" s="652"/>
      <c r="BO30" s="652"/>
      <c r="BP30" s="652"/>
      <c r="BQ30" s="653"/>
      <c r="BR30" s="651">
        <v>98</v>
      </c>
      <c r="BS30" s="652"/>
      <c r="BT30" s="652"/>
      <c r="BU30" s="652"/>
      <c r="BV30" s="652"/>
      <c r="BW30" s="652"/>
      <c r="BX30" s="588">
        <v>91.2</v>
      </c>
      <c r="BY30" s="652"/>
      <c r="BZ30" s="652"/>
      <c r="CA30" s="652"/>
      <c r="CB30" s="653"/>
      <c r="CD30" s="656"/>
      <c r="CE30" s="657"/>
      <c r="CF30" s="607" t="s">
        <v>290</v>
      </c>
      <c r="CG30" s="608"/>
      <c r="CH30" s="608"/>
      <c r="CI30" s="608"/>
      <c r="CJ30" s="608"/>
      <c r="CK30" s="608"/>
      <c r="CL30" s="608"/>
      <c r="CM30" s="608"/>
      <c r="CN30" s="608"/>
      <c r="CO30" s="608"/>
      <c r="CP30" s="608"/>
      <c r="CQ30" s="609"/>
      <c r="CR30" s="593">
        <v>716419</v>
      </c>
      <c r="CS30" s="594"/>
      <c r="CT30" s="594"/>
      <c r="CU30" s="594"/>
      <c r="CV30" s="594"/>
      <c r="CW30" s="594"/>
      <c r="CX30" s="594"/>
      <c r="CY30" s="595"/>
      <c r="CZ30" s="627">
        <v>5.4</v>
      </c>
      <c r="DA30" s="628"/>
      <c r="DB30" s="628"/>
      <c r="DC30" s="629"/>
      <c r="DD30" s="602">
        <v>716419</v>
      </c>
      <c r="DE30" s="594"/>
      <c r="DF30" s="594"/>
      <c r="DG30" s="594"/>
      <c r="DH30" s="594"/>
      <c r="DI30" s="594"/>
      <c r="DJ30" s="594"/>
      <c r="DK30" s="595"/>
      <c r="DL30" s="602">
        <v>716419</v>
      </c>
      <c r="DM30" s="594"/>
      <c r="DN30" s="594"/>
      <c r="DO30" s="594"/>
      <c r="DP30" s="594"/>
      <c r="DQ30" s="594"/>
      <c r="DR30" s="594"/>
      <c r="DS30" s="594"/>
      <c r="DT30" s="594"/>
      <c r="DU30" s="594"/>
      <c r="DV30" s="595"/>
      <c r="DW30" s="598">
        <v>10.199999999999999</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485252</v>
      </c>
      <c r="S31" s="594"/>
      <c r="T31" s="594"/>
      <c r="U31" s="594"/>
      <c r="V31" s="594"/>
      <c r="W31" s="594"/>
      <c r="X31" s="594"/>
      <c r="Y31" s="595"/>
      <c r="Z31" s="596">
        <v>3.6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98.7</v>
      </c>
      <c r="BH31" s="625"/>
      <c r="BI31" s="625"/>
      <c r="BJ31" s="625"/>
      <c r="BK31" s="625"/>
      <c r="BL31" s="625"/>
      <c r="BM31" s="599">
        <v>92.4</v>
      </c>
      <c r="BN31" s="649"/>
      <c r="BO31" s="649"/>
      <c r="BP31" s="649"/>
      <c r="BQ31" s="650"/>
      <c r="BR31" s="648">
        <v>98.7</v>
      </c>
      <c r="BS31" s="625"/>
      <c r="BT31" s="625"/>
      <c r="BU31" s="625"/>
      <c r="BV31" s="625"/>
      <c r="BW31" s="625"/>
      <c r="BX31" s="599">
        <v>92.2</v>
      </c>
      <c r="BY31" s="649"/>
      <c r="BZ31" s="649"/>
      <c r="CA31" s="649"/>
      <c r="CB31" s="650"/>
      <c r="CD31" s="656"/>
      <c r="CE31" s="657"/>
      <c r="CF31" s="607" t="s">
        <v>294</v>
      </c>
      <c r="CG31" s="608"/>
      <c r="CH31" s="608"/>
      <c r="CI31" s="608"/>
      <c r="CJ31" s="608"/>
      <c r="CK31" s="608"/>
      <c r="CL31" s="608"/>
      <c r="CM31" s="608"/>
      <c r="CN31" s="608"/>
      <c r="CO31" s="608"/>
      <c r="CP31" s="608"/>
      <c r="CQ31" s="609"/>
      <c r="CR31" s="593">
        <v>103885</v>
      </c>
      <c r="CS31" s="625"/>
      <c r="CT31" s="625"/>
      <c r="CU31" s="625"/>
      <c r="CV31" s="625"/>
      <c r="CW31" s="625"/>
      <c r="CX31" s="625"/>
      <c r="CY31" s="626"/>
      <c r="CZ31" s="627">
        <v>0.8</v>
      </c>
      <c r="DA31" s="628"/>
      <c r="DB31" s="628"/>
      <c r="DC31" s="629"/>
      <c r="DD31" s="602">
        <v>103885</v>
      </c>
      <c r="DE31" s="625"/>
      <c r="DF31" s="625"/>
      <c r="DG31" s="625"/>
      <c r="DH31" s="625"/>
      <c r="DI31" s="625"/>
      <c r="DJ31" s="625"/>
      <c r="DK31" s="626"/>
      <c r="DL31" s="602">
        <v>103885</v>
      </c>
      <c r="DM31" s="625"/>
      <c r="DN31" s="625"/>
      <c r="DO31" s="625"/>
      <c r="DP31" s="625"/>
      <c r="DQ31" s="625"/>
      <c r="DR31" s="625"/>
      <c r="DS31" s="625"/>
      <c r="DT31" s="625"/>
      <c r="DU31" s="625"/>
      <c r="DV31" s="626"/>
      <c r="DW31" s="598">
        <v>1.5</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319686</v>
      </c>
      <c r="S32" s="594"/>
      <c r="T32" s="594"/>
      <c r="U32" s="594"/>
      <c r="V32" s="594"/>
      <c r="W32" s="594"/>
      <c r="X32" s="594"/>
      <c r="Y32" s="595"/>
      <c r="Z32" s="596">
        <v>2.4</v>
      </c>
      <c r="AA32" s="596"/>
      <c r="AB32" s="596"/>
      <c r="AC32" s="596"/>
      <c r="AD32" s="597">
        <v>822</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98.5</v>
      </c>
      <c r="BH32" s="661"/>
      <c r="BI32" s="661"/>
      <c r="BJ32" s="661"/>
      <c r="BK32" s="661"/>
      <c r="BL32" s="661"/>
      <c r="BM32" s="662">
        <v>91.8</v>
      </c>
      <c r="BN32" s="661"/>
      <c r="BO32" s="661"/>
      <c r="BP32" s="661"/>
      <c r="BQ32" s="663"/>
      <c r="BR32" s="660">
        <v>97.1</v>
      </c>
      <c r="BS32" s="661"/>
      <c r="BT32" s="661"/>
      <c r="BU32" s="661"/>
      <c r="BV32" s="661"/>
      <c r="BW32" s="661"/>
      <c r="BX32" s="662">
        <v>89.6</v>
      </c>
      <c r="BY32" s="661"/>
      <c r="BZ32" s="661"/>
      <c r="CA32" s="661"/>
      <c r="CB32" s="663"/>
      <c r="CD32" s="658"/>
      <c r="CE32" s="659"/>
      <c r="CF32" s="607" t="s">
        <v>297</v>
      </c>
      <c r="CG32" s="608"/>
      <c r="CH32" s="608"/>
      <c r="CI32" s="608"/>
      <c r="CJ32" s="608"/>
      <c r="CK32" s="608"/>
      <c r="CL32" s="608"/>
      <c r="CM32" s="608"/>
      <c r="CN32" s="608"/>
      <c r="CO32" s="608"/>
      <c r="CP32" s="608"/>
      <c r="CQ32" s="609"/>
      <c r="CR32" s="593">
        <v>48</v>
      </c>
      <c r="CS32" s="594"/>
      <c r="CT32" s="594"/>
      <c r="CU32" s="594"/>
      <c r="CV32" s="594"/>
      <c r="CW32" s="594"/>
      <c r="CX32" s="594"/>
      <c r="CY32" s="595"/>
      <c r="CZ32" s="627">
        <v>0</v>
      </c>
      <c r="DA32" s="628"/>
      <c r="DB32" s="628"/>
      <c r="DC32" s="629"/>
      <c r="DD32" s="602">
        <v>48</v>
      </c>
      <c r="DE32" s="594"/>
      <c r="DF32" s="594"/>
      <c r="DG32" s="594"/>
      <c r="DH32" s="594"/>
      <c r="DI32" s="594"/>
      <c r="DJ32" s="594"/>
      <c r="DK32" s="595"/>
      <c r="DL32" s="602">
        <v>48</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2670936</v>
      </c>
      <c r="S33" s="594"/>
      <c r="T33" s="594"/>
      <c r="U33" s="594"/>
      <c r="V33" s="594"/>
      <c r="W33" s="594"/>
      <c r="X33" s="594"/>
      <c r="Y33" s="595"/>
      <c r="Z33" s="596">
        <v>19.7</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4920958</v>
      </c>
      <c r="CS33" s="625"/>
      <c r="CT33" s="625"/>
      <c r="CU33" s="625"/>
      <c r="CV33" s="625"/>
      <c r="CW33" s="625"/>
      <c r="CX33" s="625"/>
      <c r="CY33" s="626"/>
      <c r="CZ33" s="627">
        <v>37.1</v>
      </c>
      <c r="DA33" s="628"/>
      <c r="DB33" s="628"/>
      <c r="DC33" s="629"/>
      <c r="DD33" s="602">
        <v>4233478</v>
      </c>
      <c r="DE33" s="625"/>
      <c r="DF33" s="625"/>
      <c r="DG33" s="625"/>
      <c r="DH33" s="625"/>
      <c r="DI33" s="625"/>
      <c r="DJ33" s="625"/>
      <c r="DK33" s="626"/>
      <c r="DL33" s="602">
        <v>3132227</v>
      </c>
      <c r="DM33" s="625"/>
      <c r="DN33" s="625"/>
      <c r="DO33" s="625"/>
      <c r="DP33" s="625"/>
      <c r="DQ33" s="625"/>
      <c r="DR33" s="625"/>
      <c r="DS33" s="625"/>
      <c r="DT33" s="625"/>
      <c r="DU33" s="625"/>
      <c r="DV33" s="626"/>
      <c r="DW33" s="598">
        <v>44.5</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1150655</v>
      </c>
      <c r="CS34" s="594"/>
      <c r="CT34" s="594"/>
      <c r="CU34" s="594"/>
      <c r="CV34" s="594"/>
      <c r="CW34" s="594"/>
      <c r="CX34" s="594"/>
      <c r="CY34" s="595"/>
      <c r="CZ34" s="627">
        <v>8.6999999999999993</v>
      </c>
      <c r="DA34" s="628"/>
      <c r="DB34" s="628"/>
      <c r="DC34" s="629"/>
      <c r="DD34" s="602">
        <v>920743</v>
      </c>
      <c r="DE34" s="594"/>
      <c r="DF34" s="594"/>
      <c r="DG34" s="594"/>
      <c r="DH34" s="594"/>
      <c r="DI34" s="594"/>
      <c r="DJ34" s="594"/>
      <c r="DK34" s="595"/>
      <c r="DL34" s="602">
        <v>832592</v>
      </c>
      <c r="DM34" s="594"/>
      <c r="DN34" s="594"/>
      <c r="DO34" s="594"/>
      <c r="DP34" s="594"/>
      <c r="DQ34" s="594"/>
      <c r="DR34" s="594"/>
      <c r="DS34" s="594"/>
      <c r="DT34" s="594"/>
      <c r="DU34" s="594"/>
      <c r="DV34" s="595"/>
      <c r="DW34" s="598">
        <v>11.8</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527336</v>
      </c>
      <c r="S35" s="594"/>
      <c r="T35" s="594"/>
      <c r="U35" s="594"/>
      <c r="V35" s="594"/>
      <c r="W35" s="594"/>
      <c r="X35" s="594"/>
      <c r="Y35" s="595"/>
      <c r="Z35" s="596">
        <v>3.9</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1920878</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125704</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35445</v>
      </c>
      <c r="CS35" s="625"/>
      <c r="CT35" s="625"/>
      <c r="CU35" s="625"/>
      <c r="CV35" s="625"/>
      <c r="CW35" s="625"/>
      <c r="CX35" s="625"/>
      <c r="CY35" s="626"/>
      <c r="CZ35" s="627">
        <v>0.3</v>
      </c>
      <c r="DA35" s="628"/>
      <c r="DB35" s="628"/>
      <c r="DC35" s="629"/>
      <c r="DD35" s="602">
        <v>35445</v>
      </c>
      <c r="DE35" s="625"/>
      <c r="DF35" s="625"/>
      <c r="DG35" s="625"/>
      <c r="DH35" s="625"/>
      <c r="DI35" s="625"/>
      <c r="DJ35" s="625"/>
      <c r="DK35" s="626"/>
      <c r="DL35" s="602">
        <v>35445</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13551778</v>
      </c>
      <c r="S36" s="666"/>
      <c r="T36" s="666"/>
      <c r="U36" s="666"/>
      <c r="V36" s="666"/>
      <c r="W36" s="666"/>
      <c r="X36" s="666"/>
      <c r="Y36" s="667"/>
      <c r="Z36" s="668">
        <v>100</v>
      </c>
      <c r="AA36" s="668"/>
      <c r="AB36" s="668"/>
      <c r="AC36" s="668"/>
      <c r="AD36" s="669">
        <v>6510359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1091468</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95815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1599819</v>
      </c>
      <c r="CS36" s="594"/>
      <c r="CT36" s="594"/>
      <c r="CU36" s="594"/>
      <c r="CV36" s="594"/>
      <c r="CW36" s="594"/>
      <c r="CX36" s="594"/>
      <c r="CY36" s="595"/>
      <c r="CZ36" s="627">
        <v>12.1</v>
      </c>
      <c r="DA36" s="628"/>
      <c r="DB36" s="628"/>
      <c r="DC36" s="629"/>
      <c r="DD36" s="602">
        <v>1346406</v>
      </c>
      <c r="DE36" s="594"/>
      <c r="DF36" s="594"/>
      <c r="DG36" s="594"/>
      <c r="DH36" s="594"/>
      <c r="DI36" s="594"/>
      <c r="DJ36" s="594"/>
      <c r="DK36" s="595"/>
      <c r="DL36" s="602">
        <v>1092961</v>
      </c>
      <c r="DM36" s="594"/>
      <c r="DN36" s="594"/>
      <c r="DO36" s="594"/>
      <c r="DP36" s="594"/>
      <c r="DQ36" s="594"/>
      <c r="DR36" s="594"/>
      <c r="DS36" s="594"/>
      <c r="DT36" s="594"/>
      <c r="DU36" s="594"/>
      <c r="DV36" s="595"/>
      <c r="DW36" s="598">
        <v>15.5</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2689</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4525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1041522</v>
      </c>
      <c r="CS37" s="625"/>
      <c r="CT37" s="625"/>
      <c r="CU37" s="625"/>
      <c r="CV37" s="625"/>
      <c r="CW37" s="625"/>
      <c r="CX37" s="625"/>
      <c r="CY37" s="626"/>
      <c r="CZ37" s="627">
        <v>7.9</v>
      </c>
      <c r="DA37" s="628"/>
      <c r="DB37" s="628"/>
      <c r="DC37" s="629"/>
      <c r="DD37" s="602">
        <v>870122</v>
      </c>
      <c r="DE37" s="625"/>
      <c r="DF37" s="625"/>
      <c r="DG37" s="625"/>
      <c r="DH37" s="625"/>
      <c r="DI37" s="625"/>
      <c r="DJ37" s="625"/>
      <c r="DK37" s="626"/>
      <c r="DL37" s="602">
        <v>870122</v>
      </c>
      <c r="DM37" s="625"/>
      <c r="DN37" s="625"/>
      <c r="DO37" s="625"/>
      <c r="DP37" s="625"/>
      <c r="DQ37" s="625"/>
      <c r="DR37" s="625"/>
      <c r="DS37" s="625"/>
      <c r="DT37" s="625"/>
      <c r="DU37" s="625"/>
      <c r="DV37" s="626"/>
      <c r="DW37" s="598">
        <v>12.4</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7768</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1918189</v>
      </c>
      <c r="CS38" s="594"/>
      <c r="CT38" s="594"/>
      <c r="CU38" s="594"/>
      <c r="CV38" s="594"/>
      <c r="CW38" s="594"/>
      <c r="CX38" s="594"/>
      <c r="CY38" s="595"/>
      <c r="CZ38" s="627">
        <v>14.5</v>
      </c>
      <c r="DA38" s="628"/>
      <c r="DB38" s="628"/>
      <c r="DC38" s="629"/>
      <c r="DD38" s="602">
        <v>1753082</v>
      </c>
      <c r="DE38" s="594"/>
      <c r="DF38" s="594"/>
      <c r="DG38" s="594"/>
      <c r="DH38" s="594"/>
      <c r="DI38" s="594"/>
      <c r="DJ38" s="594"/>
      <c r="DK38" s="595"/>
      <c r="DL38" s="602">
        <v>1171229</v>
      </c>
      <c r="DM38" s="594"/>
      <c r="DN38" s="594"/>
      <c r="DO38" s="594"/>
      <c r="DP38" s="594"/>
      <c r="DQ38" s="594"/>
      <c r="DR38" s="594"/>
      <c r="DS38" s="594"/>
      <c r="DT38" s="594"/>
      <c r="DU38" s="594"/>
      <c r="DV38" s="595"/>
      <c r="DW38" s="598">
        <v>16.600000000000001</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93</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184050</v>
      </c>
      <c r="CS39" s="625"/>
      <c r="CT39" s="625"/>
      <c r="CU39" s="625"/>
      <c r="CV39" s="625"/>
      <c r="CW39" s="625"/>
      <c r="CX39" s="625"/>
      <c r="CY39" s="626"/>
      <c r="CZ39" s="627">
        <v>1.4</v>
      </c>
      <c r="DA39" s="628"/>
      <c r="DB39" s="628"/>
      <c r="DC39" s="629"/>
      <c r="DD39" s="602">
        <v>177802</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229756</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32800</v>
      </c>
      <c r="CS40" s="594"/>
      <c r="CT40" s="594"/>
      <c r="CU40" s="594"/>
      <c r="CV40" s="594"/>
      <c r="CW40" s="594"/>
      <c r="CX40" s="594"/>
      <c r="CY40" s="595"/>
      <c r="CZ40" s="627">
        <v>0.2</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596965</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299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3806069</v>
      </c>
      <c r="CS42" s="594"/>
      <c r="CT42" s="594"/>
      <c r="CU42" s="594"/>
      <c r="CV42" s="594"/>
      <c r="CW42" s="594"/>
      <c r="CX42" s="594"/>
      <c r="CY42" s="595"/>
      <c r="CZ42" s="627">
        <v>28.7</v>
      </c>
      <c r="DA42" s="676"/>
      <c r="DB42" s="676"/>
      <c r="DC42" s="677"/>
      <c r="DD42" s="602">
        <v>648387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117</v>
      </c>
      <c r="CS43" s="625"/>
      <c r="CT43" s="625"/>
      <c r="CU43" s="625"/>
      <c r="CV43" s="625"/>
      <c r="CW43" s="625"/>
      <c r="CX43" s="625"/>
      <c r="CY43" s="626"/>
      <c r="CZ43" s="627" t="s">
        <v>117</v>
      </c>
      <c r="DA43" s="628"/>
      <c r="DB43" s="628"/>
      <c r="DC43" s="629"/>
      <c r="DD43" s="602" t="s">
        <v>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3806069</v>
      </c>
      <c r="CS44" s="594"/>
      <c r="CT44" s="594"/>
      <c r="CU44" s="594"/>
      <c r="CV44" s="594"/>
      <c r="CW44" s="594"/>
      <c r="CX44" s="594"/>
      <c r="CY44" s="595"/>
      <c r="CZ44" s="627">
        <v>28.7</v>
      </c>
      <c r="DA44" s="676"/>
      <c r="DB44" s="676"/>
      <c r="DC44" s="677"/>
      <c r="DD44" s="602">
        <v>648387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1107913</v>
      </c>
      <c r="CS45" s="625"/>
      <c r="CT45" s="625"/>
      <c r="CU45" s="625"/>
      <c r="CV45" s="625"/>
      <c r="CW45" s="625"/>
      <c r="CX45" s="625"/>
      <c r="CY45" s="626"/>
      <c r="CZ45" s="627">
        <v>8.4</v>
      </c>
      <c r="DA45" s="628"/>
      <c r="DB45" s="628"/>
      <c r="DC45" s="629"/>
      <c r="DD45" s="602">
        <v>242328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2693156</v>
      </c>
      <c r="CS46" s="594"/>
      <c r="CT46" s="594"/>
      <c r="CU46" s="594"/>
      <c r="CV46" s="594"/>
      <c r="CW46" s="594"/>
      <c r="CX46" s="594"/>
      <c r="CY46" s="595"/>
      <c r="CZ46" s="627">
        <v>20.3</v>
      </c>
      <c r="DA46" s="676"/>
      <c r="DB46" s="676"/>
      <c r="DC46" s="677"/>
      <c r="DD46" s="602">
        <v>401659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13252185</v>
      </c>
      <c r="CS49" s="661"/>
      <c r="CT49" s="661"/>
      <c r="CU49" s="661"/>
      <c r="CV49" s="661"/>
      <c r="CW49" s="661"/>
      <c r="CX49" s="661"/>
      <c r="CY49" s="688"/>
      <c r="CZ49" s="689">
        <v>100</v>
      </c>
      <c r="DA49" s="690"/>
      <c r="DB49" s="690"/>
      <c r="DC49" s="691"/>
      <c r="DD49" s="692">
        <v>7736545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13544</v>
      </c>
      <c r="R7" s="723"/>
      <c r="S7" s="723"/>
      <c r="T7" s="723"/>
      <c r="U7" s="723"/>
      <c r="V7" s="723">
        <v>13246</v>
      </c>
      <c r="W7" s="723"/>
      <c r="X7" s="723"/>
      <c r="Y7" s="723"/>
      <c r="Z7" s="723"/>
      <c r="AA7" s="723">
        <v>298</v>
      </c>
      <c r="AB7" s="723"/>
      <c r="AC7" s="723"/>
      <c r="AD7" s="723"/>
      <c r="AE7" s="724"/>
      <c r="AF7" s="725">
        <v>201</v>
      </c>
      <c r="AG7" s="726"/>
      <c r="AH7" s="726"/>
      <c r="AI7" s="726"/>
      <c r="AJ7" s="727"/>
      <c r="AK7" s="762">
        <v>4</v>
      </c>
      <c r="AL7" s="763"/>
      <c r="AM7" s="763"/>
      <c r="AN7" s="763"/>
      <c r="AO7" s="763"/>
      <c r="AP7" s="763">
        <v>10896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16</v>
      </c>
      <c r="R8" s="747"/>
      <c r="S8" s="747"/>
      <c r="T8" s="747"/>
      <c r="U8" s="747"/>
      <c r="V8" s="747">
        <v>14</v>
      </c>
      <c r="W8" s="747"/>
      <c r="X8" s="747"/>
      <c r="Y8" s="747"/>
      <c r="Z8" s="747"/>
      <c r="AA8" s="747">
        <v>2</v>
      </c>
      <c r="AB8" s="747"/>
      <c r="AC8" s="747"/>
      <c r="AD8" s="747"/>
      <c r="AE8" s="748"/>
      <c r="AF8" s="749">
        <v>2</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13560</v>
      </c>
      <c r="R23" s="782"/>
      <c r="S23" s="782"/>
      <c r="T23" s="782"/>
      <c r="U23" s="782"/>
      <c r="V23" s="782">
        <v>13260</v>
      </c>
      <c r="W23" s="782"/>
      <c r="X23" s="782"/>
      <c r="Y23" s="782"/>
      <c r="Z23" s="782"/>
      <c r="AA23" s="782">
        <v>300</v>
      </c>
      <c r="AB23" s="782"/>
      <c r="AC23" s="782"/>
      <c r="AD23" s="782"/>
      <c r="AE23" s="783"/>
      <c r="AF23" s="784">
        <v>203</v>
      </c>
      <c r="AG23" s="782"/>
      <c r="AH23" s="782"/>
      <c r="AI23" s="782"/>
      <c r="AJ23" s="785"/>
      <c r="AK23" s="786"/>
      <c r="AL23" s="787"/>
      <c r="AM23" s="787"/>
      <c r="AN23" s="787"/>
      <c r="AO23" s="787"/>
      <c r="AP23" s="782">
        <v>10896</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4007</v>
      </c>
      <c r="R28" s="811"/>
      <c r="S28" s="811"/>
      <c r="T28" s="811"/>
      <c r="U28" s="811"/>
      <c r="V28" s="811">
        <v>3881</v>
      </c>
      <c r="W28" s="811"/>
      <c r="X28" s="811"/>
      <c r="Y28" s="811"/>
      <c r="Z28" s="811"/>
      <c r="AA28" s="811">
        <v>126</v>
      </c>
      <c r="AB28" s="811"/>
      <c r="AC28" s="811"/>
      <c r="AD28" s="811"/>
      <c r="AE28" s="812"/>
      <c r="AF28" s="813">
        <v>126</v>
      </c>
      <c r="AG28" s="811"/>
      <c r="AH28" s="811"/>
      <c r="AI28" s="811"/>
      <c r="AJ28" s="814"/>
      <c r="AK28" s="815">
        <v>230</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2103</v>
      </c>
      <c r="R29" s="747"/>
      <c r="S29" s="747"/>
      <c r="T29" s="747"/>
      <c r="U29" s="747"/>
      <c r="V29" s="747">
        <v>2007</v>
      </c>
      <c r="W29" s="747"/>
      <c r="X29" s="747"/>
      <c r="Y29" s="747"/>
      <c r="Z29" s="747"/>
      <c r="AA29" s="747">
        <v>96</v>
      </c>
      <c r="AB29" s="747"/>
      <c r="AC29" s="747"/>
      <c r="AD29" s="747"/>
      <c r="AE29" s="748"/>
      <c r="AF29" s="749">
        <v>96</v>
      </c>
      <c r="AG29" s="750"/>
      <c r="AH29" s="750"/>
      <c r="AI29" s="750"/>
      <c r="AJ29" s="751"/>
      <c r="AK29" s="818">
        <v>302</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342</v>
      </c>
      <c r="R30" s="747"/>
      <c r="S30" s="747"/>
      <c r="T30" s="747"/>
      <c r="U30" s="747"/>
      <c r="V30" s="747">
        <v>335</v>
      </c>
      <c r="W30" s="747"/>
      <c r="X30" s="747"/>
      <c r="Y30" s="747"/>
      <c r="Z30" s="747"/>
      <c r="AA30" s="747">
        <v>7</v>
      </c>
      <c r="AB30" s="747"/>
      <c r="AC30" s="747"/>
      <c r="AD30" s="747"/>
      <c r="AE30" s="748"/>
      <c r="AF30" s="749">
        <v>7</v>
      </c>
      <c r="AG30" s="750"/>
      <c r="AH30" s="750"/>
      <c r="AI30" s="750"/>
      <c r="AJ30" s="751"/>
      <c r="AK30" s="818">
        <v>70</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17</v>
      </c>
      <c r="R31" s="747"/>
      <c r="S31" s="747"/>
      <c r="T31" s="747"/>
      <c r="U31" s="747"/>
      <c r="V31" s="747">
        <v>17</v>
      </c>
      <c r="W31" s="747"/>
      <c r="X31" s="747"/>
      <c r="Y31" s="747"/>
      <c r="Z31" s="747"/>
      <c r="AA31" s="747">
        <v>0</v>
      </c>
      <c r="AB31" s="747"/>
      <c r="AC31" s="747"/>
      <c r="AD31" s="747"/>
      <c r="AE31" s="748"/>
      <c r="AF31" s="749">
        <v>0</v>
      </c>
      <c r="AG31" s="750"/>
      <c r="AH31" s="750"/>
      <c r="AI31" s="750"/>
      <c r="AJ31" s="751"/>
      <c r="AK31" s="818">
        <v>6</v>
      </c>
      <c r="AL31" s="819"/>
      <c r="AM31" s="819"/>
      <c r="AN31" s="819"/>
      <c r="AO31" s="819"/>
      <c r="AP31" s="819"/>
      <c r="AQ31" s="819"/>
      <c r="AR31" s="819"/>
      <c r="AS31" s="819"/>
      <c r="AT31" s="819"/>
      <c r="AU31" s="819"/>
      <c r="AV31" s="819"/>
      <c r="AW31" s="819"/>
      <c r="AX31" s="819"/>
      <c r="AY31" s="819"/>
      <c r="AZ31" s="821"/>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841</v>
      </c>
      <c r="R32" s="747"/>
      <c r="S32" s="747"/>
      <c r="T32" s="747"/>
      <c r="U32" s="747"/>
      <c r="V32" s="747">
        <v>932</v>
      </c>
      <c r="W32" s="747"/>
      <c r="X32" s="747"/>
      <c r="Y32" s="747"/>
      <c r="Z32" s="747"/>
      <c r="AA32" s="747">
        <v>-91</v>
      </c>
      <c r="AB32" s="747"/>
      <c r="AC32" s="747"/>
      <c r="AD32" s="747"/>
      <c r="AE32" s="748"/>
      <c r="AF32" s="749">
        <v>955</v>
      </c>
      <c r="AG32" s="750"/>
      <c r="AH32" s="750"/>
      <c r="AI32" s="750"/>
      <c r="AJ32" s="751"/>
      <c r="AK32" s="818">
        <v>22</v>
      </c>
      <c r="AL32" s="819"/>
      <c r="AM32" s="819"/>
      <c r="AN32" s="819"/>
      <c r="AO32" s="819"/>
      <c r="AP32" s="819">
        <v>855</v>
      </c>
      <c r="AQ32" s="819"/>
      <c r="AR32" s="819"/>
      <c r="AS32" s="819"/>
      <c r="AT32" s="819"/>
      <c r="AU32" s="819"/>
      <c r="AV32" s="819"/>
      <c r="AW32" s="819"/>
      <c r="AX32" s="819"/>
      <c r="AY32" s="819"/>
      <c r="AZ32" s="820"/>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1946</v>
      </c>
      <c r="R33" s="747"/>
      <c r="S33" s="747"/>
      <c r="T33" s="747"/>
      <c r="U33" s="747"/>
      <c r="V33" s="747">
        <v>1873</v>
      </c>
      <c r="W33" s="747"/>
      <c r="X33" s="747"/>
      <c r="Y33" s="747"/>
      <c r="Z33" s="747"/>
      <c r="AA33" s="747">
        <v>73</v>
      </c>
      <c r="AB33" s="747"/>
      <c r="AC33" s="747"/>
      <c r="AD33" s="747"/>
      <c r="AE33" s="748"/>
      <c r="AF33" s="749">
        <v>54</v>
      </c>
      <c r="AG33" s="750"/>
      <c r="AH33" s="750"/>
      <c r="AI33" s="750"/>
      <c r="AJ33" s="751"/>
      <c r="AK33" s="818">
        <v>1091</v>
      </c>
      <c r="AL33" s="819"/>
      <c r="AM33" s="819"/>
      <c r="AN33" s="819"/>
      <c r="AO33" s="819"/>
      <c r="AP33" s="819">
        <v>13011</v>
      </c>
      <c r="AQ33" s="819"/>
      <c r="AR33" s="819"/>
      <c r="AS33" s="819"/>
      <c r="AT33" s="819"/>
      <c r="AU33" s="819"/>
      <c r="AV33" s="819"/>
      <c r="AW33" s="819"/>
      <c r="AX33" s="819"/>
      <c r="AY33" s="819"/>
      <c r="AZ33" s="820"/>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386</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1222</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108</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389</v>
      </c>
      <c r="R66" s="706"/>
      <c r="S66" s="706"/>
      <c r="T66" s="706"/>
      <c r="U66" s="707"/>
      <c r="V66" s="705" t="s">
        <v>390</v>
      </c>
      <c r="W66" s="706"/>
      <c r="X66" s="706"/>
      <c r="Y66" s="706"/>
      <c r="Z66" s="707"/>
      <c r="AA66" s="705" t="s">
        <v>391</v>
      </c>
      <c r="AB66" s="706"/>
      <c r="AC66" s="706"/>
      <c r="AD66" s="706"/>
      <c r="AE66" s="707"/>
      <c r="AF66" s="841" t="s">
        <v>392</v>
      </c>
      <c r="AG66" s="801"/>
      <c r="AH66" s="801"/>
      <c r="AI66" s="801"/>
      <c r="AJ66" s="842"/>
      <c r="AK66" s="705" t="s">
        <v>393</v>
      </c>
      <c r="AL66" s="729"/>
      <c r="AM66" s="729"/>
      <c r="AN66" s="729"/>
      <c r="AO66" s="730"/>
      <c r="AP66" s="705" t="s">
        <v>394</v>
      </c>
      <c r="AQ66" s="706"/>
      <c r="AR66" s="706"/>
      <c r="AS66" s="706"/>
      <c r="AT66" s="707"/>
      <c r="AU66" s="705" t="s">
        <v>395</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545</v>
      </c>
      <c r="C68" s="859"/>
      <c r="D68" s="859"/>
      <c r="E68" s="859"/>
      <c r="F68" s="859"/>
      <c r="G68" s="859"/>
      <c r="H68" s="859"/>
      <c r="I68" s="859"/>
      <c r="J68" s="859"/>
      <c r="K68" s="859"/>
      <c r="L68" s="859"/>
      <c r="M68" s="859"/>
      <c r="N68" s="859"/>
      <c r="O68" s="859"/>
      <c r="P68" s="860"/>
      <c r="Q68" s="861">
        <v>15974</v>
      </c>
      <c r="R68" s="855"/>
      <c r="S68" s="855"/>
      <c r="T68" s="855"/>
      <c r="U68" s="855"/>
      <c r="V68" s="855">
        <v>13504</v>
      </c>
      <c r="W68" s="855"/>
      <c r="X68" s="855"/>
      <c r="Y68" s="855"/>
      <c r="Z68" s="855"/>
      <c r="AA68" s="855">
        <v>2470</v>
      </c>
      <c r="AB68" s="855"/>
      <c r="AC68" s="855"/>
      <c r="AD68" s="855"/>
      <c r="AE68" s="855"/>
      <c r="AF68" s="855">
        <v>2470</v>
      </c>
      <c r="AG68" s="855"/>
      <c r="AH68" s="855"/>
      <c r="AI68" s="855"/>
      <c r="AJ68" s="855"/>
      <c r="AK68" s="855"/>
      <c r="AL68" s="855"/>
      <c r="AM68" s="855"/>
      <c r="AN68" s="855"/>
      <c r="AO68" s="855"/>
      <c r="AP68" s="855"/>
      <c r="AQ68" s="855"/>
      <c r="AR68" s="855"/>
      <c r="AS68" s="855"/>
      <c r="AT68" s="855"/>
      <c r="AU68" s="855"/>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547</v>
      </c>
      <c r="C69" s="863"/>
      <c r="D69" s="863"/>
      <c r="E69" s="863"/>
      <c r="F69" s="863"/>
      <c r="G69" s="863"/>
      <c r="H69" s="863"/>
      <c r="I69" s="863"/>
      <c r="J69" s="863"/>
      <c r="K69" s="863"/>
      <c r="L69" s="863"/>
      <c r="M69" s="863"/>
      <c r="N69" s="863"/>
      <c r="O69" s="863"/>
      <c r="P69" s="864"/>
      <c r="Q69" s="865">
        <v>127</v>
      </c>
      <c r="R69" s="819"/>
      <c r="S69" s="819"/>
      <c r="T69" s="819"/>
      <c r="U69" s="819"/>
      <c r="V69" s="819">
        <v>126</v>
      </c>
      <c r="W69" s="819"/>
      <c r="X69" s="819"/>
      <c r="Y69" s="819"/>
      <c r="Z69" s="819"/>
      <c r="AA69" s="819">
        <v>1</v>
      </c>
      <c r="AB69" s="819"/>
      <c r="AC69" s="819"/>
      <c r="AD69" s="819"/>
      <c r="AE69" s="819"/>
      <c r="AF69" s="819">
        <v>1</v>
      </c>
      <c r="AG69" s="819"/>
      <c r="AH69" s="819"/>
      <c r="AI69" s="819"/>
      <c r="AJ69" s="819"/>
      <c r="AK69" s="819"/>
      <c r="AL69" s="819"/>
      <c r="AM69" s="819"/>
      <c r="AN69" s="819"/>
      <c r="AO69" s="819"/>
      <c r="AP69" s="819"/>
      <c r="AQ69" s="819"/>
      <c r="AR69" s="819"/>
      <c r="AS69" s="819"/>
      <c r="AT69" s="819"/>
      <c r="AU69" s="819"/>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546</v>
      </c>
      <c r="C70" s="863"/>
      <c r="D70" s="863"/>
      <c r="E70" s="863"/>
      <c r="F70" s="863"/>
      <c r="G70" s="863"/>
      <c r="H70" s="863"/>
      <c r="I70" s="863"/>
      <c r="J70" s="863"/>
      <c r="K70" s="863"/>
      <c r="L70" s="863"/>
      <c r="M70" s="863"/>
      <c r="N70" s="863"/>
      <c r="O70" s="863"/>
      <c r="P70" s="864"/>
      <c r="Q70" s="865">
        <v>11</v>
      </c>
      <c r="R70" s="819"/>
      <c r="S70" s="819"/>
      <c r="T70" s="819"/>
      <c r="U70" s="819"/>
      <c r="V70" s="819">
        <v>10</v>
      </c>
      <c r="W70" s="819"/>
      <c r="X70" s="819"/>
      <c r="Y70" s="819"/>
      <c r="Z70" s="819"/>
      <c r="AA70" s="819">
        <v>1</v>
      </c>
      <c r="AB70" s="819"/>
      <c r="AC70" s="819"/>
      <c r="AD70" s="819"/>
      <c r="AE70" s="819"/>
      <c r="AF70" s="819">
        <v>1</v>
      </c>
      <c r="AG70" s="819"/>
      <c r="AH70" s="819"/>
      <c r="AI70" s="819"/>
      <c r="AJ70" s="819"/>
      <c r="AK70" s="819">
        <v>1</v>
      </c>
      <c r="AL70" s="819"/>
      <c r="AM70" s="819"/>
      <c r="AN70" s="819"/>
      <c r="AO70" s="819"/>
      <c r="AP70" s="819"/>
      <c r="AQ70" s="819"/>
      <c r="AR70" s="819"/>
      <c r="AS70" s="819"/>
      <c r="AT70" s="819"/>
      <c r="AU70" s="819"/>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548</v>
      </c>
      <c r="C71" s="863"/>
      <c r="D71" s="863"/>
      <c r="E71" s="863"/>
      <c r="F71" s="863"/>
      <c r="G71" s="863"/>
      <c r="H71" s="863"/>
      <c r="I71" s="863"/>
      <c r="J71" s="863"/>
      <c r="K71" s="863"/>
      <c r="L71" s="863"/>
      <c r="M71" s="863"/>
      <c r="N71" s="863"/>
      <c r="O71" s="863"/>
      <c r="P71" s="864"/>
      <c r="Q71" s="865">
        <v>3919</v>
      </c>
      <c r="R71" s="819"/>
      <c r="S71" s="819"/>
      <c r="T71" s="819"/>
      <c r="U71" s="819"/>
      <c r="V71" s="819">
        <v>3828</v>
      </c>
      <c r="W71" s="819"/>
      <c r="X71" s="819"/>
      <c r="Y71" s="819"/>
      <c r="Z71" s="819"/>
      <c r="AA71" s="819">
        <v>91</v>
      </c>
      <c r="AB71" s="819"/>
      <c r="AC71" s="819"/>
      <c r="AD71" s="819"/>
      <c r="AE71" s="819"/>
      <c r="AF71" s="819">
        <v>91</v>
      </c>
      <c r="AG71" s="819"/>
      <c r="AH71" s="819"/>
      <c r="AI71" s="819"/>
      <c r="AJ71" s="819"/>
      <c r="AK71" s="819">
        <v>168</v>
      </c>
      <c r="AL71" s="819"/>
      <c r="AM71" s="819"/>
      <c r="AN71" s="819"/>
      <c r="AO71" s="819"/>
      <c r="AP71" s="819"/>
      <c r="AQ71" s="819"/>
      <c r="AR71" s="819"/>
      <c r="AS71" s="819"/>
      <c r="AT71" s="819"/>
      <c r="AU71" s="819"/>
      <c r="AV71" s="819"/>
      <c r="AW71" s="819"/>
      <c r="AX71" s="819"/>
      <c r="AY71" s="819"/>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549</v>
      </c>
      <c r="C72" s="863"/>
      <c r="D72" s="863"/>
      <c r="E72" s="863"/>
      <c r="F72" s="863"/>
      <c r="G72" s="863"/>
      <c r="H72" s="863"/>
      <c r="I72" s="863"/>
      <c r="J72" s="863"/>
      <c r="K72" s="863"/>
      <c r="L72" s="863"/>
      <c r="M72" s="863"/>
      <c r="N72" s="863"/>
      <c r="O72" s="863"/>
      <c r="P72" s="864"/>
      <c r="Q72" s="865">
        <v>690103</v>
      </c>
      <c r="R72" s="819"/>
      <c r="S72" s="819"/>
      <c r="T72" s="819"/>
      <c r="U72" s="819"/>
      <c r="V72" s="819">
        <v>676249</v>
      </c>
      <c r="W72" s="819"/>
      <c r="X72" s="819"/>
      <c r="Y72" s="819"/>
      <c r="Z72" s="819"/>
      <c r="AA72" s="819">
        <v>13854</v>
      </c>
      <c r="AB72" s="819"/>
      <c r="AC72" s="819"/>
      <c r="AD72" s="819"/>
      <c r="AE72" s="819"/>
      <c r="AF72" s="819">
        <v>13854</v>
      </c>
      <c r="AG72" s="819"/>
      <c r="AH72" s="819"/>
      <c r="AI72" s="819"/>
      <c r="AJ72" s="819"/>
      <c r="AK72" s="819">
        <v>7102</v>
      </c>
      <c r="AL72" s="819"/>
      <c r="AM72" s="819"/>
      <c r="AN72" s="819"/>
      <c r="AO72" s="819"/>
      <c r="AP72" s="819"/>
      <c r="AQ72" s="819"/>
      <c r="AR72" s="819"/>
      <c r="AS72" s="819"/>
      <c r="AT72" s="819"/>
      <c r="AU72" s="819"/>
      <c r="AV72" s="819"/>
      <c r="AW72" s="819"/>
      <c r="AX72" s="819"/>
      <c r="AY72" s="819"/>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t="s">
        <v>550</v>
      </c>
      <c r="C73" s="863"/>
      <c r="D73" s="863"/>
      <c r="E73" s="863"/>
      <c r="F73" s="863"/>
      <c r="G73" s="863"/>
      <c r="H73" s="863"/>
      <c r="I73" s="863"/>
      <c r="J73" s="863"/>
      <c r="K73" s="863"/>
      <c r="L73" s="863"/>
      <c r="M73" s="863"/>
      <c r="N73" s="863"/>
      <c r="O73" s="863"/>
      <c r="P73" s="864"/>
      <c r="Q73" s="865">
        <v>2292</v>
      </c>
      <c r="R73" s="819"/>
      <c r="S73" s="819"/>
      <c r="T73" s="819"/>
      <c r="U73" s="819"/>
      <c r="V73" s="819">
        <v>2205</v>
      </c>
      <c r="W73" s="819"/>
      <c r="X73" s="819"/>
      <c r="Y73" s="819"/>
      <c r="Z73" s="819"/>
      <c r="AA73" s="819">
        <v>87</v>
      </c>
      <c r="AB73" s="819"/>
      <c r="AC73" s="819"/>
      <c r="AD73" s="819"/>
      <c r="AE73" s="819"/>
      <c r="AF73" s="819">
        <v>87</v>
      </c>
      <c r="AG73" s="819"/>
      <c r="AH73" s="819"/>
      <c r="AI73" s="819"/>
      <c r="AJ73" s="819"/>
      <c r="AK73" s="819"/>
      <c r="AL73" s="819"/>
      <c r="AM73" s="819"/>
      <c r="AN73" s="819"/>
      <c r="AO73" s="819"/>
      <c r="AP73" s="819">
        <v>736</v>
      </c>
      <c r="AQ73" s="819"/>
      <c r="AR73" s="819"/>
      <c r="AS73" s="819"/>
      <c r="AT73" s="819"/>
      <c r="AU73" s="819"/>
      <c r="AV73" s="819"/>
      <c r="AW73" s="819"/>
      <c r="AX73" s="819"/>
      <c r="AY73" s="819"/>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t="s">
        <v>551</v>
      </c>
      <c r="C74" s="863"/>
      <c r="D74" s="863"/>
      <c r="E74" s="863"/>
      <c r="F74" s="863"/>
      <c r="G74" s="863"/>
      <c r="H74" s="863"/>
      <c r="I74" s="863"/>
      <c r="J74" s="863"/>
      <c r="K74" s="863"/>
      <c r="L74" s="863"/>
      <c r="M74" s="863"/>
      <c r="N74" s="863"/>
      <c r="O74" s="863"/>
      <c r="P74" s="864"/>
      <c r="Q74" s="865">
        <v>63</v>
      </c>
      <c r="R74" s="819"/>
      <c r="S74" s="819"/>
      <c r="T74" s="819"/>
      <c r="U74" s="819"/>
      <c r="V74" s="819">
        <v>47</v>
      </c>
      <c r="W74" s="819"/>
      <c r="X74" s="819"/>
      <c r="Y74" s="819"/>
      <c r="Z74" s="819"/>
      <c r="AA74" s="819">
        <v>15</v>
      </c>
      <c r="AB74" s="819"/>
      <c r="AC74" s="819"/>
      <c r="AD74" s="819"/>
      <c r="AE74" s="819"/>
      <c r="AF74" s="819">
        <v>15</v>
      </c>
      <c r="AG74" s="819"/>
      <c r="AH74" s="819"/>
      <c r="AI74" s="819"/>
      <c r="AJ74" s="819"/>
      <c r="AK74" s="819"/>
      <c r="AL74" s="819"/>
      <c r="AM74" s="819"/>
      <c r="AN74" s="819"/>
      <c r="AO74" s="819"/>
      <c r="AP74" s="819"/>
      <c r="AQ74" s="819"/>
      <c r="AR74" s="819"/>
      <c r="AS74" s="819"/>
      <c r="AT74" s="819"/>
      <c r="AU74" s="819"/>
      <c r="AV74" s="819"/>
      <c r="AW74" s="819"/>
      <c r="AX74" s="819"/>
      <c r="AY74" s="819"/>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t="s">
        <v>552</v>
      </c>
      <c r="C75" s="863"/>
      <c r="D75" s="863"/>
      <c r="E75" s="863"/>
      <c r="F75" s="863"/>
      <c r="G75" s="863"/>
      <c r="H75" s="863"/>
      <c r="I75" s="863"/>
      <c r="J75" s="863"/>
      <c r="K75" s="863"/>
      <c r="L75" s="863"/>
      <c r="M75" s="863"/>
      <c r="N75" s="863"/>
      <c r="O75" s="863"/>
      <c r="P75" s="864"/>
      <c r="Q75" s="868">
        <v>4062</v>
      </c>
      <c r="R75" s="869"/>
      <c r="S75" s="869"/>
      <c r="T75" s="869"/>
      <c r="U75" s="818"/>
      <c r="V75" s="870">
        <v>3975</v>
      </c>
      <c r="W75" s="869"/>
      <c r="X75" s="869"/>
      <c r="Y75" s="869"/>
      <c r="Z75" s="818"/>
      <c r="AA75" s="870">
        <v>87</v>
      </c>
      <c r="AB75" s="869"/>
      <c r="AC75" s="869"/>
      <c r="AD75" s="869"/>
      <c r="AE75" s="818"/>
      <c r="AF75" s="870">
        <v>87</v>
      </c>
      <c r="AG75" s="869"/>
      <c r="AH75" s="869"/>
      <c r="AI75" s="869"/>
      <c r="AJ75" s="818"/>
      <c r="AK75" s="870"/>
      <c r="AL75" s="869"/>
      <c r="AM75" s="869"/>
      <c r="AN75" s="869"/>
      <c r="AO75" s="818"/>
      <c r="AP75" s="870"/>
      <c r="AQ75" s="869"/>
      <c r="AR75" s="869"/>
      <c r="AS75" s="869"/>
      <c r="AT75" s="818"/>
      <c r="AU75" s="870"/>
      <c r="AV75" s="869"/>
      <c r="AW75" s="869"/>
      <c r="AX75" s="869"/>
      <c r="AY75" s="818"/>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t="s">
        <v>553</v>
      </c>
      <c r="C76" s="863"/>
      <c r="D76" s="863"/>
      <c r="E76" s="863"/>
      <c r="F76" s="863"/>
      <c r="G76" s="863"/>
      <c r="H76" s="863"/>
      <c r="I76" s="863"/>
      <c r="J76" s="863"/>
      <c r="K76" s="863"/>
      <c r="L76" s="863"/>
      <c r="M76" s="863"/>
      <c r="N76" s="863"/>
      <c r="O76" s="863"/>
      <c r="P76" s="864"/>
      <c r="Q76" s="868">
        <v>128</v>
      </c>
      <c r="R76" s="869"/>
      <c r="S76" s="869"/>
      <c r="T76" s="869"/>
      <c r="U76" s="818"/>
      <c r="V76" s="870">
        <v>129</v>
      </c>
      <c r="W76" s="869"/>
      <c r="X76" s="869"/>
      <c r="Y76" s="869"/>
      <c r="Z76" s="818"/>
      <c r="AA76" s="870">
        <v>-1</v>
      </c>
      <c r="AB76" s="869"/>
      <c r="AC76" s="869"/>
      <c r="AD76" s="869"/>
      <c r="AE76" s="818"/>
      <c r="AF76" s="870">
        <v>-1</v>
      </c>
      <c r="AG76" s="869"/>
      <c r="AH76" s="869"/>
      <c r="AI76" s="869"/>
      <c r="AJ76" s="818"/>
      <c r="AK76" s="870"/>
      <c r="AL76" s="869"/>
      <c r="AM76" s="869"/>
      <c r="AN76" s="869"/>
      <c r="AO76" s="818"/>
      <c r="AP76" s="870"/>
      <c r="AQ76" s="869"/>
      <c r="AR76" s="869"/>
      <c r="AS76" s="869"/>
      <c r="AT76" s="818"/>
      <c r="AU76" s="870"/>
      <c r="AV76" s="869"/>
      <c r="AW76" s="869"/>
      <c r="AX76" s="869"/>
      <c r="AY76" s="818"/>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364</v>
      </c>
      <c r="B88" s="778" t="s">
        <v>396</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397</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9"/>
      <c r="CT102" s="839"/>
      <c r="CU102" s="839"/>
      <c r="CV102" s="882"/>
      <c r="CW102" s="881"/>
      <c r="CX102" s="839"/>
      <c r="CY102" s="839"/>
      <c r="CZ102" s="839"/>
      <c r="DA102" s="882"/>
      <c r="DB102" s="881"/>
      <c r="DC102" s="839"/>
      <c r="DD102" s="839"/>
      <c r="DE102" s="839"/>
      <c r="DF102" s="882"/>
      <c r="DG102" s="881"/>
      <c r="DH102" s="839"/>
      <c r="DI102" s="839"/>
      <c r="DJ102" s="839"/>
      <c r="DK102" s="882"/>
      <c r="DL102" s="881"/>
      <c r="DM102" s="839"/>
      <c r="DN102" s="839"/>
      <c r="DO102" s="839"/>
      <c r="DP102" s="882"/>
      <c r="DQ102" s="881"/>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398</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402</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403</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405</v>
      </c>
      <c r="AB109" s="884"/>
      <c r="AC109" s="884"/>
      <c r="AD109" s="884"/>
      <c r="AE109" s="885"/>
      <c r="AF109" s="883" t="s">
        <v>284</v>
      </c>
      <c r="AG109" s="884"/>
      <c r="AH109" s="884"/>
      <c r="AI109" s="884"/>
      <c r="AJ109" s="885"/>
      <c r="AK109" s="883" t="s">
        <v>283</v>
      </c>
      <c r="AL109" s="884"/>
      <c r="AM109" s="884"/>
      <c r="AN109" s="884"/>
      <c r="AO109" s="885"/>
      <c r="AP109" s="883" t="s">
        <v>406</v>
      </c>
      <c r="AQ109" s="884"/>
      <c r="AR109" s="884"/>
      <c r="AS109" s="884"/>
      <c r="AT109" s="886"/>
      <c r="AU109" s="905" t="s">
        <v>404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405</v>
      </c>
      <c r="BR109" s="884"/>
      <c r="BS109" s="884"/>
      <c r="BT109" s="884"/>
      <c r="BU109" s="885"/>
      <c r="BV109" s="883" t="s">
        <v>284</v>
      </c>
      <c r="BW109" s="884"/>
      <c r="BX109" s="884"/>
      <c r="BY109" s="884"/>
      <c r="BZ109" s="885"/>
      <c r="CA109" s="883" t="s">
        <v>283</v>
      </c>
      <c r="CB109" s="884"/>
      <c r="CC109" s="884"/>
      <c r="CD109" s="884"/>
      <c r="CE109" s="885"/>
      <c r="CF109" s="906" t="s">
        <v>406</v>
      </c>
      <c r="CG109" s="906"/>
      <c r="CH109" s="906"/>
      <c r="CI109" s="906"/>
      <c r="CJ109" s="906"/>
      <c r="CK109" s="883" t="s">
        <v>407</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405</v>
      </c>
      <c r="DH109" s="884"/>
      <c r="DI109" s="884"/>
      <c r="DJ109" s="884"/>
      <c r="DK109" s="885"/>
      <c r="DL109" s="883" t="s">
        <v>284</v>
      </c>
      <c r="DM109" s="884"/>
      <c r="DN109" s="884"/>
      <c r="DO109" s="884"/>
      <c r="DP109" s="885"/>
      <c r="DQ109" s="883" t="s">
        <v>283</v>
      </c>
      <c r="DR109" s="884"/>
      <c r="DS109" s="884"/>
      <c r="DT109" s="884"/>
      <c r="DU109" s="885"/>
      <c r="DV109" s="883" t="s">
        <v>406</v>
      </c>
      <c r="DW109" s="884"/>
      <c r="DX109" s="884"/>
      <c r="DY109" s="884"/>
      <c r="DZ109" s="886"/>
    </row>
    <row r="110" spans="1:131" s="197" customFormat="1" ht="26.25" customHeight="1" x14ac:dyDescent="0.15">
      <c r="A110" s="887" t="s">
        <v>408</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942459</v>
      </c>
      <c r="AB110" s="891"/>
      <c r="AC110" s="891"/>
      <c r="AD110" s="891"/>
      <c r="AE110" s="892"/>
      <c r="AF110" s="893">
        <v>866646</v>
      </c>
      <c r="AG110" s="891"/>
      <c r="AH110" s="891"/>
      <c r="AI110" s="891"/>
      <c r="AJ110" s="892"/>
      <c r="AK110" s="893">
        <v>820304</v>
      </c>
      <c r="AL110" s="891"/>
      <c r="AM110" s="891"/>
      <c r="AN110" s="891"/>
      <c r="AO110" s="892"/>
      <c r="AP110" s="894">
        <v>14.4</v>
      </c>
      <c r="AQ110" s="895"/>
      <c r="AR110" s="895"/>
      <c r="AS110" s="895"/>
      <c r="AT110" s="896"/>
      <c r="AU110" s="897" t="s">
        <v>60</v>
      </c>
      <c r="AV110" s="898"/>
      <c r="AW110" s="898"/>
      <c r="AX110" s="898"/>
      <c r="AY110" s="899"/>
      <c r="AZ110" s="941" t="s">
        <v>409</v>
      </c>
      <c r="BA110" s="888"/>
      <c r="BB110" s="888"/>
      <c r="BC110" s="888"/>
      <c r="BD110" s="888"/>
      <c r="BE110" s="888"/>
      <c r="BF110" s="888"/>
      <c r="BG110" s="888"/>
      <c r="BH110" s="888"/>
      <c r="BI110" s="888"/>
      <c r="BJ110" s="888"/>
      <c r="BK110" s="888"/>
      <c r="BL110" s="888"/>
      <c r="BM110" s="888"/>
      <c r="BN110" s="888"/>
      <c r="BO110" s="888"/>
      <c r="BP110" s="889"/>
      <c r="BQ110" s="927">
        <v>8729962</v>
      </c>
      <c r="BR110" s="928"/>
      <c r="BS110" s="928"/>
      <c r="BT110" s="928"/>
      <c r="BU110" s="928"/>
      <c r="BV110" s="928">
        <v>8941392</v>
      </c>
      <c r="BW110" s="928"/>
      <c r="BX110" s="928"/>
      <c r="BY110" s="928"/>
      <c r="BZ110" s="928"/>
      <c r="CA110" s="928">
        <v>10895909</v>
      </c>
      <c r="CB110" s="928"/>
      <c r="CC110" s="928"/>
      <c r="CD110" s="928"/>
      <c r="CE110" s="928"/>
      <c r="CF110" s="942">
        <v>191.1</v>
      </c>
      <c r="CG110" s="943"/>
      <c r="CH110" s="943"/>
      <c r="CI110" s="943"/>
      <c r="CJ110" s="943"/>
      <c r="CK110" s="944" t="s">
        <v>410</v>
      </c>
      <c r="CL110" s="945"/>
      <c r="CM110" s="924" t="s">
        <v>411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412</v>
      </c>
      <c r="DH110" s="928"/>
      <c r="DI110" s="928"/>
      <c r="DJ110" s="928"/>
      <c r="DK110" s="928"/>
      <c r="DL110" s="928" t="s">
        <v>412</v>
      </c>
      <c r="DM110" s="928"/>
      <c r="DN110" s="928"/>
      <c r="DO110" s="928"/>
      <c r="DP110" s="928"/>
      <c r="DQ110" s="928" t="s">
        <v>412</v>
      </c>
      <c r="DR110" s="928"/>
      <c r="DS110" s="928"/>
      <c r="DT110" s="928"/>
      <c r="DU110" s="928"/>
      <c r="DV110" s="929" t="s">
        <v>412</v>
      </c>
      <c r="DW110" s="929"/>
      <c r="DX110" s="929"/>
      <c r="DY110" s="929"/>
      <c r="DZ110" s="930"/>
    </row>
    <row r="111" spans="1:131" s="197" customFormat="1" ht="26.25" customHeight="1" x14ac:dyDescent="0.15">
      <c r="A111" s="931" t="s">
        <v>413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414</v>
      </c>
      <c r="AB111" s="935"/>
      <c r="AC111" s="935"/>
      <c r="AD111" s="935"/>
      <c r="AE111" s="936"/>
      <c r="AF111" s="937" t="s">
        <v>414</v>
      </c>
      <c r="AG111" s="935"/>
      <c r="AH111" s="935"/>
      <c r="AI111" s="935"/>
      <c r="AJ111" s="936"/>
      <c r="AK111" s="937" t="s">
        <v>414</v>
      </c>
      <c r="AL111" s="935"/>
      <c r="AM111" s="935"/>
      <c r="AN111" s="935"/>
      <c r="AO111" s="936"/>
      <c r="AP111" s="938" t="s">
        <v>414</v>
      </c>
      <c r="AQ111" s="939"/>
      <c r="AR111" s="939"/>
      <c r="AS111" s="939"/>
      <c r="AT111" s="940"/>
      <c r="AU111" s="900"/>
      <c r="AV111" s="901"/>
      <c r="AW111" s="901"/>
      <c r="AX111" s="901"/>
      <c r="AY111" s="902"/>
      <c r="AZ111" s="950" t="s">
        <v>415</v>
      </c>
      <c r="BA111" s="951"/>
      <c r="BB111" s="951"/>
      <c r="BC111" s="951"/>
      <c r="BD111" s="951"/>
      <c r="BE111" s="951"/>
      <c r="BF111" s="951"/>
      <c r="BG111" s="951"/>
      <c r="BH111" s="951"/>
      <c r="BI111" s="951"/>
      <c r="BJ111" s="951"/>
      <c r="BK111" s="951"/>
      <c r="BL111" s="951"/>
      <c r="BM111" s="951"/>
      <c r="BN111" s="951"/>
      <c r="BO111" s="951"/>
      <c r="BP111" s="952"/>
      <c r="BQ111" s="920">
        <v>4022</v>
      </c>
      <c r="BR111" s="921"/>
      <c r="BS111" s="921"/>
      <c r="BT111" s="921"/>
      <c r="BU111" s="921"/>
      <c r="BV111" s="921">
        <v>2984</v>
      </c>
      <c r="BW111" s="921"/>
      <c r="BX111" s="921"/>
      <c r="BY111" s="921"/>
      <c r="BZ111" s="921"/>
      <c r="CA111" s="921">
        <v>1968</v>
      </c>
      <c r="CB111" s="921"/>
      <c r="CC111" s="921"/>
      <c r="CD111" s="921"/>
      <c r="CE111" s="921"/>
      <c r="CF111" s="915">
        <v>0</v>
      </c>
      <c r="CG111" s="916"/>
      <c r="CH111" s="916"/>
      <c r="CI111" s="916"/>
      <c r="CJ111" s="916"/>
      <c r="CK111" s="946"/>
      <c r="CL111" s="947"/>
      <c r="CM111" s="917" t="s">
        <v>416</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108</v>
      </c>
      <c r="DH111" s="921"/>
      <c r="DI111" s="921"/>
      <c r="DJ111" s="921"/>
      <c r="DK111" s="921"/>
      <c r="DL111" s="921" t="s">
        <v>108</v>
      </c>
      <c r="DM111" s="921"/>
      <c r="DN111" s="921"/>
      <c r="DO111" s="921"/>
      <c r="DP111" s="921"/>
      <c r="DQ111" s="921" t="s">
        <v>108</v>
      </c>
      <c r="DR111" s="921"/>
      <c r="DS111" s="921"/>
      <c r="DT111" s="921"/>
      <c r="DU111" s="921"/>
      <c r="DV111" s="922" t="s">
        <v>108</v>
      </c>
      <c r="DW111" s="922"/>
      <c r="DX111" s="922"/>
      <c r="DY111" s="922"/>
      <c r="DZ111" s="923"/>
    </row>
    <row r="112" spans="1:131" s="197" customFormat="1" ht="26.25" customHeight="1" x14ac:dyDescent="0.15">
      <c r="A112" s="953" t="s">
        <v>417</v>
      </c>
      <c r="B112" s="954"/>
      <c r="C112" s="951" t="s">
        <v>418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414</v>
      </c>
      <c r="AB112" s="960"/>
      <c r="AC112" s="960"/>
      <c r="AD112" s="960"/>
      <c r="AE112" s="961"/>
      <c r="AF112" s="962" t="s">
        <v>414</v>
      </c>
      <c r="AG112" s="960"/>
      <c r="AH112" s="960"/>
      <c r="AI112" s="960"/>
      <c r="AJ112" s="961"/>
      <c r="AK112" s="962" t="s">
        <v>414</v>
      </c>
      <c r="AL112" s="960"/>
      <c r="AM112" s="960"/>
      <c r="AN112" s="960"/>
      <c r="AO112" s="961"/>
      <c r="AP112" s="963" t="s">
        <v>414</v>
      </c>
      <c r="AQ112" s="964"/>
      <c r="AR112" s="964"/>
      <c r="AS112" s="964"/>
      <c r="AT112" s="965"/>
      <c r="AU112" s="900"/>
      <c r="AV112" s="901"/>
      <c r="AW112" s="901"/>
      <c r="AX112" s="901"/>
      <c r="AY112" s="902"/>
      <c r="AZ112" s="950" t="s">
        <v>419</v>
      </c>
      <c r="BA112" s="951"/>
      <c r="BB112" s="951"/>
      <c r="BC112" s="951"/>
      <c r="BD112" s="951"/>
      <c r="BE112" s="951"/>
      <c r="BF112" s="951"/>
      <c r="BG112" s="951"/>
      <c r="BH112" s="951"/>
      <c r="BI112" s="951"/>
      <c r="BJ112" s="951"/>
      <c r="BK112" s="951"/>
      <c r="BL112" s="951"/>
      <c r="BM112" s="951"/>
      <c r="BN112" s="951"/>
      <c r="BO112" s="951"/>
      <c r="BP112" s="952"/>
      <c r="BQ112" s="920">
        <v>10198535</v>
      </c>
      <c r="BR112" s="921"/>
      <c r="BS112" s="921"/>
      <c r="BT112" s="921"/>
      <c r="BU112" s="921"/>
      <c r="BV112" s="921">
        <v>9985819</v>
      </c>
      <c r="BW112" s="921"/>
      <c r="BX112" s="921"/>
      <c r="BY112" s="921"/>
      <c r="BZ112" s="921"/>
      <c r="CA112" s="921">
        <v>10009839</v>
      </c>
      <c r="CB112" s="921"/>
      <c r="CC112" s="921"/>
      <c r="CD112" s="921"/>
      <c r="CE112" s="921"/>
      <c r="CF112" s="915">
        <v>175.6</v>
      </c>
      <c r="CG112" s="916"/>
      <c r="CH112" s="916"/>
      <c r="CI112" s="916"/>
      <c r="CJ112" s="916"/>
      <c r="CK112" s="946"/>
      <c r="CL112" s="947"/>
      <c r="CM112" s="917" t="s">
        <v>420</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414</v>
      </c>
      <c r="DH112" s="921"/>
      <c r="DI112" s="921"/>
      <c r="DJ112" s="921"/>
      <c r="DK112" s="921"/>
      <c r="DL112" s="921" t="s">
        <v>414</v>
      </c>
      <c r="DM112" s="921"/>
      <c r="DN112" s="921"/>
      <c r="DO112" s="921"/>
      <c r="DP112" s="921"/>
      <c r="DQ112" s="921" t="s">
        <v>414</v>
      </c>
      <c r="DR112" s="921"/>
      <c r="DS112" s="921"/>
      <c r="DT112" s="921"/>
      <c r="DU112" s="921"/>
      <c r="DV112" s="922" t="s">
        <v>414</v>
      </c>
      <c r="DW112" s="922"/>
      <c r="DX112" s="922"/>
      <c r="DY112" s="922"/>
      <c r="DZ112" s="923"/>
    </row>
    <row r="113" spans="1:130" s="197" customFormat="1" ht="26.25" customHeight="1" x14ac:dyDescent="0.15">
      <c r="A113" s="955"/>
      <c r="B113" s="956"/>
      <c r="C113" s="951" t="s">
        <v>421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807727</v>
      </c>
      <c r="AB113" s="935"/>
      <c r="AC113" s="935"/>
      <c r="AD113" s="935"/>
      <c r="AE113" s="936"/>
      <c r="AF113" s="937">
        <v>829276</v>
      </c>
      <c r="AG113" s="935"/>
      <c r="AH113" s="935"/>
      <c r="AI113" s="935"/>
      <c r="AJ113" s="936"/>
      <c r="AK113" s="937">
        <v>812357</v>
      </c>
      <c r="AL113" s="935"/>
      <c r="AM113" s="935"/>
      <c r="AN113" s="935"/>
      <c r="AO113" s="936"/>
      <c r="AP113" s="938">
        <v>14.3</v>
      </c>
      <c r="AQ113" s="939"/>
      <c r="AR113" s="939"/>
      <c r="AS113" s="939"/>
      <c r="AT113" s="940"/>
      <c r="AU113" s="900"/>
      <c r="AV113" s="901"/>
      <c r="AW113" s="901"/>
      <c r="AX113" s="901"/>
      <c r="AY113" s="902"/>
      <c r="AZ113" s="950" t="s">
        <v>422</v>
      </c>
      <c r="BA113" s="951"/>
      <c r="BB113" s="951"/>
      <c r="BC113" s="951"/>
      <c r="BD113" s="951"/>
      <c r="BE113" s="951"/>
      <c r="BF113" s="951"/>
      <c r="BG113" s="951"/>
      <c r="BH113" s="951"/>
      <c r="BI113" s="951"/>
      <c r="BJ113" s="951"/>
      <c r="BK113" s="951"/>
      <c r="BL113" s="951"/>
      <c r="BM113" s="951"/>
      <c r="BN113" s="951"/>
      <c r="BO113" s="951"/>
      <c r="BP113" s="952"/>
      <c r="BQ113" s="920">
        <v>251043</v>
      </c>
      <c r="BR113" s="921"/>
      <c r="BS113" s="921"/>
      <c r="BT113" s="921"/>
      <c r="BU113" s="921"/>
      <c r="BV113" s="921">
        <v>187049</v>
      </c>
      <c r="BW113" s="921"/>
      <c r="BX113" s="921"/>
      <c r="BY113" s="921"/>
      <c r="BZ113" s="921"/>
      <c r="CA113" s="921">
        <v>251814</v>
      </c>
      <c r="CB113" s="921"/>
      <c r="CC113" s="921"/>
      <c r="CD113" s="921"/>
      <c r="CE113" s="921"/>
      <c r="CF113" s="915">
        <v>4.4000000000000004</v>
      </c>
      <c r="CG113" s="916"/>
      <c r="CH113" s="916"/>
      <c r="CI113" s="916"/>
      <c r="CJ113" s="916"/>
      <c r="CK113" s="946"/>
      <c r="CL113" s="947"/>
      <c r="CM113" s="917" t="s">
        <v>423</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414</v>
      </c>
      <c r="DH113" s="960"/>
      <c r="DI113" s="960"/>
      <c r="DJ113" s="960"/>
      <c r="DK113" s="961"/>
      <c r="DL113" s="962" t="s">
        <v>414</v>
      </c>
      <c r="DM113" s="960"/>
      <c r="DN113" s="960"/>
      <c r="DO113" s="960"/>
      <c r="DP113" s="961"/>
      <c r="DQ113" s="962" t="s">
        <v>414</v>
      </c>
      <c r="DR113" s="960"/>
      <c r="DS113" s="960"/>
      <c r="DT113" s="960"/>
      <c r="DU113" s="961"/>
      <c r="DV113" s="963" t="s">
        <v>414</v>
      </c>
      <c r="DW113" s="964"/>
      <c r="DX113" s="964"/>
      <c r="DY113" s="964"/>
      <c r="DZ113" s="965"/>
    </row>
    <row r="114" spans="1:130" s="197" customFormat="1" ht="26.25" customHeight="1" x14ac:dyDescent="0.15">
      <c r="A114" s="955"/>
      <c r="B114" s="956"/>
      <c r="C114" s="951" t="s">
        <v>424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66187</v>
      </c>
      <c r="AB114" s="960"/>
      <c r="AC114" s="960"/>
      <c r="AD114" s="960"/>
      <c r="AE114" s="961"/>
      <c r="AF114" s="962">
        <v>66187</v>
      </c>
      <c r="AG114" s="960"/>
      <c r="AH114" s="960"/>
      <c r="AI114" s="960"/>
      <c r="AJ114" s="961"/>
      <c r="AK114" s="962">
        <v>66187</v>
      </c>
      <c r="AL114" s="960"/>
      <c r="AM114" s="960"/>
      <c r="AN114" s="960"/>
      <c r="AO114" s="961"/>
      <c r="AP114" s="963">
        <v>1.2</v>
      </c>
      <c r="AQ114" s="964"/>
      <c r="AR114" s="964"/>
      <c r="AS114" s="964"/>
      <c r="AT114" s="965"/>
      <c r="AU114" s="900"/>
      <c r="AV114" s="901"/>
      <c r="AW114" s="901"/>
      <c r="AX114" s="901"/>
      <c r="AY114" s="902"/>
      <c r="AZ114" s="950" t="s">
        <v>425</v>
      </c>
      <c r="BA114" s="951"/>
      <c r="BB114" s="951"/>
      <c r="BC114" s="951"/>
      <c r="BD114" s="951"/>
      <c r="BE114" s="951"/>
      <c r="BF114" s="951"/>
      <c r="BG114" s="951"/>
      <c r="BH114" s="951"/>
      <c r="BI114" s="951"/>
      <c r="BJ114" s="951"/>
      <c r="BK114" s="951"/>
      <c r="BL114" s="951"/>
      <c r="BM114" s="951"/>
      <c r="BN114" s="951"/>
      <c r="BO114" s="951"/>
      <c r="BP114" s="952"/>
      <c r="BQ114" s="920">
        <v>1559982</v>
      </c>
      <c r="BR114" s="921"/>
      <c r="BS114" s="921"/>
      <c r="BT114" s="921"/>
      <c r="BU114" s="921"/>
      <c r="BV114" s="921">
        <v>1425014</v>
      </c>
      <c r="BW114" s="921"/>
      <c r="BX114" s="921"/>
      <c r="BY114" s="921"/>
      <c r="BZ114" s="921"/>
      <c r="CA114" s="921">
        <v>1301185</v>
      </c>
      <c r="CB114" s="921"/>
      <c r="CC114" s="921"/>
      <c r="CD114" s="921"/>
      <c r="CE114" s="921"/>
      <c r="CF114" s="915">
        <v>22.8</v>
      </c>
      <c r="CG114" s="916"/>
      <c r="CH114" s="916"/>
      <c r="CI114" s="916"/>
      <c r="CJ114" s="916"/>
      <c r="CK114" s="946"/>
      <c r="CL114" s="947"/>
      <c r="CM114" s="917" t="s">
        <v>426</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414</v>
      </c>
      <c r="DH114" s="960"/>
      <c r="DI114" s="960"/>
      <c r="DJ114" s="960"/>
      <c r="DK114" s="961"/>
      <c r="DL114" s="962" t="s">
        <v>414</v>
      </c>
      <c r="DM114" s="960"/>
      <c r="DN114" s="960"/>
      <c r="DO114" s="960"/>
      <c r="DP114" s="961"/>
      <c r="DQ114" s="962" t="s">
        <v>414</v>
      </c>
      <c r="DR114" s="960"/>
      <c r="DS114" s="960"/>
      <c r="DT114" s="960"/>
      <c r="DU114" s="961"/>
      <c r="DV114" s="963" t="s">
        <v>414</v>
      </c>
      <c r="DW114" s="964"/>
      <c r="DX114" s="964"/>
      <c r="DY114" s="964"/>
      <c r="DZ114" s="965"/>
    </row>
    <row r="115" spans="1:130" s="197" customFormat="1" ht="26.25" customHeight="1" x14ac:dyDescent="0.15">
      <c r="A115" s="955"/>
      <c r="B115" s="956"/>
      <c r="C115" s="951" t="s">
        <v>427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1005</v>
      </c>
      <c r="AB115" s="935"/>
      <c r="AC115" s="935"/>
      <c r="AD115" s="935"/>
      <c r="AE115" s="936"/>
      <c r="AF115" s="937">
        <v>1038</v>
      </c>
      <c r="AG115" s="935"/>
      <c r="AH115" s="935"/>
      <c r="AI115" s="935"/>
      <c r="AJ115" s="936"/>
      <c r="AK115" s="937">
        <v>1016</v>
      </c>
      <c r="AL115" s="935"/>
      <c r="AM115" s="935"/>
      <c r="AN115" s="935"/>
      <c r="AO115" s="936"/>
      <c r="AP115" s="938">
        <v>0</v>
      </c>
      <c r="AQ115" s="939"/>
      <c r="AR115" s="939"/>
      <c r="AS115" s="939"/>
      <c r="AT115" s="940"/>
      <c r="AU115" s="900"/>
      <c r="AV115" s="901"/>
      <c r="AW115" s="901"/>
      <c r="AX115" s="901"/>
      <c r="AY115" s="902"/>
      <c r="AZ115" s="950" t="s">
        <v>428</v>
      </c>
      <c r="BA115" s="951"/>
      <c r="BB115" s="951"/>
      <c r="BC115" s="951"/>
      <c r="BD115" s="951"/>
      <c r="BE115" s="951"/>
      <c r="BF115" s="951"/>
      <c r="BG115" s="951"/>
      <c r="BH115" s="951"/>
      <c r="BI115" s="951"/>
      <c r="BJ115" s="951"/>
      <c r="BK115" s="951"/>
      <c r="BL115" s="951"/>
      <c r="BM115" s="951"/>
      <c r="BN115" s="951"/>
      <c r="BO115" s="951"/>
      <c r="BP115" s="952"/>
      <c r="BQ115" s="920" t="s">
        <v>414</v>
      </c>
      <c r="BR115" s="921"/>
      <c r="BS115" s="921"/>
      <c r="BT115" s="921"/>
      <c r="BU115" s="921"/>
      <c r="BV115" s="921" t="s">
        <v>414</v>
      </c>
      <c r="BW115" s="921"/>
      <c r="BX115" s="921"/>
      <c r="BY115" s="921"/>
      <c r="BZ115" s="921"/>
      <c r="CA115" s="921" t="s">
        <v>414</v>
      </c>
      <c r="CB115" s="921"/>
      <c r="CC115" s="921"/>
      <c r="CD115" s="921"/>
      <c r="CE115" s="921"/>
      <c r="CF115" s="915" t="s">
        <v>414</v>
      </c>
      <c r="CG115" s="916"/>
      <c r="CH115" s="916"/>
      <c r="CI115" s="916"/>
      <c r="CJ115" s="916"/>
      <c r="CK115" s="946"/>
      <c r="CL115" s="947"/>
      <c r="CM115" s="950" t="s">
        <v>429</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414</v>
      </c>
      <c r="DH115" s="960"/>
      <c r="DI115" s="960"/>
      <c r="DJ115" s="960"/>
      <c r="DK115" s="961"/>
      <c r="DL115" s="962" t="s">
        <v>414</v>
      </c>
      <c r="DM115" s="960"/>
      <c r="DN115" s="960"/>
      <c r="DO115" s="960"/>
      <c r="DP115" s="961"/>
      <c r="DQ115" s="962" t="s">
        <v>414</v>
      </c>
      <c r="DR115" s="960"/>
      <c r="DS115" s="960"/>
      <c r="DT115" s="960"/>
      <c r="DU115" s="961"/>
      <c r="DV115" s="963" t="s">
        <v>414</v>
      </c>
      <c r="DW115" s="964"/>
      <c r="DX115" s="964"/>
      <c r="DY115" s="964"/>
      <c r="DZ115" s="965"/>
    </row>
    <row r="116" spans="1:130" s="197" customFormat="1" ht="26.25" customHeight="1" x14ac:dyDescent="0.15">
      <c r="A116" s="957"/>
      <c r="B116" s="958"/>
      <c r="C116" s="972" t="s">
        <v>430</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414</v>
      </c>
      <c r="AB116" s="960"/>
      <c r="AC116" s="960"/>
      <c r="AD116" s="960"/>
      <c r="AE116" s="961"/>
      <c r="AF116" s="962" t="s">
        <v>414</v>
      </c>
      <c r="AG116" s="960"/>
      <c r="AH116" s="960"/>
      <c r="AI116" s="960"/>
      <c r="AJ116" s="961"/>
      <c r="AK116" s="962">
        <v>48</v>
      </c>
      <c r="AL116" s="960"/>
      <c r="AM116" s="960"/>
      <c r="AN116" s="960"/>
      <c r="AO116" s="961"/>
      <c r="AP116" s="963">
        <v>0</v>
      </c>
      <c r="AQ116" s="964"/>
      <c r="AR116" s="964"/>
      <c r="AS116" s="964"/>
      <c r="AT116" s="965"/>
      <c r="AU116" s="900"/>
      <c r="AV116" s="901"/>
      <c r="AW116" s="901"/>
      <c r="AX116" s="901"/>
      <c r="AY116" s="902"/>
      <c r="AZ116" s="950" t="s">
        <v>431</v>
      </c>
      <c r="BA116" s="951"/>
      <c r="BB116" s="951"/>
      <c r="BC116" s="951"/>
      <c r="BD116" s="951"/>
      <c r="BE116" s="951"/>
      <c r="BF116" s="951"/>
      <c r="BG116" s="951"/>
      <c r="BH116" s="951"/>
      <c r="BI116" s="951"/>
      <c r="BJ116" s="951"/>
      <c r="BK116" s="951"/>
      <c r="BL116" s="951"/>
      <c r="BM116" s="951"/>
      <c r="BN116" s="951"/>
      <c r="BO116" s="951"/>
      <c r="BP116" s="952"/>
      <c r="BQ116" s="920" t="s">
        <v>414</v>
      </c>
      <c r="BR116" s="921"/>
      <c r="BS116" s="921"/>
      <c r="BT116" s="921"/>
      <c r="BU116" s="921"/>
      <c r="BV116" s="921" t="s">
        <v>414</v>
      </c>
      <c r="BW116" s="921"/>
      <c r="BX116" s="921"/>
      <c r="BY116" s="921"/>
      <c r="BZ116" s="921"/>
      <c r="CA116" s="921" t="s">
        <v>414</v>
      </c>
      <c r="CB116" s="921"/>
      <c r="CC116" s="921"/>
      <c r="CD116" s="921"/>
      <c r="CE116" s="921"/>
      <c r="CF116" s="915" t="s">
        <v>414</v>
      </c>
      <c r="CG116" s="916"/>
      <c r="CH116" s="916"/>
      <c r="CI116" s="916"/>
      <c r="CJ116" s="916"/>
      <c r="CK116" s="946"/>
      <c r="CL116" s="947"/>
      <c r="CM116" s="917" t="s">
        <v>432</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4022</v>
      </c>
      <c r="DH116" s="960"/>
      <c r="DI116" s="960"/>
      <c r="DJ116" s="960"/>
      <c r="DK116" s="961"/>
      <c r="DL116" s="962">
        <v>2984</v>
      </c>
      <c r="DM116" s="960"/>
      <c r="DN116" s="960"/>
      <c r="DO116" s="960"/>
      <c r="DP116" s="961"/>
      <c r="DQ116" s="962">
        <v>1968</v>
      </c>
      <c r="DR116" s="960"/>
      <c r="DS116" s="960"/>
      <c r="DT116" s="960"/>
      <c r="DU116" s="961"/>
      <c r="DV116" s="963">
        <v>0</v>
      </c>
      <c r="DW116" s="964"/>
      <c r="DX116" s="964"/>
      <c r="DY116" s="964"/>
      <c r="DZ116" s="965"/>
    </row>
    <row r="117" spans="1:130" s="197" customFormat="1" ht="26.25" customHeight="1" x14ac:dyDescent="0.15">
      <c r="A117" s="905" t="s">
        <v>167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433</v>
      </c>
      <c r="Z117" s="885"/>
      <c r="AA117" s="997">
        <v>1817378</v>
      </c>
      <c r="AB117" s="967"/>
      <c r="AC117" s="967"/>
      <c r="AD117" s="967"/>
      <c r="AE117" s="968"/>
      <c r="AF117" s="966">
        <v>1763147</v>
      </c>
      <c r="AG117" s="967"/>
      <c r="AH117" s="967"/>
      <c r="AI117" s="967"/>
      <c r="AJ117" s="968"/>
      <c r="AK117" s="966">
        <v>1699912</v>
      </c>
      <c r="AL117" s="967"/>
      <c r="AM117" s="967"/>
      <c r="AN117" s="967"/>
      <c r="AO117" s="968"/>
      <c r="AP117" s="969"/>
      <c r="AQ117" s="970"/>
      <c r="AR117" s="970"/>
      <c r="AS117" s="970"/>
      <c r="AT117" s="971"/>
      <c r="AU117" s="900"/>
      <c r="AV117" s="901"/>
      <c r="AW117" s="901"/>
      <c r="AX117" s="901"/>
      <c r="AY117" s="902"/>
      <c r="AZ117" s="996" t="s">
        <v>434</v>
      </c>
      <c r="BA117" s="972"/>
      <c r="BB117" s="972"/>
      <c r="BC117" s="972"/>
      <c r="BD117" s="972"/>
      <c r="BE117" s="972"/>
      <c r="BF117" s="972"/>
      <c r="BG117" s="972"/>
      <c r="BH117" s="972"/>
      <c r="BI117" s="972"/>
      <c r="BJ117" s="972"/>
      <c r="BK117" s="972"/>
      <c r="BL117" s="972"/>
      <c r="BM117" s="972"/>
      <c r="BN117" s="972"/>
      <c r="BO117" s="972"/>
      <c r="BP117" s="973"/>
      <c r="BQ117" s="986" t="s">
        <v>414</v>
      </c>
      <c r="BR117" s="987"/>
      <c r="BS117" s="987"/>
      <c r="BT117" s="987"/>
      <c r="BU117" s="987"/>
      <c r="BV117" s="987" t="s">
        <v>414</v>
      </c>
      <c r="BW117" s="987"/>
      <c r="BX117" s="987"/>
      <c r="BY117" s="987"/>
      <c r="BZ117" s="987"/>
      <c r="CA117" s="987" t="s">
        <v>414</v>
      </c>
      <c r="CB117" s="987"/>
      <c r="CC117" s="987"/>
      <c r="CD117" s="987"/>
      <c r="CE117" s="987"/>
      <c r="CF117" s="915" t="s">
        <v>414</v>
      </c>
      <c r="CG117" s="916"/>
      <c r="CH117" s="916"/>
      <c r="CI117" s="916"/>
      <c r="CJ117" s="916"/>
      <c r="CK117" s="946"/>
      <c r="CL117" s="947"/>
      <c r="CM117" s="917" t="s">
        <v>435</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414</v>
      </c>
      <c r="DH117" s="960"/>
      <c r="DI117" s="960"/>
      <c r="DJ117" s="960"/>
      <c r="DK117" s="961"/>
      <c r="DL117" s="962" t="s">
        <v>414</v>
      </c>
      <c r="DM117" s="960"/>
      <c r="DN117" s="960"/>
      <c r="DO117" s="960"/>
      <c r="DP117" s="961"/>
      <c r="DQ117" s="962" t="s">
        <v>414</v>
      </c>
      <c r="DR117" s="960"/>
      <c r="DS117" s="960"/>
      <c r="DT117" s="960"/>
      <c r="DU117" s="961"/>
      <c r="DV117" s="963" t="s">
        <v>414</v>
      </c>
      <c r="DW117" s="964"/>
      <c r="DX117" s="964"/>
      <c r="DY117" s="964"/>
      <c r="DZ117" s="965"/>
    </row>
    <row r="118" spans="1:130" s="197" customFormat="1" ht="26.25" customHeight="1" x14ac:dyDescent="0.15">
      <c r="A118" s="905" t="s">
        <v>407</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405</v>
      </c>
      <c r="AB118" s="884"/>
      <c r="AC118" s="884"/>
      <c r="AD118" s="884"/>
      <c r="AE118" s="885"/>
      <c r="AF118" s="883" t="s">
        <v>284</v>
      </c>
      <c r="AG118" s="884"/>
      <c r="AH118" s="884"/>
      <c r="AI118" s="884"/>
      <c r="AJ118" s="885"/>
      <c r="AK118" s="883" t="s">
        <v>283</v>
      </c>
      <c r="AL118" s="884"/>
      <c r="AM118" s="884"/>
      <c r="AN118" s="884"/>
      <c r="AO118" s="885"/>
      <c r="AP118" s="991" t="s">
        <v>406</v>
      </c>
      <c r="AQ118" s="992"/>
      <c r="AR118" s="992"/>
      <c r="AS118" s="992"/>
      <c r="AT118" s="993"/>
      <c r="AU118" s="903"/>
      <c r="AV118" s="904"/>
      <c r="AW118" s="904"/>
      <c r="AX118" s="904"/>
      <c r="AY118" s="904"/>
      <c r="AZ118" s="228" t="s">
        <v>167</v>
      </c>
      <c r="BA118" s="228"/>
      <c r="BB118" s="228"/>
      <c r="BC118" s="228"/>
      <c r="BD118" s="228"/>
      <c r="BE118" s="228"/>
      <c r="BF118" s="228"/>
      <c r="BG118" s="228"/>
      <c r="BH118" s="228"/>
      <c r="BI118" s="228"/>
      <c r="BJ118" s="228"/>
      <c r="BK118" s="228"/>
      <c r="BL118" s="228"/>
      <c r="BM118" s="228"/>
      <c r="BN118" s="228"/>
      <c r="BO118" s="994" t="s">
        <v>436</v>
      </c>
      <c r="BP118" s="995"/>
      <c r="BQ118" s="986">
        <v>20743544</v>
      </c>
      <c r="BR118" s="987"/>
      <c r="BS118" s="987"/>
      <c r="BT118" s="987"/>
      <c r="BU118" s="987"/>
      <c r="BV118" s="987">
        <v>20542258</v>
      </c>
      <c r="BW118" s="987"/>
      <c r="BX118" s="987"/>
      <c r="BY118" s="987"/>
      <c r="BZ118" s="987"/>
      <c r="CA118" s="987">
        <v>22460715</v>
      </c>
      <c r="CB118" s="987"/>
      <c r="CC118" s="987"/>
      <c r="CD118" s="987"/>
      <c r="CE118" s="987"/>
      <c r="CF118" s="988"/>
      <c r="CG118" s="989"/>
      <c r="CH118" s="989"/>
      <c r="CI118" s="989"/>
      <c r="CJ118" s="990"/>
      <c r="CK118" s="946"/>
      <c r="CL118" s="947"/>
      <c r="CM118" s="917" t="s">
        <v>437</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108</v>
      </c>
      <c r="DH118" s="960"/>
      <c r="DI118" s="960"/>
      <c r="DJ118" s="960"/>
      <c r="DK118" s="961"/>
      <c r="DL118" s="962" t="s">
        <v>108</v>
      </c>
      <c r="DM118" s="960"/>
      <c r="DN118" s="960"/>
      <c r="DO118" s="960"/>
      <c r="DP118" s="961"/>
      <c r="DQ118" s="962" t="s">
        <v>108</v>
      </c>
      <c r="DR118" s="960"/>
      <c r="DS118" s="960"/>
      <c r="DT118" s="960"/>
      <c r="DU118" s="961"/>
      <c r="DV118" s="963" t="s">
        <v>108</v>
      </c>
      <c r="DW118" s="964"/>
      <c r="DX118" s="964"/>
      <c r="DY118" s="964"/>
      <c r="DZ118" s="965"/>
    </row>
    <row r="119" spans="1:130" s="197" customFormat="1" ht="26.25" customHeight="1" x14ac:dyDescent="0.15">
      <c r="A119" s="975" t="s">
        <v>410</v>
      </c>
      <c r="B119" s="945"/>
      <c r="C119" s="924" t="s">
        <v>411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108</v>
      </c>
      <c r="AB119" s="891"/>
      <c r="AC119" s="891"/>
      <c r="AD119" s="891"/>
      <c r="AE119" s="892"/>
      <c r="AF119" s="893" t="s">
        <v>108</v>
      </c>
      <c r="AG119" s="891"/>
      <c r="AH119" s="891"/>
      <c r="AI119" s="891"/>
      <c r="AJ119" s="892"/>
      <c r="AK119" s="893" t="s">
        <v>108</v>
      </c>
      <c r="AL119" s="891"/>
      <c r="AM119" s="891"/>
      <c r="AN119" s="891"/>
      <c r="AO119" s="892"/>
      <c r="AP119" s="894" t="s">
        <v>108</v>
      </c>
      <c r="AQ119" s="895"/>
      <c r="AR119" s="895"/>
      <c r="AS119" s="895"/>
      <c r="AT119" s="896"/>
      <c r="AU119" s="978" t="s">
        <v>438</v>
      </c>
      <c r="AV119" s="979"/>
      <c r="AW119" s="979"/>
      <c r="AX119" s="979"/>
      <c r="AY119" s="980"/>
      <c r="AZ119" s="941" t="s">
        <v>439</v>
      </c>
      <c r="BA119" s="888"/>
      <c r="BB119" s="888"/>
      <c r="BC119" s="888"/>
      <c r="BD119" s="888"/>
      <c r="BE119" s="888"/>
      <c r="BF119" s="888"/>
      <c r="BG119" s="888"/>
      <c r="BH119" s="888"/>
      <c r="BI119" s="888"/>
      <c r="BJ119" s="888"/>
      <c r="BK119" s="888"/>
      <c r="BL119" s="888"/>
      <c r="BM119" s="888"/>
      <c r="BN119" s="888"/>
      <c r="BO119" s="888"/>
      <c r="BP119" s="889"/>
      <c r="BQ119" s="927">
        <v>3686440</v>
      </c>
      <c r="BR119" s="928"/>
      <c r="BS119" s="928"/>
      <c r="BT119" s="928"/>
      <c r="BU119" s="928"/>
      <c r="BV119" s="928">
        <v>3717093</v>
      </c>
      <c r="BW119" s="928"/>
      <c r="BX119" s="928"/>
      <c r="BY119" s="928"/>
      <c r="BZ119" s="928"/>
      <c r="CA119" s="928">
        <v>3131169</v>
      </c>
      <c r="CB119" s="928"/>
      <c r="CC119" s="928"/>
      <c r="CD119" s="928"/>
      <c r="CE119" s="928"/>
      <c r="CF119" s="942">
        <v>54.9</v>
      </c>
      <c r="CG119" s="943"/>
      <c r="CH119" s="943"/>
      <c r="CI119" s="943"/>
      <c r="CJ119" s="943"/>
      <c r="CK119" s="948"/>
      <c r="CL119" s="949"/>
      <c r="CM119" s="1005" t="s">
        <v>440</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108</v>
      </c>
      <c r="DH119" s="999"/>
      <c r="DI119" s="999"/>
      <c r="DJ119" s="999"/>
      <c r="DK119" s="1000"/>
      <c r="DL119" s="1001" t="s">
        <v>108</v>
      </c>
      <c r="DM119" s="999"/>
      <c r="DN119" s="999"/>
      <c r="DO119" s="999"/>
      <c r="DP119" s="1000"/>
      <c r="DQ119" s="1001" t="s">
        <v>108</v>
      </c>
      <c r="DR119" s="999"/>
      <c r="DS119" s="999"/>
      <c r="DT119" s="999"/>
      <c r="DU119" s="1000"/>
      <c r="DV119" s="1002" t="s">
        <v>108</v>
      </c>
      <c r="DW119" s="1003"/>
      <c r="DX119" s="1003"/>
      <c r="DY119" s="1003"/>
      <c r="DZ119" s="1004"/>
    </row>
    <row r="120" spans="1:130" s="197" customFormat="1" ht="26.25" customHeight="1" x14ac:dyDescent="0.15">
      <c r="A120" s="976"/>
      <c r="B120" s="947"/>
      <c r="C120" s="917" t="s">
        <v>416</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108</v>
      </c>
      <c r="AB120" s="960"/>
      <c r="AC120" s="960"/>
      <c r="AD120" s="960"/>
      <c r="AE120" s="961"/>
      <c r="AF120" s="962" t="s">
        <v>108</v>
      </c>
      <c r="AG120" s="960"/>
      <c r="AH120" s="960"/>
      <c r="AI120" s="960"/>
      <c r="AJ120" s="961"/>
      <c r="AK120" s="962" t="s">
        <v>108</v>
      </c>
      <c r="AL120" s="960"/>
      <c r="AM120" s="960"/>
      <c r="AN120" s="960"/>
      <c r="AO120" s="961"/>
      <c r="AP120" s="963" t="s">
        <v>108</v>
      </c>
      <c r="AQ120" s="964"/>
      <c r="AR120" s="964"/>
      <c r="AS120" s="964"/>
      <c r="AT120" s="965"/>
      <c r="AU120" s="981"/>
      <c r="AV120" s="982"/>
      <c r="AW120" s="982"/>
      <c r="AX120" s="982"/>
      <c r="AY120" s="983"/>
      <c r="AZ120" s="950" t="s">
        <v>441</v>
      </c>
      <c r="BA120" s="951"/>
      <c r="BB120" s="951"/>
      <c r="BC120" s="951"/>
      <c r="BD120" s="951"/>
      <c r="BE120" s="951"/>
      <c r="BF120" s="951"/>
      <c r="BG120" s="951"/>
      <c r="BH120" s="951"/>
      <c r="BI120" s="951"/>
      <c r="BJ120" s="951"/>
      <c r="BK120" s="951"/>
      <c r="BL120" s="951"/>
      <c r="BM120" s="951"/>
      <c r="BN120" s="951"/>
      <c r="BO120" s="951"/>
      <c r="BP120" s="952"/>
      <c r="BQ120" s="920" t="s">
        <v>108</v>
      </c>
      <c r="BR120" s="921"/>
      <c r="BS120" s="921"/>
      <c r="BT120" s="921"/>
      <c r="BU120" s="921"/>
      <c r="BV120" s="921" t="s">
        <v>108</v>
      </c>
      <c r="BW120" s="921"/>
      <c r="BX120" s="921"/>
      <c r="BY120" s="921"/>
      <c r="BZ120" s="921"/>
      <c r="CA120" s="921" t="s">
        <v>108</v>
      </c>
      <c r="CB120" s="921"/>
      <c r="CC120" s="921"/>
      <c r="CD120" s="921"/>
      <c r="CE120" s="921"/>
      <c r="CF120" s="915" t="s">
        <v>108</v>
      </c>
      <c r="CG120" s="916"/>
      <c r="CH120" s="916"/>
      <c r="CI120" s="916"/>
      <c r="CJ120" s="916"/>
      <c r="CK120" s="1014" t="s">
        <v>442</v>
      </c>
      <c r="CL120" s="1015"/>
      <c r="CM120" s="1015"/>
      <c r="CN120" s="1015"/>
      <c r="CO120" s="1016"/>
      <c r="CP120" s="1022" t="s">
        <v>443</v>
      </c>
      <c r="CQ120" s="1023"/>
      <c r="CR120" s="1023"/>
      <c r="CS120" s="1023"/>
      <c r="CT120" s="1023"/>
      <c r="CU120" s="1023"/>
      <c r="CV120" s="1023"/>
      <c r="CW120" s="1023"/>
      <c r="CX120" s="1023"/>
      <c r="CY120" s="1023"/>
      <c r="CZ120" s="1023"/>
      <c r="DA120" s="1023"/>
      <c r="DB120" s="1023"/>
      <c r="DC120" s="1023"/>
      <c r="DD120" s="1023"/>
      <c r="DE120" s="1023"/>
      <c r="DF120" s="1024"/>
      <c r="DG120" s="927">
        <v>10122288</v>
      </c>
      <c r="DH120" s="928"/>
      <c r="DI120" s="928"/>
      <c r="DJ120" s="928"/>
      <c r="DK120" s="928"/>
      <c r="DL120" s="928">
        <v>9916602</v>
      </c>
      <c r="DM120" s="928"/>
      <c r="DN120" s="928"/>
      <c r="DO120" s="928"/>
      <c r="DP120" s="928"/>
      <c r="DQ120" s="928">
        <v>9966213</v>
      </c>
      <c r="DR120" s="928"/>
      <c r="DS120" s="928"/>
      <c r="DT120" s="928"/>
      <c r="DU120" s="928"/>
      <c r="DV120" s="929">
        <v>174.8</v>
      </c>
      <c r="DW120" s="929"/>
      <c r="DX120" s="929"/>
      <c r="DY120" s="929"/>
      <c r="DZ120" s="930"/>
    </row>
    <row r="121" spans="1:130" s="197" customFormat="1" ht="26.25" customHeight="1" x14ac:dyDescent="0.15">
      <c r="A121" s="976"/>
      <c r="B121" s="947"/>
      <c r="C121" s="1011" t="s">
        <v>444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108</v>
      </c>
      <c r="AB121" s="960"/>
      <c r="AC121" s="960"/>
      <c r="AD121" s="960"/>
      <c r="AE121" s="961"/>
      <c r="AF121" s="962" t="s">
        <v>108</v>
      </c>
      <c r="AG121" s="960"/>
      <c r="AH121" s="960"/>
      <c r="AI121" s="960"/>
      <c r="AJ121" s="961"/>
      <c r="AK121" s="962" t="s">
        <v>108</v>
      </c>
      <c r="AL121" s="960"/>
      <c r="AM121" s="960"/>
      <c r="AN121" s="960"/>
      <c r="AO121" s="961"/>
      <c r="AP121" s="963" t="s">
        <v>108</v>
      </c>
      <c r="AQ121" s="964"/>
      <c r="AR121" s="964"/>
      <c r="AS121" s="964"/>
      <c r="AT121" s="965"/>
      <c r="AU121" s="981"/>
      <c r="AV121" s="982"/>
      <c r="AW121" s="982"/>
      <c r="AX121" s="982"/>
      <c r="AY121" s="983"/>
      <c r="AZ121" s="996" t="s">
        <v>445</v>
      </c>
      <c r="BA121" s="972"/>
      <c r="BB121" s="972"/>
      <c r="BC121" s="972"/>
      <c r="BD121" s="972"/>
      <c r="BE121" s="972"/>
      <c r="BF121" s="972"/>
      <c r="BG121" s="972"/>
      <c r="BH121" s="972"/>
      <c r="BI121" s="972"/>
      <c r="BJ121" s="972"/>
      <c r="BK121" s="972"/>
      <c r="BL121" s="972"/>
      <c r="BM121" s="972"/>
      <c r="BN121" s="972"/>
      <c r="BO121" s="972"/>
      <c r="BP121" s="973"/>
      <c r="BQ121" s="986">
        <v>14595642</v>
      </c>
      <c r="BR121" s="987"/>
      <c r="BS121" s="987"/>
      <c r="BT121" s="987"/>
      <c r="BU121" s="987"/>
      <c r="BV121" s="987">
        <v>14270166</v>
      </c>
      <c r="BW121" s="987"/>
      <c r="BX121" s="987"/>
      <c r="BY121" s="987"/>
      <c r="BZ121" s="987"/>
      <c r="CA121" s="987">
        <v>14799462</v>
      </c>
      <c r="CB121" s="987"/>
      <c r="CC121" s="987"/>
      <c r="CD121" s="987"/>
      <c r="CE121" s="987"/>
      <c r="CF121" s="1025">
        <v>259.60000000000002</v>
      </c>
      <c r="CG121" s="1026"/>
      <c r="CH121" s="1026"/>
      <c r="CI121" s="1026"/>
      <c r="CJ121" s="1026"/>
      <c r="CK121" s="1017"/>
      <c r="CL121" s="1018"/>
      <c r="CM121" s="1018"/>
      <c r="CN121" s="1018"/>
      <c r="CO121" s="1019"/>
      <c r="CP121" s="1008" t="s">
        <v>446</v>
      </c>
      <c r="CQ121" s="1009"/>
      <c r="CR121" s="1009"/>
      <c r="CS121" s="1009"/>
      <c r="CT121" s="1009"/>
      <c r="CU121" s="1009"/>
      <c r="CV121" s="1009"/>
      <c r="CW121" s="1009"/>
      <c r="CX121" s="1009"/>
      <c r="CY121" s="1009"/>
      <c r="CZ121" s="1009"/>
      <c r="DA121" s="1009"/>
      <c r="DB121" s="1009"/>
      <c r="DC121" s="1009"/>
      <c r="DD121" s="1009"/>
      <c r="DE121" s="1009"/>
      <c r="DF121" s="1010"/>
      <c r="DG121" s="920">
        <v>76247</v>
      </c>
      <c r="DH121" s="921"/>
      <c r="DI121" s="921"/>
      <c r="DJ121" s="921"/>
      <c r="DK121" s="921"/>
      <c r="DL121" s="921">
        <v>69217</v>
      </c>
      <c r="DM121" s="921"/>
      <c r="DN121" s="921"/>
      <c r="DO121" s="921"/>
      <c r="DP121" s="921"/>
      <c r="DQ121" s="921">
        <v>43626</v>
      </c>
      <c r="DR121" s="921"/>
      <c r="DS121" s="921"/>
      <c r="DT121" s="921"/>
      <c r="DU121" s="921"/>
      <c r="DV121" s="922">
        <v>0.8</v>
      </c>
      <c r="DW121" s="922"/>
      <c r="DX121" s="922"/>
      <c r="DY121" s="922"/>
      <c r="DZ121" s="923"/>
    </row>
    <row r="122" spans="1:130" s="197" customFormat="1" ht="26.25" customHeight="1" x14ac:dyDescent="0.15">
      <c r="A122" s="976"/>
      <c r="B122" s="947"/>
      <c r="C122" s="917" t="s">
        <v>426</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108</v>
      </c>
      <c r="AB122" s="960"/>
      <c r="AC122" s="960"/>
      <c r="AD122" s="960"/>
      <c r="AE122" s="961"/>
      <c r="AF122" s="962" t="s">
        <v>108</v>
      </c>
      <c r="AG122" s="960"/>
      <c r="AH122" s="960"/>
      <c r="AI122" s="960"/>
      <c r="AJ122" s="961"/>
      <c r="AK122" s="962" t="s">
        <v>108</v>
      </c>
      <c r="AL122" s="960"/>
      <c r="AM122" s="960"/>
      <c r="AN122" s="960"/>
      <c r="AO122" s="961"/>
      <c r="AP122" s="963" t="s">
        <v>108</v>
      </c>
      <c r="AQ122" s="964"/>
      <c r="AR122" s="964"/>
      <c r="AS122" s="964"/>
      <c r="AT122" s="965"/>
      <c r="AU122" s="984"/>
      <c r="AV122" s="985"/>
      <c r="AW122" s="985"/>
      <c r="AX122" s="985"/>
      <c r="AY122" s="985"/>
      <c r="AZ122" s="228" t="s">
        <v>167</v>
      </c>
      <c r="BA122" s="228"/>
      <c r="BB122" s="228"/>
      <c r="BC122" s="228"/>
      <c r="BD122" s="228"/>
      <c r="BE122" s="228"/>
      <c r="BF122" s="228"/>
      <c r="BG122" s="228"/>
      <c r="BH122" s="228"/>
      <c r="BI122" s="228"/>
      <c r="BJ122" s="228"/>
      <c r="BK122" s="228"/>
      <c r="BL122" s="228"/>
      <c r="BM122" s="228"/>
      <c r="BN122" s="228"/>
      <c r="BO122" s="994" t="s">
        <v>447</v>
      </c>
      <c r="BP122" s="995"/>
      <c r="BQ122" s="1035">
        <v>18282082</v>
      </c>
      <c r="BR122" s="1036"/>
      <c r="BS122" s="1036"/>
      <c r="BT122" s="1036"/>
      <c r="BU122" s="1036"/>
      <c r="BV122" s="1036">
        <v>17987259</v>
      </c>
      <c r="BW122" s="1036"/>
      <c r="BX122" s="1036"/>
      <c r="BY122" s="1036"/>
      <c r="BZ122" s="1036"/>
      <c r="CA122" s="1036">
        <v>17930631</v>
      </c>
      <c r="CB122" s="1036"/>
      <c r="CC122" s="1036"/>
      <c r="CD122" s="1036"/>
      <c r="CE122" s="1036"/>
      <c r="CF122" s="988"/>
      <c r="CG122" s="989"/>
      <c r="CH122" s="989"/>
      <c r="CI122" s="989"/>
      <c r="CJ122" s="990"/>
      <c r="CK122" s="1017"/>
      <c r="CL122" s="1018"/>
      <c r="CM122" s="1018"/>
      <c r="CN122" s="1018"/>
      <c r="CO122" s="1019"/>
      <c r="CP122" s="1008" t="s">
        <v>448</v>
      </c>
      <c r="CQ122" s="1009"/>
      <c r="CR122" s="1009"/>
      <c r="CS122" s="1009"/>
      <c r="CT122" s="1009"/>
      <c r="CU122" s="1009"/>
      <c r="CV122" s="1009"/>
      <c r="CW122" s="1009"/>
      <c r="CX122" s="1009"/>
      <c r="CY122" s="1009"/>
      <c r="CZ122" s="1009"/>
      <c r="DA122" s="1009"/>
      <c r="DB122" s="1009"/>
      <c r="DC122" s="1009"/>
      <c r="DD122" s="1009"/>
      <c r="DE122" s="1009"/>
      <c r="DF122" s="1010"/>
      <c r="DG122" s="920" t="s">
        <v>108</v>
      </c>
      <c r="DH122" s="921"/>
      <c r="DI122" s="921"/>
      <c r="DJ122" s="921"/>
      <c r="DK122" s="921"/>
      <c r="DL122" s="921" t="s">
        <v>108</v>
      </c>
      <c r="DM122" s="921"/>
      <c r="DN122" s="921"/>
      <c r="DO122" s="921"/>
      <c r="DP122" s="921"/>
      <c r="DQ122" s="921" t="s">
        <v>108</v>
      </c>
      <c r="DR122" s="921"/>
      <c r="DS122" s="921"/>
      <c r="DT122" s="921"/>
      <c r="DU122" s="921"/>
      <c r="DV122" s="922" t="s">
        <v>108</v>
      </c>
      <c r="DW122" s="922"/>
      <c r="DX122" s="922"/>
      <c r="DY122" s="922"/>
      <c r="DZ122" s="923"/>
    </row>
    <row r="123" spans="1:130" s="197" customFormat="1" ht="26.25" customHeight="1" thickBot="1" x14ac:dyDescent="0.2">
      <c r="A123" s="976"/>
      <c r="B123" s="947"/>
      <c r="C123" s="917" t="s">
        <v>432</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1005</v>
      </c>
      <c r="AB123" s="960"/>
      <c r="AC123" s="960"/>
      <c r="AD123" s="960"/>
      <c r="AE123" s="961"/>
      <c r="AF123" s="962">
        <v>1038</v>
      </c>
      <c r="AG123" s="960"/>
      <c r="AH123" s="960"/>
      <c r="AI123" s="960"/>
      <c r="AJ123" s="961"/>
      <c r="AK123" s="962">
        <v>1016</v>
      </c>
      <c r="AL123" s="960"/>
      <c r="AM123" s="960"/>
      <c r="AN123" s="960"/>
      <c r="AO123" s="961"/>
      <c r="AP123" s="963">
        <v>0</v>
      </c>
      <c r="AQ123" s="964"/>
      <c r="AR123" s="964"/>
      <c r="AS123" s="964"/>
      <c r="AT123" s="965"/>
      <c r="AU123" s="1032" t="s">
        <v>449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43.5</v>
      </c>
      <c r="BR123" s="1028"/>
      <c r="BS123" s="1028"/>
      <c r="BT123" s="1028"/>
      <c r="BU123" s="1028"/>
      <c r="BV123" s="1028">
        <v>45.8</v>
      </c>
      <c r="BW123" s="1028"/>
      <c r="BX123" s="1028"/>
      <c r="BY123" s="1028"/>
      <c r="BZ123" s="1028"/>
      <c r="CA123" s="1028">
        <v>79.400000000000006</v>
      </c>
      <c r="CB123" s="1028"/>
      <c r="CC123" s="1028"/>
      <c r="CD123" s="1028"/>
      <c r="CE123" s="1028"/>
      <c r="CF123" s="1029"/>
      <c r="CG123" s="1030"/>
      <c r="CH123" s="1030"/>
      <c r="CI123" s="1030"/>
      <c r="CJ123" s="1031"/>
      <c r="CK123" s="1017"/>
      <c r="CL123" s="1018"/>
      <c r="CM123" s="1018"/>
      <c r="CN123" s="1018"/>
      <c r="CO123" s="1019"/>
      <c r="CP123" s="1008" t="s">
        <v>450</v>
      </c>
      <c r="CQ123" s="1009"/>
      <c r="CR123" s="1009"/>
      <c r="CS123" s="1009"/>
      <c r="CT123" s="1009"/>
      <c r="CU123" s="1009"/>
      <c r="CV123" s="1009"/>
      <c r="CW123" s="1009"/>
      <c r="CX123" s="1009"/>
      <c r="CY123" s="1009"/>
      <c r="CZ123" s="1009"/>
      <c r="DA123" s="1009"/>
      <c r="DB123" s="1009"/>
      <c r="DC123" s="1009"/>
      <c r="DD123" s="1009"/>
      <c r="DE123" s="1009"/>
      <c r="DF123" s="1010"/>
      <c r="DG123" s="959" t="s">
        <v>451</v>
      </c>
      <c r="DH123" s="960"/>
      <c r="DI123" s="960"/>
      <c r="DJ123" s="960"/>
      <c r="DK123" s="961"/>
      <c r="DL123" s="962" t="s">
        <v>451</v>
      </c>
      <c r="DM123" s="960"/>
      <c r="DN123" s="960"/>
      <c r="DO123" s="960"/>
      <c r="DP123" s="961"/>
      <c r="DQ123" s="962" t="s">
        <v>451</v>
      </c>
      <c r="DR123" s="960"/>
      <c r="DS123" s="960"/>
      <c r="DT123" s="960"/>
      <c r="DU123" s="961"/>
      <c r="DV123" s="963" t="s">
        <v>451</v>
      </c>
      <c r="DW123" s="964"/>
      <c r="DX123" s="964"/>
      <c r="DY123" s="964"/>
      <c r="DZ123" s="965"/>
    </row>
    <row r="124" spans="1:130" s="197" customFormat="1" ht="26.25" customHeight="1" x14ac:dyDescent="0.15">
      <c r="A124" s="976"/>
      <c r="B124" s="947"/>
      <c r="C124" s="917" t="s">
        <v>435</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451</v>
      </c>
      <c r="AB124" s="960"/>
      <c r="AC124" s="960"/>
      <c r="AD124" s="960"/>
      <c r="AE124" s="961"/>
      <c r="AF124" s="962" t="s">
        <v>451</v>
      </c>
      <c r="AG124" s="960"/>
      <c r="AH124" s="960"/>
      <c r="AI124" s="960"/>
      <c r="AJ124" s="961"/>
      <c r="AK124" s="962" t="s">
        <v>451</v>
      </c>
      <c r="AL124" s="960"/>
      <c r="AM124" s="960"/>
      <c r="AN124" s="960"/>
      <c r="AO124" s="961"/>
      <c r="AP124" s="963" t="s">
        <v>451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452</v>
      </c>
      <c r="CQ124" s="1009"/>
      <c r="CR124" s="1009"/>
      <c r="CS124" s="1009"/>
      <c r="CT124" s="1009"/>
      <c r="CU124" s="1009"/>
      <c r="CV124" s="1009"/>
      <c r="CW124" s="1009"/>
      <c r="CX124" s="1009"/>
      <c r="CY124" s="1009"/>
      <c r="CZ124" s="1009"/>
      <c r="DA124" s="1009"/>
      <c r="DB124" s="1009"/>
      <c r="DC124" s="1009"/>
      <c r="DD124" s="1009"/>
      <c r="DE124" s="1009"/>
      <c r="DF124" s="1010"/>
      <c r="DG124" s="998" t="s">
        <v>451</v>
      </c>
      <c r="DH124" s="999"/>
      <c r="DI124" s="999"/>
      <c r="DJ124" s="999"/>
      <c r="DK124" s="1000"/>
      <c r="DL124" s="1001" t="s">
        <v>451</v>
      </c>
      <c r="DM124" s="999"/>
      <c r="DN124" s="999"/>
      <c r="DO124" s="999"/>
      <c r="DP124" s="1000"/>
      <c r="DQ124" s="1001" t="s">
        <v>451</v>
      </c>
      <c r="DR124" s="999"/>
      <c r="DS124" s="999"/>
      <c r="DT124" s="999"/>
      <c r="DU124" s="1000"/>
      <c r="DV124" s="1002" t="s">
        <v>451</v>
      </c>
      <c r="DW124" s="1003"/>
      <c r="DX124" s="1003"/>
      <c r="DY124" s="1003"/>
      <c r="DZ124" s="1004"/>
    </row>
    <row r="125" spans="1:130" s="197" customFormat="1" ht="26.25" customHeight="1" thickBot="1" x14ac:dyDescent="0.2">
      <c r="A125" s="976"/>
      <c r="B125" s="947"/>
      <c r="C125" s="917" t="s">
        <v>437</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451</v>
      </c>
      <c r="AB125" s="960"/>
      <c r="AC125" s="960"/>
      <c r="AD125" s="960"/>
      <c r="AE125" s="961"/>
      <c r="AF125" s="962" t="s">
        <v>451</v>
      </c>
      <c r="AG125" s="960"/>
      <c r="AH125" s="960"/>
      <c r="AI125" s="960"/>
      <c r="AJ125" s="961"/>
      <c r="AK125" s="962" t="s">
        <v>451</v>
      </c>
      <c r="AL125" s="960"/>
      <c r="AM125" s="960"/>
      <c r="AN125" s="960"/>
      <c r="AO125" s="961"/>
      <c r="AP125" s="963" t="s">
        <v>451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453</v>
      </c>
      <c r="CL125" s="1015"/>
      <c r="CM125" s="1015"/>
      <c r="CN125" s="1015"/>
      <c r="CO125" s="1016"/>
      <c r="CP125" s="941" t="s">
        <v>454</v>
      </c>
      <c r="CQ125" s="888"/>
      <c r="CR125" s="888"/>
      <c r="CS125" s="888"/>
      <c r="CT125" s="888"/>
      <c r="CU125" s="888"/>
      <c r="CV125" s="888"/>
      <c r="CW125" s="888"/>
      <c r="CX125" s="888"/>
      <c r="CY125" s="888"/>
      <c r="CZ125" s="888"/>
      <c r="DA125" s="888"/>
      <c r="DB125" s="888"/>
      <c r="DC125" s="888"/>
      <c r="DD125" s="888"/>
      <c r="DE125" s="888"/>
      <c r="DF125" s="889"/>
      <c r="DG125" s="927" t="s">
        <v>451</v>
      </c>
      <c r="DH125" s="928"/>
      <c r="DI125" s="928"/>
      <c r="DJ125" s="928"/>
      <c r="DK125" s="928"/>
      <c r="DL125" s="928" t="s">
        <v>451</v>
      </c>
      <c r="DM125" s="928"/>
      <c r="DN125" s="928"/>
      <c r="DO125" s="928"/>
      <c r="DP125" s="928"/>
      <c r="DQ125" s="928" t="s">
        <v>451</v>
      </c>
      <c r="DR125" s="928"/>
      <c r="DS125" s="928"/>
      <c r="DT125" s="928"/>
      <c r="DU125" s="928"/>
      <c r="DV125" s="929" t="s">
        <v>451</v>
      </c>
      <c r="DW125" s="929"/>
      <c r="DX125" s="929"/>
      <c r="DY125" s="929"/>
      <c r="DZ125" s="930"/>
    </row>
    <row r="126" spans="1:130" s="197" customFormat="1" ht="26.25" customHeight="1" x14ac:dyDescent="0.15">
      <c r="A126" s="976"/>
      <c r="B126" s="947"/>
      <c r="C126" s="917" t="s">
        <v>440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451</v>
      </c>
      <c r="AB126" s="960"/>
      <c r="AC126" s="960"/>
      <c r="AD126" s="960"/>
      <c r="AE126" s="961"/>
      <c r="AF126" s="962" t="s">
        <v>451</v>
      </c>
      <c r="AG126" s="960"/>
      <c r="AH126" s="960"/>
      <c r="AI126" s="960"/>
      <c r="AJ126" s="961"/>
      <c r="AK126" s="962" t="s">
        <v>451</v>
      </c>
      <c r="AL126" s="960"/>
      <c r="AM126" s="960"/>
      <c r="AN126" s="960"/>
      <c r="AO126" s="961"/>
      <c r="AP126" s="963" t="s">
        <v>451</v>
      </c>
      <c r="AQ126" s="964"/>
      <c r="AR126" s="964"/>
      <c r="AS126" s="964"/>
      <c r="AT126" s="965"/>
      <c r="AU126" s="233"/>
      <c r="AV126" s="233"/>
      <c r="AW126" s="233"/>
      <c r="AX126" s="1037" t="s">
        <v>455</v>
      </c>
      <c r="AY126" s="1038"/>
      <c r="AZ126" s="1038"/>
      <c r="BA126" s="1038"/>
      <c r="BB126" s="1038"/>
      <c r="BC126" s="1038"/>
      <c r="BD126" s="1038"/>
      <c r="BE126" s="1039"/>
      <c r="BF126" s="1053" t="s">
        <v>456</v>
      </c>
      <c r="BG126" s="1038"/>
      <c r="BH126" s="1038"/>
      <c r="BI126" s="1038"/>
      <c r="BJ126" s="1038"/>
      <c r="BK126" s="1038"/>
      <c r="BL126" s="1039"/>
      <c r="BM126" s="1053" t="s">
        <v>457</v>
      </c>
      <c r="BN126" s="1038"/>
      <c r="BO126" s="1038"/>
      <c r="BP126" s="1038"/>
      <c r="BQ126" s="1038"/>
      <c r="BR126" s="1038"/>
      <c r="BS126" s="1039"/>
      <c r="BT126" s="1053" t="s">
        <v>458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459</v>
      </c>
      <c r="CQ126" s="951"/>
      <c r="CR126" s="951"/>
      <c r="CS126" s="951"/>
      <c r="CT126" s="951"/>
      <c r="CU126" s="951"/>
      <c r="CV126" s="951"/>
      <c r="CW126" s="951"/>
      <c r="CX126" s="951"/>
      <c r="CY126" s="951"/>
      <c r="CZ126" s="951"/>
      <c r="DA126" s="951"/>
      <c r="DB126" s="951"/>
      <c r="DC126" s="951"/>
      <c r="DD126" s="951"/>
      <c r="DE126" s="951"/>
      <c r="DF126" s="952"/>
      <c r="DG126" s="920" t="s">
        <v>451</v>
      </c>
      <c r="DH126" s="921"/>
      <c r="DI126" s="921"/>
      <c r="DJ126" s="921"/>
      <c r="DK126" s="921"/>
      <c r="DL126" s="921" t="s">
        <v>451</v>
      </c>
      <c r="DM126" s="921"/>
      <c r="DN126" s="921"/>
      <c r="DO126" s="921"/>
      <c r="DP126" s="921"/>
      <c r="DQ126" s="921" t="s">
        <v>451</v>
      </c>
      <c r="DR126" s="921"/>
      <c r="DS126" s="921"/>
      <c r="DT126" s="921"/>
      <c r="DU126" s="921"/>
      <c r="DV126" s="922" t="s">
        <v>451</v>
      </c>
      <c r="DW126" s="922"/>
      <c r="DX126" s="922"/>
      <c r="DY126" s="922"/>
      <c r="DZ126" s="923"/>
    </row>
    <row r="127" spans="1:130" s="197" customFormat="1" ht="26.25" customHeight="1" thickBot="1" x14ac:dyDescent="0.2">
      <c r="A127" s="977"/>
      <c r="B127" s="949"/>
      <c r="C127" s="1005" t="s">
        <v>460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451</v>
      </c>
      <c r="AB127" s="960"/>
      <c r="AC127" s="960"/>
      <c r="AD127" s="960"/>
      <c r="AE127" s="961"/>
      <c r="AF127" s="962" t="s">
        <v>451</v>
      </c>
      <c r="AG127" s="960"/>
      <c r="AH127" s="960"/>
      <c r="AI127" s="960"/>
      <c r="AJ127" s="961"/>
      <c r="AK127" s="962" t="s">
        <v>451</v>
      </c>
      <c r="AL127" s="960"/>
      <c r="AM127" s="960"/>
      <c r="AN127" s="960"/>
      <c r="AO127" s="961"/>
      <c r="AP127" s="963" t="s">
        <v>451</v>
      </c>
      <c r="AQ127" s="964"/>
      <c r="AR127" s="964"/>
      <c r="AS127" s="964"/>
      <c r="AT127" s="965"/>
      <c r="AU127" s="233"/>
      <c r="AV127" s="233"/>
      <c r="AW127" s="233"/>
      <c r="AX127" s="887" t="s">
        <v>461</v>
      </c>
      <c r="AY127" s="888"/>
      <c r="AZ127" s="888"/>
      <c r="BA127" s="888"/>
      <c r="BB127" s="888"/>
      <c r="BC127" s="888"/>
      <c r="BD127" s="888"/>
      <c r="BE127" s="889"/>
      <c r="BF127" s="1042" t="s">
        <v>451</v>
      </c>
      <c r="BG127" s="1043"/>
      <c r="BH127" s="1043"/>
      <c r="BI127" s="1043"/>
      <c r="BJ127" s="1043"/>
      <c r="BK127" s="1043"/>
      <c r="BL127" s="1052"/>
      <c r="BM127" s="1042">
        <v>14.11</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462</v>
      </c>
      <c r="CQ127" s="1046"/>
      <c r="CR127" s="1046"/>
      <c r="CS127" s="1046"/>
      <c r="CT127" s="1046"/>
      <c r="CU127" s="1046"/>
      <c r="CV127" s="1046"/>
      <c r="CW127" s="1046"/>
      <c r="CX127" s="1046"/>
      <c r="CY127" s="1046"/>
      <c r="CZ127" s="1046"/>
      <c r="DA127" s="1046"/>
      <c r="DB127" s="1046"/>
      <c r="DC127" s="1046"/>
      <c r="DD127" s="1046"/>
      <c r="DE127" s="1046"/>
      <c r="DF127" s="1047"/>
      <c r="DG127" s="1048" t="s">
        <v>463</v>
      </c>
      <c r="DH127" s="1049"/>
      <c r="DI127" s="1049"/>
      <c r="DJ127" s="1049"/>
      <c r="DK127" s="1049"/>
      <c r="DL127" s="1049" t="s">
        <v>464</v>
      </c>
      <c r="DM127" s="1049"/>
      <c r="DN127" s="1049"/>
      <c r="DO127" s="1049"/>
      <c r="DP127" s="1049"/>
      <c r="DQ127" s="1049" t="s">
        <v>464</v>
      </c>
      <c r="DR127" s="1049"/>
      <c r="DS127" s="1049"/>
      <c r="DT127" s="1049"/>
      <c r="DU127" s="1049"/>
      <c r="DV127" s="1050" t="s">
        <v>464</v>
      </c>
      <c r="DW127" s="1050"/>
      <c r="DX127" s="1050"/>
      <c r="DY127" s="1050"/>
      <c r="DZ127" s="1051"/>
    </row>
    <row r="128" spans="1:130" s="197" customFormat="1" ht="26.25" customHeight="1" x14ac:dyDescent="0.15">
      <c r="A128" s="1072" t="s">
        <v>465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466</v>
      </c>
      <c r="X128" s="1074"/>
      <c r="Y128" s="1074"/>
      <c r="Z128" s="1075"/>
      <c r="AA128" s="1090" t="s">
        <v>451</v>
      </c>
      <c r="AB128" s="1091"/>
      <c r="AC128" s="1091"/>
      <c r="AD128" s="1091"/>
      <c r="AE128" s="1092"/>
      <c r="AF128" s="1093" t="s">
        <v>451</v>
      </c>
      <c r="AG128" s="1091"/>
      <c r="AH128" s="1091"/>
      <c r="AI128" s="1091"/>
      <c r="AJ128" s="1092"/>
      <c r="AK128" s="1093" t="s">
        <v>451</v>
      </c>
      <c r="AL128" s="1091"/>
      <c r="AM128" s="1091"/>
      <c r="AN128" s="1091"/>
      <c r="AO128" s="1092"/>
      <c r="AP128" s="1094"/>
      <c r="AQ128" s="1095"/>
      <c r="AR128" s="1095"/>
      <c r="AS128" s="1095"/>
      <c r="AT128" s="1096"/>
      <c r="AU128" s="235"/>
      <c r="AV128" s="235"/>
      <c r="AW128" s="235"/>
      <c r="AX128" s="1055" t="s">
        <v>467</v>
      </c>
      <c r="AY128" s="951"/>
      <c r="AZ128" s="951"/>
      <c r="BA128" s="951"/>
      <c r="BB128" s="951"/>
      <c r="BC128" s="951"/>
      <c r="BD128" s="951"/>
      <c r="BE128" s="952"/>
      <c r="BF128" s="1067" t="s">
        <v>451</v>
      </c>
      <c r="BG128" s="1068"/>
      <c r="BH128" s="1068"/>
      <c r="BI128" s="1068"/>
      <c r="BJ128" s="1068"/>
      <c r="BK128" s="1068"/>
      <c r="BL128" s="1069"/>
      <c r="BM128" s="1067">
        <v>19.11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468</v>
      </c>
      <c r="X129" s="1062"/>
      <c r="Y129" s="1062"/>
      <c r="Z129" s="1063"/>
      <c r="AA129" s="959">
        <v>6819258</v>
      </c>
      <c r="AB129" s="960"/>
      <c r="AC129" s="960"/>
      <c r="AD129" s="960"/>
      <c r="AE129" s="961"/>
      <c r="AF129" s="962">
        <v>6800843</v>
      </c>
      <c r="AG129" s="960"/>
      <c r="AH129" s="960"/>
      <c r="AI129" s="960"/>
      <c r="AJ129" s="961"/>
      <c r="AK129" s="962">
        <v>6815593</v>
      </c>
      <c r="AL129" s="960"/>
      <c r="AM129" s="960"/>
      <c r="AN129" s="960"/>
      <c r="AO129" s="961"/>
      <c r="AP129" s="1064"/>
      <c r="AQ129" s="1065"/>
      <c r="AR129" s="1065"/>
      <c r="AS129" s="1065"/>
      <c r="AT129" s="1066"/>
      <c r="AU129" s="235"/>
      <c r="AV129" s="235"/>
      <c r="AW129" s="235"/>
      <c r="AX129" s="1055" t="s">
        <v>469</v>
      </c>
      <c r="AY129" s="951"/>
      <c r="AZ129" s="951"/>
      <c r="BA129" s="951"/>
      <c r="BB129" s="951"/>
      <c r="BC129" s="951"/>
      <c r="BD129" s="951"/>
      <c r="BE129" s="952"/>
      <c r="BF129" s="1056">
        <v>10.4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470</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471</v>
      </c>
      <c r="X130" s="1062"/>
      <c r="Y130" s="1062"/>
      <c r="Z130" s="1063"/>
      <c r="AA130" s="959">
        <v>1161099</v>
      </c>
      <c r="AB130" s="960"/>
      <c r="AC130" s="960"/>
      <c r="AD130" s="960"/>
      <c r="AE130" s="961"/>
      <c r="AF130" s="962">
        <v>1227379</v>
      </c>
      <c r="AG130" s="960"/>
      <c r="AH130" s="960"/>
      <c r="AI130" s="960"/>
      <c r="AJ130" s="961"/>
      <c r="AK130" s="962">
        <v>1115136</v>
      </c>
      <c r="AL130" s="960"/>
      <c r="AM130" s="960"/>
      <c r="AN130" s="960"/>
      <c r="AO130" s="961"/>
      <c r="AP130" s="1064"/>
      <c r="AQ130" s="1065"/>
      <c r="AR130" s="1065"/>
      <c r="AS130" s="1065"/>
      <c r="AT130" s="1066"/>
      <c r="AU130" s="235"/>
      <c r="AV130" s="235"/>
      <c r="AW130" s="235"/>
      <c r="AX130" s="1114" t="s">
        <v>472</v>
      </c>
      <c r="AY130" s="1046"/>
      <c r="AZ130" s="1046"/>
      <c r="BA130" s="1046"/>
      <c r="BB130" s="1046"/>
      <c r="BC130" s="1046"/>
      <c r="BD130" s="1046"/>
      <c r="BE130" s="1047"/>
      <c r="BF130" s="1076">
        <v>79.400000000000006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473</v>
      </c>
      <c r="X131" s="1085"/>
      <c r="Y131" s="1085"/>
      <c r="Z131" s="1086"/>
      <c r="AA131" s="998">
        <v>5658159</v>
      </c>
      <c r="AB131" s="999"/>
      <c r="AC131" s="999"/>
      <c r="AD131" s="999"/>
      <c r="AE131" s="1000"/>
      <c r="AF131" s="1001">
        <v>5573464</v>
      </c>
      <c r="AG131" s="999"/>
      <c r="AH131" s="999"/>
      <c r="AI131" s="999"/>
      <c r="AJ131" s="1000"/>
      <c r="AK131" s="1001">
        <v>5700457</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475</v>
      </c>
      <c r="W132" s="1102"/>
      <c r="X132" s="1102"/>
      <c r="Y132" s="1102"/>
      <c r="Z132" s="1103"/>
      <c r="AA132" s="1104">
        <v>11.59880802</v>
      </c>
      <c r="AB132" s="1105"/>
      <c r="AC132" s="1105"/>
      <c r="AD132" s="1105"/>
      <c r="AE132" s="1106"/>
      <c r="AF132" s="1107">
        <v>9.6128368280000007</v>
      </c>
      <c r="AG132" s="1105"/>
      <c r="AH132" s="1105"/>
      <c r="AI132" s="1105"/>
      <c r="AJ132" s="1106"/>
      <c r="AK132" s="1107">
        <v>10.2584056</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476</v>
      </c>
      <c r="W133" s="1109"/>
      <c r="X133" s="1109"/>
      <c r="Y133" s="1109"/>
      <c r="Z133" s="1110"/>
      <c r="AA133" s="1111">
        <v>12.6</v>
      </c>
      <c r="AB133" s="1112"/>
      <c r="AC133" s="1112"/>
      <c r="AD133" s="1112"/>
      <c r="AE133" s="1113"/>
      <c r="AF133" s="1111">
        <v>11.4</v>
      </c>
      <c r="AG133" s="1112"/>
      <c r="AH133" s="1112"/>
      <c r="AI133" s="1112"/>
      <c r="AJ133" s="1113"/>
      <c r="AK133" s="1111">
        <v>10.4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18" t="s">
        <v>479</v>
      </c>
      <c r="L7" s="254"/>
      <c r="M7" s="255" t="s">
        <v>480</v>
      </c>
      <c r="N7" s="256"/>
    </row>
    <row r="8" spans="1:16" x14ac:dyDescent="0.15">
      <c r="A8" s="248"/>
      <c r="B8" s="244"/>
      <c r="C8" s="244"/>
      <c r="D8" s="244"/>
      <c r="E8" s="244"/>
      <c r="F8" s="244"/>
      <c r="G8" s="257"/>
      <c r="H8" s="258"/>
      <c r="I8" s="258"/>
      <c r="J8" s="259"/>
      <c r="K8" s="1119"/>
      <c r="L8" s="260" t="s">
        <v>481</v>
      </c>
      <c r="M8" s="261" t="s">
        <v>482</v>
      </c>
      <c r="N8" s="262" t="s">
        <v>483</v>
      </c>
    </row>
    <row r="9" spans="1:16" x14ac:dyDescent="0.15">
      <c r="A9" s="248"/>
      <c r="B9" s="244"/>
      <c r="C9" s="244"/>
      <c r="D9" s="244"/>
      <c r="E9" s="244"/>
      <c r="F9" s="244"/>
      <c r="G9" s="1120" t="s">
        <v>484</v>
      </c>
      <c r="H9" s="1121"/>
      <c r="I9" s="1121"/>
      <c r="J9" s="1122"/>
      <c r="K9" s="263">
        <v>1540351</v>
      </c>
      <c r="L9" s="264">
        <v>44733</v>
      </c>
      <c r="M9" s="265">
        <v>55347</v>
      </c>
      <c r="N9" s="266">
        <v>-19.2</v>
      </c>
    </row>
    <row r="10" spans="1:16" x14ac:dyDescent="0.15">
      <c r="A10" s="248"/>
      <c r="B10" s="244"/>
      <c r="C10" s="244"/>
      <c r="D10" s="244"/>
      <c r="E10" s="244"/>
      <c r="F10" s="244"/>
      <c r="G10" s="1120" t="s">
        <v>485</v>
      </c>
      <c r="H10" s="1121"/>
      <c r="I10" s="1121"/>
      <c r="J10" s="1122"/>
      <c r="K10" s="267">
        <v>176911</v>
      </c>
      <c r="L10" s="268">
        <v>5138</v>
      </c>
      <c r="M10" s="269">
        <v>5378</v>
      </c>
      <c r="N10" s="270">
        <v>-4.5</v>
      </c>
    </row>
    <row r="11" spans="1:16" ht="13.5" customHeight="1" x14ac:dyDescent="0.15">
      <c r="A11" s="248"/>
      <c r="B11" s="244"/>
      <c r="C11" s="244"/>
      <c r="D11" s="244"/>
      <c r="E11" s="244"/>
      <c r="F11" s="244"/>
      <c r="G11" s="1120" t="s">
        <v>486</v>
      </c>
      <c r="H11" s="1121"/>
      <c r="I11" s="1121"/>
      <c r="J11" s="1122"/>
      <c r="K11" s="267">
        <v>395825</v>
      </c>
      <c r="L11" s="268">
        <v>11495</v>
      </c>
      <c r="M11" s="269">
        <v>7824</v>
      </c>
      <c r="N11" s="270">
        <v>46.9</v>
      </c>
    </row>
    <row r="12" spans="1:16" ht="13.5" customHeight="1" x14ac:dyDescent="0.15">
      <c r="A12" s="248"/>
      <c r="B12" s="244"/>
      <c r="C12" s="244"/>
      <c r="D12" s="244"/>
      <c r="E12" s="244"/>
      <c r="F12" s="244"/>
      <c r="G12" s="1120" t="s">
        <v>487</v>
      </c>
      <c r="H12" s="1121"/>
      <c r="I12" s="1121"/>
      <c r="J12" s="1122"/>
      <c r="K12" s="267">
        <v>2689</v>
      </c>
      <c r="L12" s="268">
        <v>78</v>
      </c>
      <c r="M12" s="269">
        <v>137</v>
      </c>
      <c r="N12" s="270">
        <v>-43.1</v>
      </c>
    </row>
    <row r="13" spans="1:16" ht="13.5" customHeight="1" x14ac:dyDescent="0.15">
      <c r="A13" s="248"/>
      <c r="B13" s="244"/>
      <c r="C13" s="244"/>
      <c r="D13" s="244"/>
      <c r="E13" s="244"/>
      <c r="F13" s="244"/>
      <c r="G13" s="1120" t="s">
        <v>488</v>
      </c>
      <c r="H13" s="1121"/>
      <c r="I13" s="1121"/>
      <c r="J13" s="1122"/>
      <c r="K13" s="267" t="s">
        <v>489</v>
      </c>
      <c r="L13" s="268" t="s">
        <v>489</v>
      </c>
      <c r="M13" s="269">
        <v>6</v>
      </c>
      <c r="N13" s="270" t="s">
        <v>489</v>
      </c>
    </row>
    <row r="14" spans="1:16" ht="13.5" customHeight="1" x14ac:dyDescent="0.15">
      <c r="A14" s="248"/>
      <c r="B14" s="244"/>
      <c r="C14" s="244"/>
      <c r="D14" s="244"/>
      <c r="E14" s="244"/>
      <c r="F14" s="244"/>
      <c r="G14" s="1120" t="s">
        <v>490</v>
      </c>
      <c r="H14" s="1121"/>
      <c r="I14" s="1121"/>
      <c r="J14" s="1122"/>
      <c r="K14" s="267">
        <v>87485</v>
      </c>
      <c r="L14" s="268">
        <v>2541</v>
      </c>
      <c r="M14" s="269">
        <v>2598</v>
      </c>
      <c r="N14" s="270">
        <v>-2.2000000000000002</v>
      </c>
    </row>
    <row r="15" spans="1:16" ht="13.5" customHeight="1" x14ac:dyDescent="0.15">
      <c r="A15" s="248"/>
      <c r="B15" s="244"/>
      <c r="C15" s="244"/>
      <c r="D15" s="244"/>
      <c r="E15" s="244"/>
      <c r="F15" s="244"/>
      <c r="G15" s="1120" t="s">
        <v>491</v>
      </c>
      <c r="H15" s="1121"/>
      <c r="I15" s="1121"/>
      <c r="J15" s="1122"/>
      <c r="K15" s="267" t="s">
        <v>489</v>
      </c>
      <c r="L15" s="268" t="s">
        <v>489</v>
      </c>
      <c r="M15" s="269">
        <v>1203</v>
      </c>
      <c r="N15" s="270" t="s">
        <v>489</v>
      </c>
    </row>
    <row r="16" spans="1:16" x14ac:dyDescent="0.15">
      <c r="A16" s="248"/>
      <c r="B16" s="244"/>
      <c r="C16" s="244"/>
      <c r="D16" s="244"/>
      <c r="E16" s="244"/>
      <c r="F16" s="244"/>
      <c r="G16" s="1123" t="s">
        <v>492</v>
      </c>
      <c r="H16" s="1124"/>
      <c r="I16" s="1124"/>
      <c r="J16" s="1125"/>
      <c r="K16" s="268">
        <v>-146821</v>
      </c>
      <c r="L16" s="268">
        <v>-4264</v>
      </c>
      <c r="M16" s="269">
        <v>-5188</v>
      </c>
      <c r="N16" s="270">
        <v>-17.8</v>
      </c>
    </row>
    <row r="17" spans="1:16" x14ac:dyDescent="0.15">
      <c r="A17" s="248"/>
      <c r="B17" s="244"/>
      <c r="C17" s="244"/>
      <c r="D17" s="244"/>
      <c r="E17" s="244"/>
      <c r="F17" s="244"/>
      <c r="G17" s="1123" t="s">
        <v>167</v>
      </c>
      <c r="H17" s="1124"/>
      <c r="I17" s="1124"/>
      <c r="J17" s="1125"/>
      <c r="K17" s="268">
        <v>2056440</v>
      </c>
      <c r="L17" s="268">
        <v>59721</v>
      </c>
      <c r="M17" s="269">
        <v>67305</v>
      </c>
      <c r="N17" s="270">
        <v>-11.3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15" t="s">
        <v>497</v>
      </c>
      <c r="H21" s="1116"/>
      <c r="I21" s="1116"/>
      <c r="J21" s="1117"/>
      <c r="K21" s="280">
        <v>4.82</v>
      </c>
      <c r="L21" s="281">
        <v>6.27</v>
      </c>
      <c r="M21" s="282">
        <v>-1.45</v>
      </c>
      <c r="N21" s="249"/>
      <c r="O21" s="283"/>
      <c r="P21" s="279"/>
    </row>
    <row r="22" spans="1:16" s="284" customFormat="1" x14ac:dyDescent="0.15">
      <c r="A22" s="279"/>
      <c r="B22" s="249"/>
      <c r="C22" s="249"/>
      <c r="D22" s="249"/>
      <c r="E22" s="249"/>
      <c r="F22" s="249"/>
      <c r="G22" s="1115" t="s">
        <v>498</v>
      </c>
      <c r="H22" s="1116"/>
      <c r="I22" s="1116"/>
      <c r="J22" s="1117"/>
      <c r="K22" s="285">
        <v>98.2</v>
      </c>
      <c r="L22" s="286">
        <v>97.2</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18" t="s">
        <v>479</v>
      </c>
      <c r="L30" s="254"/>
      <c r="M30" s="255" t="s">
        <v>480</v>
      </c>
      <c r="N30" s="256"/>
    </row>
    <row r="31" spans="1:16" x14ac:dyDescent="0.15">
      <c r="A31" s="248"/>
      <c r="B31" s="244"/>
      <c r="C31" s="244"/>
      <c r="D31" s="244"/>
      <c r="E31" s="244"/>
      <c r="F31" s="244"/>
      <c r="G31" s="257"/>
      <c r="H31" s="258"/>
      <c r="I31" s="258"/>
      <c r="J31" s="259"/>
      <c r="K31" s="1119"/>
      <c r="L31" s="260" t="s">
        <v>481</v>
      </c>
      <c r="M31" s="261" t="s">
        <v>482</v>
      </c>
      <c r="N31" s="262" t="s">
        <v>483</v>
      </c>
    </row>
    <row r="32" spans="1:16" ht="27" customHeight="1" x14ac:dyDescent="0.15">
      <c r="A32" s="248"/>
      <c r="B32" s="244"/>
      <c r="C32" s="244"/>
      <c r="D32" s="244"/>
      <c r="E32" s="244"/>
      <c r="F32" s="244"/>
      <c r="G32" s="1131" t="s">
        <v>502</v>
      </c>
      <c r="H32" s="1132"/>
      <c r="I32" s="1132"/>
      <c r="J32" s="1133"/>
      <c r="K32" s="294">
        <v>820304</v>
      </c>
      <c r="L32" s="294">
        <v>23823</v>
      </c>
      <c r="M32" s="295">
        <v>29478</v>
      </c>
      <c r="N32" s="296">
        <v>-19.2</v>
      </c>
    </row>
    <row r="33" spans="1:16" ht="13.5" customHeight="1" x14ac:dyDescent="0.15">
      <c r="A33" s="248"/>
      <c r="B33" s="244"/>
      <c r="C33" s="244"/>
      <c r="D33" s="244"/>
      <c r="E33" s="244"/>
      <c r="F33" s="244"/>
      <c r="G33" s="1131" t="s">
        <v>503</v>
      </c>
      <c r="H33" s="1132"/>
      <c r="I33" s="1132"/>
      <c r="J33" s="1133"/>
      <c r="K33" s="294" t="s">
        <v>489</v>
      </c>
      <c r="L33" s="294" t="s">
        <v>489</v>
      </c>
      <c r="M33" s="295" t="s">
        <v>489</v>
      </c>
      <c r="N33" s="296" t="s">
        <v>489</v>
      </c>
    </row>
    <row r="34" spans="1:16" ht="27" customHeight="1" x14ac:dyDescent="0.15">
      <c r="A34" s="248"/>
      <c r="B34" s="244"/>
      <c r="C34" s="244"/>
      <c r="D34" s="244"/>
      <c r="E34" s="244"/>
      <c r="F34" s="244"/>
      <c r="G34" s="1131" t="s">
        <v>504</v>
      </c>
      <c r="H34" s="1132"/>
      <c r="I34" s="1132"/>
      <c r="J34" s="1133"/>
      <c r="K34" s="294" t="s">
        <v>489</v>
      </c>
      <c r="L34" s="294" t="s">
        <v>489</v>
      </c>
      <c r="M34" s="295" t="s">
        <v>489</v>
      </c>
      <c r="N34" s="296" t="s">
        <v>489</v>
      </c>
    </row>
    <row r="35" spans="1:16" ht="27" customHeight="1" x14ac:dyDescent="0.15">
      <c r="A35" s="248"/>
      <c r="B35" s="244"/>
      <c r="C35" s="244"/>
      <c r="D35" s="244"/>
      <c r="E35" s="244"/>
      <c r="F35" s="244"/>
      <c r="G35" s="1131" t="s">
        <v>505</v>
      </c>
      <c r="H35" s="1132"/>
      <c r="I35" s="1132"/>
      <c r="J35" s="1133"/>
      <c r="K35" s="294">
        <v>812357</v>
      </c>
      <c r="L35" s="294">
        <v>23592</v>
      </c>
      <c r="M35" s="295">
        <v>9466</v>
      </c>
      <c r="N35" s="296">
        <v>149.19999999999999</v>
      </c>
    </row>
    <row r="36" spans="1:16" ht="27" customHeight="1" x14ac:dyDescent="0.15">
      <c r="A36" s="248"/>
      <c r="B36" s="244"/>
      <c r="C36" s="244"/>
      <c r="D36" s="244"/>
      <c r="E36" s="244"/>
      <c r="F36" s="244"/>
      <c r="G36" s="1131" t="s">
        <v>506</v>
      </c>
      <c r="H36" s="1132"/>
      <c r="I36" s="1132"/>
      <c r="J36" s="1133"/>
      <c r="K36" s="294">
        <v>66187</v>
      </c>
      <c r="L36" s="294">
        <v>1922</v>
      </c>
      <c r="M36" s="295">
        <v>2568</v>
      </c>
      <c r="N36" s="296">
        <v>-25.2</v>
      </c>
    </row>
    <row r="37" spans="1:16" ht="13.5" customHeight="1" x14ac:dyDescent="0.15">
      <c r="A37" s="248"/>
      <c r="B37" s="244"/>
      <c r="C37" s="244"/>
      <c r="D37" s="244"/>
      <c r="E37" s="244"/>
      <c r="F37" s="244"/>
      <c r="G37" s="1131" t="s">
        <v>507</v>
      </c>
      <c r="H37" s="1132"/>
      <c r="I37" s="1132"/>
      <c r="J37" s="1133"/>
      <c r="K37" s="294">
        <v>1016</v>
      </c>
      <c r="L37" s="294">
        <v>30</v>
      </c>
      <c r="M37" s="295">
        <v>1267</v>
      </c>
      <c r="N37" s="296">
        <v>-97.6</v>
      </c>
    </row>
    <row r="38" spans="1:16" ht="27" customHeight="1" x14ac:dyDescent="0.15">
      <c r="A38" s="248"/>
      <c r="B38" s="244"/>
      <c r="C38" s="244"/>
      <c r="D38" s="244"/>
      <c r="E38" s="244"/>
      <c r="F38" s="244"/>
      <c r="G38" s="1134" t="s">
        <v>508</v>
      </c>
      <c r="H38" s="1135"/>
      <c r="I38" s="1135"/>
      <c r="J38" s="1136"/>
      <c r="K38" s="297">
        <v>48</v>
      </c>
      <c r="L38" s="297">
        <v>1</v>
      </c>
      <c r="M38" s="298">
        <v>1</v>
      </c>
      <c r="N38" s="299">
        <v>0</v>
      </c>
      <c r="O38" s="293"/>
    </row>
    <row r="39" spans="1:16" x14ac:dyDescent="0.15">
      <c r="A39" s="248"/>
      <c r="B39" s="244"/>
      <c r="C39" s="244"/>
      <c r="D39" s="244"/>
      <c r="E39" s="244"/>
      <c r="F39" s="244"/>
      <c r="G39" s="1134" t="s">
        <v>509</v>
      </c>
      <c r="H39" s="1135"/>
      <c r="I39" s="1135"/>
      <c r="J39" s="1136"/>
      <c r="K39" s="300" t="s">
        <v>489</v>
      </c>
      <c r="L39" s="300" t="s">
        <v>489</v>
      </c>
      <c r="M39" s="301">
        <v>-3176</v>
      </c>
      <c r="N39" s="302" t="s">
        <v>489</v>
      </c>
      <c r="O39" s="293"/>
    </row>
    <row r="40" spans="1:16" ht="27" customHeight="1" x14ac:dyDescent="0.15">
      <c r="A40" s="248"/>
      <c r="B40" s="244"/>
      <c r="C40" s="244"/>
      <c r="D40" s="244"/>
      <c r="E40" s="244"/>
      <c r="F40" s="244"/>
      <c r="G40" s="1131" t="s">
        <v>510</v>
      </c>
      <c r="H40" s="1132"/>
      <c r="I40" s="1132"/>
      <c r="J40" s="1133"/>
      <c r="K40" s="300">
        <v>-1115136</v>
      </c>
      <c r="L40" s="300">
        <v>-32385</v>
      </c>
      <c r="M40" s="301">
        <v>-27766</v>
      </c>
      <c r="N40" s="302">
        <v>16.600000000000001</v>
      </c>
      <c r="O40" s="293"/>
    </row>
    <row r="41" spans="1:16" x14ac:dyDescent="0.15">
      <c r="A41" s="248"/>
      <c r="B41" s="244"/>
      <c r="C41" s="244"/>
      <c r="D41" s="244"/>
      <c r="E41" s="244"/>
      <c r="F41" s="244"/>
      <c r="G41" s="1137" t="s">
        <v>278</v>
      </c>
      <c r="H41" s="1138"/>
      <c r="I41" s="1138"/>
      <c r="J41" s="1139"/>
      <c r="K41" s="294">
        <v>584776</v>
      </c>
      <c r="L41" s="300">
        <v>16983</v>
      </c>
      <c r="M41" s="301">
        <v>11838</v>
      </c>
      <c r="N41" s="302">
        <v>43.5</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26" t="s">
        <v>479</v>
      </c>
      <c r="J49" s="1128" t="s">
        <v>514</v>
      </c>
      <c r="K49" s="1129"/>
      <c r="L49" s="1129"/>
      <c r="M49" s="1129"/>
      <c r="N49" s="1130"/>
    </row>
    <row r="50" spans="1:14" x14ac:dyDescent="0.15">
      <c r="A50" s="248"/>
      <c r="B50" s="244"/>
      <c r="C50" s="244"/>
      <c r="D50" s="244"/>
      <c r="E50" s="244"/>
      <c r="F50" s="244"/>
      <c r="G50" s="312"/>
      <c r="H50" s="313"/>
      <c r="I50" s="1127"/>
      <c r="J50" s="314" t="s">
        <v>515</v>
      </c>
      <c r="K50" s="315" t="s">
        <v>516</v>
      </c>
      <c r="L50" s="316" t="s">
        <v>517</v>
      </c>
      <c r="M50" s="317" t="s">
        <v>518</v>
      </c>
      <c r="N50" s="318" t="s">
        <v>519</v>
      </c>
    </row>
    <row r="51" spans="1:14" x14ac:dyDescent="0.15">
      <c r="A51" s="248"/>
      <c r="B51" s="244"/>
      <c r="C51" s="244"/>
      <c r="D51" s="244"/>
      <c r="E51" s="244"/>
      <c r="F51" s="244"/>
      <c r="G51" s="310" t="s">
        <v>520</v>
      </c>
      <c r="H51" s="311"/>
      <c r="I51" s="319">
        <v>766272</v>
      </c>
      <c r="J51" s="320">
        <v>22253</v>
      </c>
      <c r="K51" s="321">
        <v>4.5</v>
      </c>
      <c r="L51" s="322">
        <v>42839</v>
      </c>
      <c r="M51" s="323">
        <v>-13.3</v>
      </c>
      <c r="N51" s="324">
        <v>17.8</v>
      </c>
    </row>
    <row r="52" spans="1:14" x14ac:dyDescent="0.15">
      <c r="A52" s="248"/>
      <c r="B52" s="244"/>
      <c r="C52" s="244"/>
      <c r="D52" s="244"/>
      <c r="E52" s="244"/>
      <c r="F52" s="244"/>
      <c r="G52" s="325"/>
      <c r="H52" s="326" t="s">
        <v>521</v>
      </c>
      <c r="I52" s="327">
        <v>165531</v>
      </c>
      <c r="J52" s="328">
        <v>4807</v>
      </c>
      <c r="K52" s="329">
        <v>-68.5</v>
      </c>
      <c r="L52" s="330">
        <v>22027</v>
      </c>
      <c r="M52" s="331">
        <v>-17.100000000000001</v>
      </c>
      <c r="N52" s="332">
        <v>-51.4</v>
      </c>
    </row>
    <row r="53" spans="1:14" x14ac:dyDescent="0.15">
      <c r="A53" s="248"/>
      <c r="B53" s="244"/>
      <c r="C53" s="244"/>
      <c r="D53" s="244"/>
      <c r="E53" s="244"/>
      <c r="F53" s="244"/>
      <c r="G53" s="310" t="s">
        <v>522</v>
      </c>
      <c r="H53" s="311"/>
      <c r="I53" s="319">
        <v>1067178</v>
      </c>
      <c r="J53" s="320">
        <v>30771</v>
      </c>
      <c r="K53" s="321">
        <v>38.299999999999997</v>
      </c>
      <c r="L53" s="322">
        <v>46819</v>
      </c>
      <c r="M53" s="323">
        <v>9.3000000000000007</v>
      </c>
      <c r="N53" s="324">
        <v>29</v>
      </c>
    </row>
    <row r="54" spans="1:14" x14ac:dyDescent="0.15">
      <c r="A54" s="248"/>
      <c r="B54" s="244"/>
      <c r="C54" s="244"/>
      <c r="D54" s="244"/>
      <c r="E54" s="244"/>
      <c r="F54" s="244"/>
      <c r="G54" s="325"/>
      <c r="H54" s="326" t="s">
        <v>521</v>
      </c>
      <c r="I54" s="327">
        <v>547578</v>
      </c>
      <c r="J54" s="328">
        <v>15789</v>
      </c>
      <c r="K54" s="329">
        <v>228.5</v>
      </c>
      <c r="L54" s="330">
        <v>24121</v>
      </c>
      <c r="M54" s="331">
        <v>9.5</v>
      </c>
      <c r="N54" s="332">
        <v>219</v>
      </c>
    </row>
    <row r="55" spans="1:14" x14ac:dyDescent="0.15">
      <c r="A55" s="248"/>
      <c r="B55" s="244"/>
      <c r="C55" s="244"/>
      <c r="D55" s="244"/>
      <c r="E55" s="244"/>
      <c r="F55" s="244"/>
      <c r="G55" s="310" t="s">
        <v>523</v>
      </c>
      <c r="H55" s="311"/>
      <c r="I55" s="319">
        <v>584204</v>
      </c>
      <c r="J55" s="320">
        <v>16878</v>
      </c>
      <c r="K55" s="321">
        <v>-45.1</v>
      </c>
      <c r="L55" s="322">
        <v>53270</v>
      </c>
      <c r="M55" s="323">
        <v>13.8</v>
      </c>
      <c r="N55" s="324">
        <v>-58.9</v>
      </c>
    </row>
    <row r="56" spans="1:14" x14ac:dyDescent="0.15">
      <c r="A56" s="248"/>
      <c r="B56" s="244"/>
      <c r="C56" s="244"/>
      <c r="D56" s="244"/>
      <c r="E56" s="244"/>
      <c r="F56" s="244"/>
      <c r="G56" s="325"/>
      <c r="H56" s="326" t="s">
        <v>521</v>
      </c>
      <c r="I56" s="327">
        <v>154361</v>
      </c>
      <c r="J56" s="328">
        <v>4460</v>
      </c>
      <c r="K56" s="329">
        <v>-71.8</v>
      </c>
      <c r="L56" s="330">
        <v>24316</v>
      </c>
      <c r="M56" s="331">
        <v>0.8</v>
      </c>
      <c r="N56" s="332">
        <v>-72.599999999999994</v>
      </c>
    </row>
    <row r="57" spans="1:14" x14ac:dyDescent="0.15">
      <c r="A57" s="248"/>
      <c r="B57" s="244"/>
      <c r="C57" s="244"/>
      <c r="D57" s="244"/>
      <c r="E57" s="244"/>
      <c r="F57" s="244"/>
      <c r="G57" s="310" t="s">
        <v>524</v>
      </c>
      <c r="H57" s="311"/>
      <c r="I57" s="319">
        <v>771560</v>
      </c>
      <c r="J57" s="320">
        <v>22341</v>
      </c>
      <c r="K57" s="321">
        <v>32.4</v>
      </c>
      <c r="L57" s="322">
        <v>53292</v>
      </c>
      <c r="M57" s="323">
        <v>0</v>
      </c>
      <c r="N57" s="324">
        <v>32.4</v>
      </c>
    </row>
    <row r="58" spans="1:14" x14ac:dyDescent="0.15">
      <c r="A58" s="248"/>
      <c r="B58" s="244"/>
      <c r="C58" s="244"/>
      <c r="D58" s="244"/>
      <c r="E58" s="244"/>
      <c r="F58" s="244"/>
      <c r="G58" s="325"/>
      <c r="H58" s="326" t="s">
        <v>521</v>
      </c>
      <c r="I58" s="327">
        <v>571823</v>
      </c>
      <c r="J58" s="328">
        <v>16558</v>
      </c>
      <c r="K58" s="329">
        <v>271.3</v>
      </c>
      <c r="L58" s="330">
        <v>28900</v>
      </c>
      <c r="M58" s="331">
        <v>18.899999999999999</v>
      </c>
      <c r="N58" s="332">
        <v>252.4</v>
      </c>
    </row>
    <row r="59" spans="1:14" x14ac:dyDescent="0.15">
      <c r="A59" s="248"/>
      <c r="B59" s="244"/>
      <c r="C59" s="244"/>
      <c r="D59" s="244"/>
      <c r="E59" s="244"/>
      <c r="F59" s="244"/>
      <c r="G59" s="310" t="s">
        <v>525</v>
      </c>
      <c r="H59" s="311"/>
      <c r="I59" s="319">
        <v>3806069</v>
      </c>
      <c r="J59" s="320">
        <v>110532</v>
      </c>
      <c r="K59" s="321">
        <v>394.7</v>
      </c>
      <c r="L59" s="322">
        <v>49919</v>
      </c>
      <c r="M59" s="323">
        <v>-6.3</v>
      </c>
      <c r="N59" s="324">
        <v>401</v>
      </c>
    </row>
    <row r="60" spans="1:14" x14ac:dyDescent="0.15">
      <c r="A60" s="248"/>
      <c r="B60" s="244"/>
      <c r="C60" s="244"/>
      <c r="D60" s="244"/>
      <c r="E60" s="244"/>
      <c r="F60" s="244"/>
      <c r="G60" s="325"/>
      <c r="H60" s="326" t="s">
        <v>521</v>
      </c>
      <c r="I60" s="333">
        <v>2693156</v>
      </c>
      <c r="J60" s="328">
        <v>78212</v>
      </c>
      <c r="K60" s="329">
        <v>372.4</v>
      </c>
      <c r="L60" s="330">
        <v>26398</v>
      </c>
      <c r="M60" s="331">
        <v>-8.6999999999999993</v>
      </c>
      <c r="N60" s="332">
        <v>381.1</v>
      </c>
    </row>
    <row r="61" spans="1:14" x14ac:dyDescent="0.15">
      <c r="A61" s="248"/>
      <c r="B61" s="244"/>
      <c r="C61" s="244"/>
      <c r="D61" s="244"/>
      <c r="E61" s="244"/>
      <c r="F61" s="244"/>
      <c r="G61" s="310" t="s">
        <v>526</v>
      </c>
      <c r="H61" s="334"/>
      <c r="I61" s="335">
        <v>1399057</v>
      </c>
      <c r="J61" s="336">
        <v>40555</v>
      </c>
      <c r="K61" s="337">
        <v>85</v>
      </c>
      <c r="L61" s="338">
        <v>49228</v>
      </c>
      <c r="M61" s="339">
        <v>0.7</v>
      </c>
      <c r="N61" s="324">
        <v>84.3</v>
      </c>
    </row>
    <row r="62" spans="1:14" x14ac:dyDescent="0.15">
      <c r="A62" s="248"/>
      <c r="B62" s="244"/>
      <c r="C62" s="244"/>
      <c r="D62" s="244"/>
      <c r="E62" s="244"/>
      <c r="F62" s="244"/>
      <c r="G62" s="325"/>
      <c r="H62" s="326" t="s">
        <v>521</v>
      </c>
      <c r="I62" s="327">
        <v>826490</v>
      </c>
      <c r="J62" s="328">
        <v>23965</v>
      </c>
      <c r="K62" s="329">
        <v>146.4</v>
      </c>
      <c r="L62" s="330">
        <v>25152</v>
      </c>
      <c r="M62" s="331">
        <v>0.7</v>
      </c>
      <c r="N62" s="332">
        <v>145.69999999999999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40" t="s">
        <v>3</v>
      </c>
      <c r="D47" s="1140"/>
      <c r="E47" s="1141"/>
      <c r="F47" s="11">
        <v>21.87</v>
      </c>
      <c r="G47" s="12">
        <v>27.12</v>
      </c>
      <c r="H47" s="12">
        <v>29.96</v>
      </c>
      <c r="I47" s="12">
        <v>33.159999999999997</v>
      </c>
      <c r="J47" s="13">
        <v>32.79</v>
      </c>
    </row>
    <row r="48" spans="2:10" ht="57.75" customHeight="1" x14ac:dyDescent="0.15">
      <c r="B48" s="14"/>
      <c r="C48" s="1142" t="s">
        <v>4</v>
      </c>
      <c r="D48" s="1142"/>
      <c r="E48" s="1143"/>
      <c r="F48" s="15">
        <v>2.46</v>
      </c>
      <c r="G48" s="16">
        <v>4.71</v>
      </c>
      <c r="H48" s="16">
        <v>4.18</v>
      </c>
      <c r="I48" s="16">
        <v>5.25</v>
      </c>
      <c r="J48" s="17">
        <v>2.98</v>
      </c>
    </row>
    <row r="49" spans="2:10" ht="57.75" customHeight="1" thickBot="1" x14ac:dyDescent="0.2">
      <c r="B49" s="18"/>
      <c r="C49" s="1144" t="s">
        <v>5</v>
      </c>
      <c r="D49" s="1144"/>
      <c r="E49" s="1145"/>
      <c r="F49" s="19">
        <v>3.5</v>
      </c>
      <c r="G49" s="20">
        <v>7.54</v>
      </c>
      <c r="H49" s="20">
        <v>2.5299999999999998</v>
      </c>
      <c r="I49" s="20">
        <v>4.18</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2017-04-03T06:28:49Z</cp:lastPrinted>
  <dcterms:created xsi:type="dcterms:W3CDTF">2017-02-15T20:50:18Z</dcterms:created>
  <dcterms:modified xsi:type="dcterms:W3CDTF">2017-04-03T06:39:55Z</dcterms:modified>
  <cp:category/>
</cp:coreProperties>
</file>