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LB16Z0208\share\共有\03)幼児教育ライン共有\15届出・証明\00届出様式集\★届出様式0604（R6.4）\通知文\様式一式\"/>
    </mc:Choice>
  </mc:AlternateContent>
  <xr:revisionPtr revIDLastSave="0" documentId="13_ncr:1_{A82385C9-3986-4D3E-9BEE-FFF07DE3A913}" xr6:coauthVersionLast="36" xr6:coauthVersionMax="36" xr10:uidLastSave="{00000000-0000-0000-0000-000000000000}"/>
  <bookViews>
    <workbookView xWindow="-120" yWindow="-120" windowWidth="24240" windowHeight="13140" tabRatio="563" xr2:uid="{5960069E-8609-4EF9-A36A-8A0C51BFCC30}"/>
  </bookViews>
  <sheets>
    <sheet name="入力" sheetId="8" r:id="rId1"/>
    <sheet name="0 役員変更届" sheetId="1" r:id="rId2"/>
    <sheet name="1-(1)履歴書" sheetId="11" r:id="rId3"/>
    <sheet name="1-(2) 就任承諾書" sheetId="2" r:id="rId4"/>
    <sheet name="1-(3) 誓約書" sheetId="3" r:id="rId5"/>
    <sheet name="２ 辞任届" sheetId="5" r:id="rId6"/>
    <sheet name="３議事録" sheetId="12" r:id="rId7"/>
    <sheet name="４ 宣誓書（3親等）" sheetId="6" r:id="rId8"/>
    <sheet name="５ 宣誓書（監事の兼職）" sheetId="7" r:id="rId9"/>
    <sheet name="６履歴事項" sheetId="13" r:id="rId10"/>
    <sheet name="文科省申請の手引きより1" sheetId="9" r:id="rId11"/>
    <sheet name="文科省申請の手引きより2" sheetId="10" r:id="rId12"/>
  </sheets>
  <definedNames>
    <definedName name="_Hlk98923232" localSheetId="1">'0 役員変更届'!#REF!</definedName>
    <definedName name="_Hlk98923232" localSheetId="0">入力!#REF!</definedName>
    <definedName name="_xlnm.Print_Area" localSheetId="1">'0 役員変更届'!$A$1:$I$55</definedName>
    <definedName name="_xlnm.Print_Area" localSheetId="3">'1-(2) 就任承諾書'!$A$1:$J$501</definedName>
    <definedName name="_xlnm.Print_Area" localSheetId="4">'1-(3) 誓約書'!$A$1:$M$315</definedName>
    <definedName name="_xlnm.Print_Area" localSheetId="5">'２ 辞任届'!$A$1:$J$486</definedName>
    <definedName name="_xlnm.Print_Area" localSheetId="7">'４ 宣誓書（3親等）'!$A$1:$I$45</definedName>
    <definedName name="_xlnm.Print_Area" localSheetId="8">'５ 宣誓書（監事の兼職）'!$A$1:$I$54</definedName>
    <definedName name="_xlnm.Print_Area" localSheetId="0">入力!$A$1:$I$50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4" i="5" l="1"/>
  <c r="A205" i="3"/>
  <c r="A184" i="3"/>
  <c r="A163" i="3"/>
  <c r="A142" i="3"/>
  <c r="A121" i="3"/>
  <c r="A100" i="3"/>
  <c r="A79" i="3"/>
  <c r="A58" i="3"/>
  <c r="A37" i="3"/>
  <c r="A16" i="3"/>
  <c r="K410" i="5"/>
  <c r="K488" i="2" l="1"/>
  <c r="K454" i="2"/>
  <c r="K421" i="2"/>
  <c r="K388" i="2"/>
  <c r="K355" i="2"/>
  <c r="K322" i="2"/>
  <c r="K289" i="2"/>
  <c r="K256" i="2"/>
  <c r="K223" i="2"/>
  <c r="K190" i="2"/>
  <c r="K157" i="2"/>
  <c r="K124" i="2"/>
  <c r="K91" i="2"/>
  <c r="K58" i="2"/>
  <c r="K20" i="2"/>
  <c r="D491" i="2" l="1"/>
  <c r="A488" i="2"/>
  <c r="B491" i="2"/>
  <c r="G34" i="1"/>
  <c r="G35" i="1"/>
  <c r="B31" i="1"/>
  <c r="B32" i="1"/>
  <c r="B33" i="1"/>
  <c r="B34" i="1"/>
  <c r="B35" i="1"/>
  <c r="A310" i="3"/>
  <c r="A289" i="3"/>
  <c r="A268" i="3"/>
  <c r="A247" i="3"/>
  <c r="A226" i="3"/>
  <c r="D31" i="1"/>
  <c r="D32" i="1"/>
  <c r="D33" i="1"/>
  <c r="D34" i="1"/>
  <c r="D35" i="1"/>
  <c r="E31" i="1"/>
  <c r="E32" i="1"/>
  <c r="E33" i="1"/>
  <c r="E34" i="1"/>
  <c r="E35" i="1"/>
  <c r="I31" i="1"/>
  <c r="I32" i="1"/>
  <c r="I33" i="1"/>
  <c r="I34" i="1"/>
  <c r="I35" i="1"/>
  <c r="E21" i="1"/>
  <c r="E22" i="1"/>
  <c r="E23" i="1"/>
  <c r="E24" i="1"/>
  <c r="E25" i="1"/>
  <c r="E26" i="1"/>
  <c r="J313" i="3" l="1"/>
  <c r="J292" i="3"/>
  <c r="J271" i="3"/>
  <c r="J250" i="3"/>
  <c r="J229" i="3"/>
  <c r="J208" i="3"/>
  <c r="J187" i="3"/>
  <c r="J166" i="3"/>
  <c r="J145" i="3"/>
  <c r="J124" i="3"/>
  <c r="J103" i="3"/>
  <c r="J82" i="3"/>
  <c r="J61" i="3"/>
  <c r="J40" i="3"/>
  <c r="G466" i="5"/>
  <c r="G465" i="5"/>
  <c r="G434" i="5"/>
  <c r="G433" i="5"/>
  <c r="G402" i="5"/>
  <c r="G401" i="5"/>
  <c r="G370" i="5"/>
  <c r="G369" i="5"/>
  <c r="G338" i="5"/>
  <c r="G337" i="5"/>
  <c r="G304" i="5"/>
  <c r="G305" i="5"/>
  <c r="G273" i="5"/>
  <c r="G272" i="5"/>
  <c r="G241" i="5"/>
  <c r="G240" i="5"/>
  <c r="G209" i="5"/>
  <c r="G208" i="5"/>
  <c r="G177" i="5"/>
  <c r="G176" i="5"/>
  <c r="G145" i="5"/>
  <c r="G144" i="5"/>
  <c r="G108" i="5"/>
  <c r="G107" i="5"/>
  <c r="G76" i="5"/>
  <c r="G75" i="5"/>
  <c r="G44" i="5"/>
  <c r="G43" i="5"/>
  <c r="G12" i="5"/>
  <c r="G11" i="5"/>
  <c r="D457" i="2"/>
  <c r="B457" i="2"/>
  <c r="D424" i="2"/>
  <c r="B424" i="2"/>
  <c r="D391" i="2"/>
  <c r="B391" i="2"/>
  <c r="D358" i="2"/>
  <c r="B358" i="2"/>
  <c r="D325" i="2"/>
  <c r="B325" i="2"/>
  <c r="D292" i="2"/>
  <c r="B292" i="2"/>
  <c r="D259" i="2"/>
  <c r="B259" i="2"/>
  <c r="B226" i="2"/>
  <c r="D193" i="2"/>
  <c r="B193" i="2"/>
  <c r="D160" i="2"/>
  <c r="B160" i="2"/>
  <c r="D127" i="2"/>
  <c r="B127" i="2"/>
  <c r="D94" i="2"/>
  <c r="B94" i="2"/>
  <c r="B23" i="2"/>
  <c r="D226" i="2"/>
  <c r="G55" i="1"/>
  <c r="F7" i="1" l="1"/>
  <c r="F27" i="7" s="1"/>
  <c r="F8" i="1"/>
  <c r="F28" i="7" s="1"/>
  <c r="F35" i="6" l="1"/>
  <c r="G480" i="2"/>
  <c r="G479" i="2"/>
  <c r="G446" i="2"/>
  <c r="G445" i="2"/>
  <c r="G413" i="2"/>
  <c r="G412" i="2"/>
  <c r="G379" i="2"/>
  <c r="G380" i="2"/>
  <c r="G347" i="2"/>
  <c r="G346" i="2"/>
  <c r="G314" i="2"/>
  <c r="G313" i="2"/>
  <c r="G281" i="2"/>
  <c r="G280" i="2"/>
  <c r="G248" i="2"/>
  <c r="G247" i="2"/>
  <c r="G215" i="2"/>
  <c r="G214" i="2"/>
  <c r="G182" i="2"/>
  <c r="G181" i="2"/>
  <c r="G148" i="2"/>
  <c r="G149" i="2"/>
  <c r="G116" i="2"/>
  <c r="G115" i="2"/>
  <c r="G83" i="2"/>
  <c r="G82" i="2"/>
  <c r="G50" i="2"/>
  <c r="G49" i="2"/>
  <c r="J19" i="3"/>
  <c r="B476" i="2"/>
  <c r="B475" i="2"/>
  <c r="B442" i="2"/>
  <c r="B441" i="2"/>
  <c r="B409" i="2"/>
  <c r="B408" i="2"/>
  <c r="B376" i="2"/>
  <c r="B375" i="2"/>
  <c r="B343" i="2"/>
  <c r="B342" i="2"/>
  <c r="B309" i="2"/>
  <c r="B308" i="2"/>
  <c r="B277" i="2"/>
  <c r="B276" i="2"/>
  <c r="B244" i="2"/>
  <c r="B243" i="2"/>
  <c r="B211" i="2"/>
  <c r="B210" i="2"/>
  <c r="B178" i="2"/>
  <c r="B177" i="2"/>
  <c r="B145" i="2"/>
  <c r="B144" i="2"/>
  <c r="B112" i="2"/>
  <c r="B111" i="2"/>
  <c r="B79" i="2"/>
  <c r="B78" i="2"/>
  <c r="B46" i="2"/>
  <c r="B45" i="2"/>
  <c r="D61" i="2"/>
  <c r="B61" i="2"/>
  <c r="D23" i="2"/>
  <c r="A454" i="2"/>
  <c r="A421" i="2"/>
  <c r="A388" i="2"/>
  <c r="A355" i="2"/>
  <c r="A322" i="2"/>
  <c r="A289" i="2"/>
  <c r="A256" i="2"/>
  <c r="A223" i="2"/>
  <c r="A190" i="2"/>
  <c r="A157" i="2"/>
  <c r="A124" i="2"/>
  <c r="A91" i="2"/>
  <c r="A58" i="2"/>
  <c r="A20" i="2"/>
  <c r="G12" i="2"/>
  <c r="G11" i="2"/>
  <c r="B8" i="2"/>
  <c r="B7" i="2"/>
  <c r="G3" i="1"/>
  <c r="I2" i="1"/>
  <c r="G2" i="1"/>
  <c r="F2" i="1"/>
  <c r="E2" i="1"/>
  <c r="D2" i="1"/>
  <c r="F10" i="1" l="1"/>
  <c r="F9" i="1"/>
  <c r="F6" i="1"/>
  <c r="A22" i="1" l="1"/>
  <c r="A23" i="1"/>
  <c r="A24" i="1"/>
  <c r="A25" i="1"/>
  <c r="A26" i="1"/>
  <c r="A27" i="1"/>
  <c r="A28" i="1"/>
  <c r="A29" i="1"/>
  <c r="A30" i="1"/>
  <c r="A31" i="1"/>
  <c r="A32" i="1"/>
  <c r="A33" i="1"/>
  <c r="A34" i="1"/>
  <c r="A35" i="1"/>
  <c r="A21" i="1"/>
  <c r="F22" i="1"/>
  <c r="F23" i="1"/>
  <c r="F24" i="1"/>
  <c r="F25" i="1"/>
  <c r="F26" i="1"/>
  <c r="F27" i="1"/>
  <c r="F28" i="1"/>
  <c r="F29" i="1"/>
  <c r="F30" i="1"/>
  <c r="F31" i="1"/>
  <c r="F32" i="1"/>
  <c r="F33" i="1"/>
  <c r="F34" i="1"/>
  <c r="F35" i="1"/>
  <c r="F21" i="1"/>
  <c r="K442" i="5" l="1"/>
  <c r="H442" i="5" s="1"/>
  <c r="K52" i="5"/>
  <c r="H52" i="5" s="1"/>
  <c r="K84" i="5"/>
  <c r="H84" i="5" s="1"/>
  <c r="K116" i="5"/>
  <c r="H116" i="5" s="1"/>
  <c r="K153" i="5"/>
  <c r="H153" i="5" s="1"/>
  <c r="K185" i="5"/>
  <c r="H185" i="5" s="1"/>
  <c r="K217" i="5"/>
  <c r="H217" i="5" s="1"/>
  <c r="K249" i="5"/>
  <c r="H249" i="5" s="1"/>
  <c r="K281" i="5"/>
  <c r="H281" i="5" s="1"/>
  <c r="K313" i="5"/>
  <c r="H313" i="5" s="1"/>
  <c r="K346" i="5"/>
  <c r="H346" i="5" s="1"/>
  <c r="K378" i="5"/>
  <c r="H378" i="5" s="1"/>
  <c r="H410" i="5"/>
  <c r="K20" i="5"/>
  <c r="G54" i="1"/>
  <c r="G33" i="1"/>
  <c r="I22" i="1"/>
  <c r="I23" i="1"/>
  <c r="I24" i="1"/>
  <c r="I25" i="1"/>
  <c r="I26" i="1"/>
  <c r="I27" i="1"/>
  <c r="I28" i="1"/>
  <c r="I29" i="1"/>
  <c r="D281" i="5" s="1"/>
  <c r="I30" i="1"/>
  <c r="H21" i="1"/>
  <c r="I21" i="1"/>
  <c r="G22" i="1"/>
  <c r="G23" i="1"/>
  <c r="G24" i="1"/>
  <c r="G25" i="1"/>
  <c r="G26" i="1"/>
  <c r="G27" i="1"/>
  <c r="G28" i="1"/>
  <c r="G29" i="1"/>
  <c r="G30" i="1"/>
  <c r="G31" i="1"/>
  <c r="G32" i="1"/>
  <c r="G21" i="1"/>
  <c r="E27" i="1"/>
  <c r="E28" i="1"/>
  <c r="E29" i="1"/>
  <c r="E30" i="1"/>
  <c r="D22" i="1"/>
  <c r="D23" i="1"/>
  <c r="D24" i="1"/>
  <c r="D25" i="1"/>
  <c r="D26" i="1"/>
  <c r="D27" i="1"/>
  <c r="D28" i="1"/>
  <c r="D29" i="1"/>
  <c r="D30" i="1"/>
  <c r="D21" i="1"/>
  <c r="C22" i="1"/>
  <c r="C23" i="1"/>
  <c r="C24" i="1"/>
  <c r="C25" i="1"/>
  <c r="C26" i="1"/>
  <c r="C27" i="1"/>
  <c r="C28" i="1"/>
  <c r="C29" i="1"/>
  <c r="C30" i="1"/>
  <c r="C31" i="1"/>
  <c r="C32" i="1"/>
  <c r="C33" i="1"/>
  <c r="C34" i="1"/>
  <c r="C35" i="1"/>
  <c r="C21" i="1"/>
  <c r="B22" i="1"/>
  <c r="B23" i="1"/>
  <c r="B24" i="1"/>
  <c r="B25" i="1"/>
  <c r="B26" i="1"/>
  <c r="B27" i="1"/>
  <c r="B28" i="1"/>
  <c r="B29" i="1"/>
  <c r="B30" i="1"/>
  <c r="B21" i="1"/>
  <c r="A29" i="6" l="1"/>
  <c r="D474" i="5"/>
  <c r="G457" i="5" s="1"/>
  <c r="D442" i="5"/>
  <c r="G425" i="5" s="1"/>
  <c r="D410" i="5"/>
  <c r="G393" i="5" s="1"/>
  <c r="D84" i="5"/>
  <c r="G67" i="5" s="1"/>
  <c r="D313" i="5" l="1"/>
  <c r="G296" i="5" s="1"/>
  <c r="D346" i="5"/>
  <c r="G331" i="5" s="1"/>
  <c r="D378" i="5"/>
  <c r="G361" i="5" s="1"/>
  <c r="D52" i="5"/>
  <c r="G35" i="5" s="1"/>
  <c r="D116" i="5"/>
  <c r="G99" i="5" s="1"/>
  <c r="D153" i="5"/>
  <c r="G136" i="5" s="1"/>
  <c r="D185" i="5"/>
  <c r="G168" i="5" s="1"/>
  <c r="D217" i="5"/>
  <c r="G200" i="5" s="1"/>
  <c r="D20" i="5"/>
  <c r="G3" i="5" s="1"/>
  <c r="A8" i="5"/>
  <c r="G264" i="5" l="1"/>
  <c r="D249" i="5"/>
  <c r="G232" i="5" s="1"/>
  <c r="F34" i="6" l="1"/>
  <c r="H474" i="5" l="1"/>
  <c r="A462" i="5"/>
  <c r="A461" i="5"/>
  <c r="A430" i="5"/>
  <c r="A429" i="5"/>
  <c r="A398" i="5"/>
  <c r="A397" i="5"/>
  <c r="A366" i="5"/>
  <c r="A365" i="5"/>
  <c r="A334" i="5"/>
  <c r="A333" i="5"/>
  <c r="A301" i="5"/>
  <c r="A300" i="5"/>
  <c r="A269" i="5"/>
  <c r="A268" i="5"/>
  <c r="A237" i="5"/>
  <c r="A236" i="5"/>
  <c r="A205" i="5"/>
  <c r="A204" i="5"/>
  <c r="A173" i="5"/>
  <c r="A172" i="5"/>
  <c r="A141" i="5"/>
  <c r="A140" i="5"/>
  <c r="A104" i="5"/>
  <c r="A103" i="5"/>
  <c r="A72" i="5"/>
  <c r="A71" i="5"/>
  <c r="A40" i="5"/>
  <c r="A39" i="5"/>
  <c r="H20" i="5" l="1"/>
  <c r="A7" i="5"/>
  <c r="G206" i="2" l="1"/>
  <c r="G471" i="2" l="1"/>
  <c r="G437" i="2"/>
  <c r="G404" i="2"/>
  <c r="G371" i="2"/>
  <c r="G338" i="2"/>
  <c r="G305" i="2"/>
  <c r="G272" i="2"/>
  <c r="G239" i="2"/>
  <c r="G173" i="2"/>
  <c r="G140" i="2"/>
  <c r="G107" i="2"/>
  <c r="G74" i="2"/>
  <c r="G41" i="2"/>
  <c r="G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0AB64468-B5B1-4908-AF4C-EBDFA63D2AEC}">
      <text>
        <r>
          <rPr>
            <b/>
            <sz val="9"/>
            <color indexed="81"/>
            <rFont val="MS P ゴシック"/>
            <family val="3"/>
            <charset val="128"/>
          </rPr>
          <t xml:space="preserve">適宜　入力してご用下さい。
</t>
        </r>
        <r>
          <rPr>
            <sz val="9"/>
            <color indexed="81"/>
            <rFont val="MS P ゴシック"/>
            <family val="3"/>
            <charset val="128"/>
          </rPr>
          <t xml:space="preserve">
</t>
        </r>
      </text>
    </comment>
    <comment ref="A23" authorId="0" shapeId="0" xr:uid="{A45BD87F-E40D-4A28-9762-A49D54844C38}">
      <text>
        <r>
          <rPr>
            <b/>
            <sz val="9"/>
            <color indexed="81"/>
            <rFont val="MS P ゴシック"/>
            <family val="3"/>
            <charset val="128"/>
          </rPr>
          <t>右側の図でご確認下さい。該当がいない場合は文章を適宜変更して下さい。</t>
        </r>
        <r>
          <rPr>
            <sz val="9"/>
            <color indexed="81"/>
            <rFont val="MS P ゴシック"/>
            <family val="3"/>
            <charset val="128"/>
          </rPr>
          <t xml:space="preserve">
</t>
        </r>
      </text>
    </comment>
    <comment ref="A29" authorId="0" shapeId="0" xr:uid="{770D2703-B88C-4176-A683-B5C09DA3CFE4}">
      <text>
        <r>
          <rPr>
            <sz val="9"/>
            <color indexed="81"/>
            <rFont val="MS P ゴシック"/>
            <family val="3"/>
            <charset val="128"/>
          </rPr>
          <t xml:space="preserve">役員の就任日以降を入力下さい（同日可）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8" authorId="0" shapeId="0" xr:uid="{7372A58E-ECA6-4211-A763-5F992BA82F41}">
      <text>
        <r>
          <rPr>
            <b/>
            <sz val="9"/>
            <color indexed="81"/>
            <rFont val="MS P ゴシック"/>
            <family val="3"/>
            <charset val="128"/>
          </rPr>
          <t xml:space="preserve">適宜　入力してご利用下さい。
</t>
        </r>
      </text>
    </comment>
    <comment ref="A21" authorId="0" shapeId="0" xr:uid="{0D137563-64B9-4988-8CBA-DA82077E7235}">
      <text>
        <r>
          <rPr>
            <sz val="9"/>
            <color indexed="81"/>
            <rFont val="MS P ゴシック"/>
            <family val="3"/>
            <charset val="128"/>
          </rPr>
          <t xml:space="preserve">監事の就任日を入力下さい
</t>
        </r>
      </text>
    </comment>
  </commentList>
</comments>
</file>

<file path=xl/sharedStrings.xml><?xml version="1.0" encoding="utf-8"?>
<sst xmlns="http://schemas.openxmlformats.org/spreadsheetml/2006/main" count="600" uniqueCount="176">
  <si>
    <t>記</t>
  </si>
  <si>
    <t>（新）</t>
  </si>
  <si>
    <t>（旧）</t>
  </si>
  <si>
    <t>役職</t>
  </si>
  <si>
    <t>添付書類</t>
  </si>
  <si>
    <t>上記添付書類を添えて届け出てください。</t>
  </si>
  <si>
    <t>所在地</t>
  </si>
  <si>
    <t>学校法人名</t>
  </si>
  <si>
    <t>理事長名</t>
  </si>
  <si>
    <t>電話</t>
  </si>
  <si>
    <t>電子メール</t>
  </si>
  <si>
    <t>兵庫県知事様</t>
    <phoneticPr fontId="1"/>
  </si>
  <si>
    <t>このことについて、私立学校法施行令第２条第２項の規定に基づきお届けします。</t>
  </si>
  <si>
    <t>氏名</t>
  </si>
  <si>
    <t>３理事会議事録（評議員会選出役員の場合は評議員会議事録）</t>
  </si>
  <si>
    <t>４役員のうち3親等以内の親族または配偶者が1人を超えて含まれないことを証する理事長の宣誓書</t>
  </si>
  <si>
    <t>６法人の履歴事項全部証明書（登記内容を変更する場合のみ）</t>
  </si>
  <si>
    <t>提出する前に、チェックリスト（役員変更届）で不備がないかご確認ください。</t>
  </si>
  <si>
    <t>事務連絡者</t>
  </si>
  <si>
    <t>役職</t>
    <rPh sb="0" eb="2">
      <t>ヤクショク</t>
    </rPh>
    <phoneticPr fontId="1"/>
  </si>
  <si>
    <t>１新役員</t>
    <phoneticPr fontId="1"/>
  </si>
  <si>
    <t>　(1)履歴書（重任の場合にも必要）</t>
    <phoneticPr fontId="1"/>
  </si>
  <si>
    <t>　(2)就任承諾書（重任の場合は必要なし）</t>
    <phoneticPr fontId="1"/>
  </si>
  <si>
    <t>注意事項</t>
    <phoneticPr fontId="1"/>
  </si>
  <si>
    <t>「任期満了による重任」又は「選任区分の変更」の場合も届出は必要です。</t>
  </si>
  <si>
    <t>2号理事</t>
  </si>
  <si>
    <t>1号理事</t>
  </si>
  <si>
    <t>3号理事</t>
  </si>
  <si>
    <t>就任日</t>
    <rPh sb="0" eb="2">
      <t>シュウニン</t>
    </rPh>
    <rPh sb="2" eb="3">
      <t>ビ</t>
    </rPh>
    <phoneticPr fontId="1"/>
  </si>
  <si>
    <t>退任日</t>
    <rPh sb="0" eb="2">
      <t>タイニン</t>
    </rPh>
    <rPh sb="2" eb="3">
      <t>ビ</t>
    </rPh>
    <phoneticPr fontId="1"/>
  </si>
  <si>
    <t>兵庫太郎</t>
    <rPh sb="0" eb="2">
      <t>ヒョウゴ</t>
    </rPh>
    <rPh sb="2" eb="4">
      <t>タロウ</t>
    </rPh>
    <phoneticPr fontId="1"/>
  </si>
  <si>
    <t>姫路三郎</t>
    <rPh sb="0" eb="2">
      <t>ヒメジ</t>
    </rPh>
    <rPh sb="2" eb="4">
      <t>サブロウ</t>
    </rPh>
    <phoneticPr fontId="1"/>
  </si>
  <si>
    <t>西宮五郎</t>
    <rPh sb="0" eb="2">
      <t>ニシノミヤ</t>
    </rPh>
    <rPh sb="2" eb="4">
      <t>ゴロウ</t>
    </rPh>
    <phoneticPr fontId="1"/>
  </si>
  <si>
    <t>尼崎四郎</t>
    <rPh sb="0" eb="2">
      <t>アマガサキ</t>
    </rPh>
    <rPh sb="2" eb="4">
      <t>シロウ</t>
    </rPh>
    <phoneticPr fontId="1"/>
  </si>
  <si>
    <t>明石花子</t>
    <rPh sb="0" eb="2">
      <t>アカシ</t>
    </rPh>
    <rPh sb="2" eb="4">
      <t>ハナコ</t>
    </rPh>
    <phoneticPr fontId="1"/>
  </si>
  <si>
    <t>神戸次郎</t>
    <rPh sb="0" eb="2">
      <t>コウベ</t>
    </rPh>
    <rPh sb="2" eb="4">
      <t>ジロウ</t>
    </rPh>
    <phoneticPr fontId="1"/>
  </si>
  <si>
    <t>明石桃子</t>
    <rPh sb="0" eb="2">
      <t>アカシ</t>
    </rPh>
    <rPh sb="2" eb="4">
      <t>モモコ</t>
    </rPh>
    <phoneticPr fontId="1"/>
  </si>
  <si>
    <t>住所</t>
  </si>
  <si>
    <t>～</t>
    <phoneticPr fontId="1"/>
  </si>
  <si>
    <t>私は、次のいずれにも該当していないことを誓約します。</t>
  </si>
  <si>
    <t>誓約書</t>
    <phoneticPr fontId="1"/>
  </si>
  <si>
    <t>氏名</t>
    <phoneticPr fontId="1"/>
  </si>
  <si>
    <t>一　禁錮以上の刑に処せられた者</t>
    <phoneticPr fontId="1"/>
  </si>
  <si>
    <t>四　日本国憲法施行の日以後において、日本国憲法又はその下に成立した政府を暴力
　で破壊することを主張する政党その他の団体を結成し、又はこれに加入した者</t>
    <phoneticPr fontId="1"/>
  </si>
  <si>
    <t>一身上の都合により、</t>
    <rPh sb="0" eb="3">
      <t>イッシンジョウ</t>
    </rPh>
    <rPh sb="4" eb="6">
      <t>ツゴウ</t>
    </rPh>
    <phoneticPr fontId="1"/>
  </si>
  <si>
    <t>をもって</t>
    <phoneticPr fontId="1"/>
  </si>
  <si>
    <t>を辞任したい</t>
    <phoneticPr fontId="1"/>
  </si>
  <si>
    <t>のでお届けします。</t>
    <rPh sb="3" eb="4">
      <t>トド</t>
    </rPh>
    <phoneticPr fontId="1"/>
  </si>
  <si>
    <t>監事</t>
  </si>
  <si>
    <t>住所</t>
    <rPh sb="0" eb="2">
      <t>ジュウショ</t>
    </rPh>
    <phoneticPr fontId="1"/>
  </si>
  <si>
    <t>任期満了日</t>
    <rPh sb="0" eb="4">
      <t>ニンキマンリョウ</t>
    </rPh>
    <rPh sb="4" eb="5">
      <t>ビ</t>
    </rPh>
    <phoneticPr fontId="1"/>
  </si>
  <si>
    <t>任期満了日</t>
    <rPh sb="0" eb="5">
      <t>ニンキマンリョウビ</t>
    </rPh>
    <phoneticPr fontId="1"/>
  </si>
  <si>
    <t>宣　誓　書</t>
  </si>
  <si>
    <t>理事長</t>
  </si>
  <si>
    <t>理事</t>
  </si>
  <si>
    <t>〃</t>
  </si>
  <si>
    <t>　上記監事は、理事及び評議員並びに学校法人職員（幼稚園の教職員を含む）と兼ねていないことを宣誓します。</t>
  </si>
  <si>
    <t>　　　　　　　　　　　　　　　　　　　　　</t>
  </si>
  <si>
    <t>監　事</t>
    <phoneticPr fontId="1"/>
  </si>
  <si>
    <t>　〃　</t>
    <phoneticPr fontId="1"/>
  </si>
  <si>
    <t>申請日</t>
    <rPh sb="0" eb="3">
      <t>シンセイビ</t>
    </rPh>
    <phoneticPr fontId="1"/>
  </si>
  <si>
    <t>入力↓</t>
    <rPh sb="0" eb="2">
      <t>ニュウリョク</t>
    </rPh>
    <phoneticPr fontId="1"/>
  </si>
  <si>
    <t>役員変更届</t>
    <phoneticPr fontId="1"/>
  </si>
  <si>
    <t>←辞任日以前（当日可）</t>
    <rPh sb="1" eb="3">
      <t>ジニン</t>
    </rPh>
    <rPh sb="3" eb="4">
      <t>ビ</t>
    </rPh>
    <rPh sb="4" eb="6">
      <t>イゼン</t>
    </rPh>
    <rPh sb="7" eb="9">
      <t>トウジツ</t>
    </rPh>
    <rPh sb="9" eb="10">
      <t>カ</t>
    </rPh>
    <phoneticPr fontId="1"/>
  </si>
  <si>
    <t>※1 理事に就（重）任している場合には、理事としての誓約書が必要です。</t>
  </si>
  <si>
    <t>※2 代表権を有する理事が就（重）任された場合は登記事項証明書を添付してください。</t>
  </si>
  <si>
    <t>※3 役員が選任根拠となる職等（学長、事務局長、評議員等）を辞任した場合も辞任届を添付してください。</t>
  </si>
  <si>
    <t>※4 選任区分に変更が生じる条項変更の場合には、就（重）任等の手続きが必要となります。（３）添付書類・資料</t>
  </si>
  <si>
    <t>届出書・添付書類・資料</t>
  </si>
  <si>
    <t>留 意 事 項</t>
  </si>
  <si>
    <t>備 考</t>
  </si>
  <si>
    <t>１ 届出書</t>
  </si>
  <si>
    <t>様式例１</t>
  </si>
  <si>
    <t>２ 新旧対照表</t>
  </si>
  <si>
    <t>次ページ「新旧対照表（様式例２）記入例」を参考にしてください。</t>
  </si>
  <si>
    <t>様式例２</t>
  </si>
  <si>
    <t>３ 就任承諾書</t>
  </si>
  <si>
    <r>
      <t>１</t>
    </r>
    <r>
      <rPr>
        <sz val="7"/>
        <color rgb="FF000000"/>
        <rFont val="Times New Roman"/>
        <family val="1"/>
      </rPr>
      <t xml:space="preserve">   </t>
    </r>
    <r>
      <rPr>
        <sz val="9.5"/>
        <color rgb="FF000000"/>
        <rFont val="ＭＳ 明朝"/>
        <family val="1"/>
        <charset val="128"/>
      </rPr>
      <t>任期の定めがある場合は任期を明記してください。</t>
    </r>
  </si>
  <si>
    <r>
      <t>２</t>
    </r>
    <r>
      <rPr>
        <sz val="7"/>
        <color rgb="FF000000"/>
        <rFont val="Times New Roman"/>
        <family val="1"/>
      </rPr>
      <t xml:space="preserve">   </t>
    </r>
    <r>
      <rPr>
        <sz val="9.5"/>
        <color rgb="FF000000"/>
        <rFont val="ＭＳ 明朝"/>
        <family val="1"/>
        <charset val="128"/>
      </rPr>
      <t>写しの場合は，理事長による原本証明を行ってください。</t>
    </r>
  </si>
  <si>
    <r>
      <t>（同日可）</t>
    </r>
    <r>
      <rPr>
        <sz val="9.5"/>
        <color rgb="FF000000"/>
        <rFont val="ＭＳ 明朝"/>
        <family val="1"/>
        <charset val="128"/>
      </rPr>
      <t>としてください。</t>
    </r>
  </si>
  <si>
    <t>様式例３</t>
  </si>
  <si>
    <t>４ 誓約書</t>
  </si>
  <si>
    <r>
      <t>１</t>
    </r>
    <r>
      <rPr>
        <sz val="7"/>
        <color rgb="FF000000"/>
        <rFont val="Times New Roman"/>
        <family val="1"/>
      </rPr>
      <t xml:space="preserve">   </t>
    </r>
    <r>
      <rPr>
        <sz val="9.5"/>
        <color rgb="FF000000"/>
        <rFont val="ＭＳ 明朝"/>
        <family val="1"/>
        <charset val="128"/>
      </rPr>
      <t>就任（重任）に係る全ての役員について提出してください。</t>
    </r>
  </si>
  <si>
    <r>
      <t>３</t>
    </r>
    <r>
      <rPr>
        <sz val="7"/>
        <color rgb="FF000000"/>
        <rFont val="Times New Roman"/>
        <family val="1"/>
      </rPr>
      <t xml:space="preserve">   </t>
    </r>
    <r>
      <rPr>
        <sz val="9.5"/>
        <color rgb="FF000000"/>
        <rFont val="ＭＳ 明朝"/>
        <family val="1"/>
        <charset val="128"/>
      </rPr>
      <t>就任前に誓約する必要があるので，</t>
    </r>
    <r>
      <rPr>
        <u/>
        <sz val="9.5"/>
        <color rgb="FF000000"/>
        <rFont val="ＭＳ 明朝"/>
        <family val="1"/>
        <charset val="128"/>
      </rPr>
      <t>日付は就任日以前（同日可）</t>
    </r>
    <r>
      <rPr>
        <sz val="9.5"/>
        <color rgb="FF000000"/>
        <rFont val="ＭＳ 明朝"/>
        <family val="1"/>
        <charset val="128"/>
      </rPr>
      <t>としてください。</t>
    </r>
  </si>
  <si>
    <t>様式例４</t>
  </si>
  <si>
    <t>５ 履歴書</t>
  </si>
  <si>
    <r>
      <t>１</t>
    </r>
    <r>
      <rPr>
        <sz val="7"/>
        <color rgb="FF000000"/>
        <rFont val="Times New Roman"/>
        <family val="1"/>
      </rPr>
      <t xml:space="preserve">   </t>
    </r>
    <r>
      <rPr>
        <sz val="9.5"/>
        <color rgb="FF000000"/>
        <rFont val="ＭＳ 明朝"/>
        <family val="1"/>
        <charset val="128"/>
      </rPr>
      <t>最新のものを添付してください（</t>
    </r>
    <r>
      <rPr>
        <u/>
        <sz val="9.5"/>
        <color rgb="FF000000"/>
        <rFont val="ＭＳ 明朝"/>
        <family val="1"/>
        <charset val="128"/>
      </rPr>
      <t>当該届出に係る役員就（重）任まで含めてください。</t>
    </r>
    <r>
      <rPr>
        <sz val="9.5"/>
        <color rgb="FF000000"/>
        <rFont val="ＭＳ 明朝"/>
        <family val="1"/>
        <charset val="128"/>
      </rPr>
      <t>）。このため，</t>
    </r>
    <r>
      <rPr>
        <u/>
        <sz val="9.5"/>
        <color rgb="FF000000"/>
        <rFont val="ＭＳ 明朝"/>
        <family val="1"/>
        <charset val="128"/>
      </rPr>
      <t>日付は就任日以後（同日可）</t>
    </r>
    <r>
      <rPr>
        <sz val="9.5"/>
        <color rgb="FF000000"/>
        <rFont val="ＭＳ 明朝"/>
        <family val="1"/>
        <charset val="128"/>
      </rPr>
      <t>としてください。</t>
    </r>
  </si>
  <si>
    <r>
      <t>２</t>
    </r>
    <r>
      <rPr>
        <sz val="7"/>
        <color rgb="FF000000"/>
        <rFont val="Times New Roman"/>
        <family val="1"/>
      </rPr>
      <t xml:space="preserve">   </t>
    </r>
    <r>
      <rPr>
        <u/>
        <sz val="9.5"/>
        <color rgb="FF000000"/>
        <rFont val="ＭＳ 明朝"/>
        <family val="1"/>
        <charset val="128"/>
      </rPr>
      <t>現職（当該届出に係る役員就（重）任を含む）は必ず記入してください</t>
    </r>
    <r>
      <rPr>
        <sz val="9.5"/>
        <color rgb="FF000000"/>
        <rFont val="ＭＳ 明朝"/>
        <family val="1"/>
        <charset val="128"/>
      </rPr>
      <t>。</t>
    </r>
  </si>
  <si>
    <r>
      <t>３</t>
    </r>
    <r>
      <rPr>
        <sz val="7"/>
        <color rgb="FF000000"/>
        <rFont val="Times New Roman"/>
        <family val="1"/>
      </rPr>
      <t xml:space="preserve">   </t>
    </r>
    <r>
      <rPr>
        <sz val="9.5"/>
        <color rgb="FF000000"/>
        <rFont val="ＭＳ 明朝"/>
        <family val="1"/>
        <charset val="128"/>
      </rPr>
      <t>当該法人に係る役職は，過去のものも漏れなく記入してください。また，他の学校法人の役員を兼務する場合は，全て記入してください。</t>
    </r>
  </si>
  <si>
    <r>
      <t>４</t>
    </r>
    <r>
      <rPr>
        <sz val="7"/>
        <color rgb="FF000000"/>
        <rFont val="Times New Roman"/>
        <family val="1"/>
      </rPr>
      <t xml:space="preserve">   </t>
    </r>
    <r>
      <rPr>
        <sz val="9.5"/>
        <color rgb="FF000000"/>
        <rFont val="ＭＳ 明朝"/>
        <family val="1"/>
        <charset val="128"/>
      </rPr>
      <t>氏名にはふりがなを振ってください。</t>
    </r>
  </si>
  <si>
    <t>様式例５</t>
  </si>
  <si>
    <t>６ 寄附行為上の手続を経た</t>
  </si>
  <si>
    <t>１ 当該書類には，例えば理事会又は評議員会議事録謄本（抄</t>
  </si>
  <si>
    <t>様式例６</t>
  </si>
  <si>
    <t>ことを証する書類</t>
  </si>
  <si>
    <r>
      <t>本でも可）が該当しますが，その他に学長・校長等への辞令や校友会推薦書等，寄附行為に定めた手続を全て経たこと及び</t>
    </r>
    <r>
      <rPr>
        <u/>
        <sz val="9.5"/>
        <color rgb="FF000000"/>
        <rFont val="ＭＳ 明朝"/>
        <family val="1"/>
        <charset val="128"/>
      </rPr>
      <t>役員の任期</t>
    </r>
    <r>
      <rPr>
        <sz val="9.5"/>
        <color rgb="FF000000"/>
        <rFont val="ＭＳ 明朝"/>
        <family val="1"/>
        <charset val="128"/>
      </rPr>
      <t>を確認できる書類を添付してください。</t>
    </r>
  </si>
  <si>
    <t>２ 写しの場合は，理事長による原本証明を行ってください。</t>
  </si>
  <si>
    <t>７ 各役員につき三親等以内</t>
  </si>
  <si>
    <r>
      <t>１</t>
    </r>
    <r>
      <rPr>
        <u/>
        <sz val="9.5"/>
        <color rgb="FF000000"/>
        <rFont val="ＭＳ 明朝"/>
        <family val="1"/>
        <charset val="128"/>
      </rPr>
      <t>「役員」には監事も含まれる</t>
    </r>
    <r>
      <rPr>
        <sz val="9.5"/>
        <color rgb="FF000000"/>
        <rFont val="ＭＳ 明朝"/>
        <family val="1"/>
        <charset val="128"/>
      </rPr>
      <t>ことに留意してください。</t>
    </r>
  </si>
  <si>
    <t>様式例７</t>
  </si>
  <si>
    <t>の親族又は配偶者が一人を</t>
  </si>
  <si>
    <t>２「親族」には，姻族も含みます。</t>
  </si>
  <si>
    <t>超えて含まれていないこと</t>
  </si>
  <si>
    <r>
      <t xml:space="preserve">３ </t>
    </r>
    <r>
      <rPr>
        <u/>
        <sz val="9.5"/>
        <color rgb="FF000000"/>
        <rFont val="ＭＳ 明朝"/>
        <family val="1"/>
        <charset val="128"/>
      </rPr>
      <t>役員の一部が変更となった場合でも，全役員名（監事を含</t>
    </r>
  </si>
  <si>
    <t>を証する理事長の宣誓書</t>
  </si>
  <si>
    <r>
      <t>５</t>
    </r>
    <r>
      <rPr>
        <sz val="7"/>
        <color rgb="FF000000"/>
        <rFont val="Times New Roman"/>
        <family val="1"/>
      </rPr>
      <t xml:space="preserve">   </t>
    </r>
    <r>
      <rPr>
        <sz val="9.5"/>
        <color rgb="FF000000"/>
        <rFont val="ＭＳ 明朝"/>
        <family val="1"/>
        <charset val="128"/>
      </rPr>
      <t>原本を提出してください。</t>
    </r>
  </si>
  <si>
    <t>８ 監事が，理事，評議員又</t>
  </si>
  <si>
    <r>
      <t xml:space="preserve">１ </t>
    </r>
    <r>
      <rPr>
        <u/>
        <sz val="9.5"/>
        <color rgb="FF000000"/>
        <rFont val="ＭＳ 明朝"/>
        <family val="1"/>
        <charset val="128"/>
      </rPr>
      <t>監事の一部が変更となった場合でも，監事全員の氏名を連</t>
    </r>
  </si>
  <si>
    <t>様式例８</t>
  </si>
  <si>
    <t>は当該法人の職員（学校の</t>
  </si>
  <si>
    <r>
      <t>記</t>
    </r>
    <r>
      <rPr>
        <sz val="9.5"/>
        <color rgb="FF000000"/>
        <rFont val="ＭＳ 明朝"/>
        <family val="1"/>
        <charset val="128"/>
      </rPr>
      <t>してください。</t>
    </r>
  </si>
  <si>
    <t>教職員を含む）と兼ねてい</t>
  </si>
  <si>
    <r>
      <t xml:space="preserve">２ </t>
    </r>
    <r>
      <rPr>
        <u/>
        <sz val="9.5"/>
        <color rgb="FF000000"/>
        <rFont val="ＭＳ 明朝"/>
        <family val="1"/>
        <charset val="128"/>
      </rPr>
      <t>日付は就任日以後（同日可）</t>
    </r>
    <r>
      <rPr>
        <sz val="9.5"/>
        <color rgb="FF000000"/>
        <rFont val="ＭＳ 明朝"/>
        <family val="1"/>
        <charset val="128"/>
      </rPr>
      <t>としてください。</t>
    </r>
  </si>
  <si>
    <t>ないことを証する理事長の宣誓書</t>
  </si>
  <si>
    <t>３ 原本を提出してください。</t>
  </si>
  <si>
    <t>９ 登記事項証明書（登記簿謄本）</t>
  </si>
  <si>
    <t>１ 「履歴事項証明書」の原本をそのまま添付してください。</t>
  </si>
  <si>
    <t>10 辞任届</t>
  </si>
  <si>
    <r>
      <t>１</t>
    </r>
    <r>
      <rPr>
        <sz val="7"/>
        <color rgb="FF000000"/>
        <rFont val="Times New Roman"/>
        <family val="1"/>
      </rPr>
      <t xml:space="preserve">         </t>
    </r>
    <r>
      <rPr>
        <sz val="9.5"/>
        <color rgb="FF000000"/>
        <rFont val="ＭＳ 明朝"/>
        <family val="1"/>
        <charset val="128"/>
      </rPr>
      <t>辞任前に届け出る必要があるため，</t>
    </r>
    <r>
      <rPr>
        <u/>
        <sz val="9.5"/>
        <color rgb="FF000000"/>
        <rFont val="ＭＳ 明朝"/>
        <family val="1"/>
        <charset val="128"/>
      </rPr>
      <t>日付は辞任日以前（同日可）</t>
    </r>
    <r>
      <rPr>
        <sz val="9.5"/>
        <color rgb="FF000000"/>
        <rFont val="ＭＳ 明朝"/>
        <family val="1"/>
        <charset val="128"/>
      </rPr>
      <t>としてください。</t>
    </r>
  </si>
  <si>
    <r>
      <t>２</t>
    </r>
    <r>
      <rPr>
        <sz val="7"/>
        <color rgb="FF000000"/>
        <rFont val="Times New Roman"/>
        <family val="1"/>
      </rPr>
      <t xml:space="preserve">         </t>
    </r>
    <r>
      <rPr>
        <sz val="9.5"/>
        <color rgb="FF000000"/>
        <rFont val="ＭＳ 明朝"/>
        <family val="1"/>
        <charset val="128"/>
      </rPr>
      <t>写しの場合は，理事長による原本証明を行ってください。</t>
    </r>
  </si>
  <si>
    <t>様式例９</t>
  </si>
  <si>
    <t>学校法人の届出・申請の手引 (mext.go.jp)</t>
  </si>
  <si>
    <t>役　員　変　更　届</t>
    <phoneticPr fontId="1"/>
  </si>
  <si>
    <t>事務連絡者</t>
    <phoneticPr fontId="1"/>
  </si>
  <si>
    <t>氏名</t>
    <phoneticPr fontId="1"/>
  </si>
  <si>
    <t>電話</t>
    <phoneticPr fontId="1"/>
  </si>
  <si>
    <t>　上記役員のうち、（　　　　　　）　と（　　　　　　）が３親等以内の親族（又は配偶者）である以外は、３親等以内の親族（又は配偶者）は含まれておりません。</t>
    <phoneticPr fontId="1"/>
  </si>
  <si>
    <t>学校</t>
    <rPh sb="0" eb="2">
      <t>ガッコウ</t>
    </rPh>
    <phoneticPr fontId="1"/>
  </si>
  <si>
    <t>私</t>
    <rPh sb="0" eb="1">
      <t>ワタシ</t>
    </rPh>
    <phoneticPr fontId="1"/>
  </si>
  <si>
    <t>新</t>
    <rPh sb="0" eb="1">
      <t>シン</t>
    </rPh>
    <phoneticPr fontId="1"/>
  </si>
  <si>
    <t>幼型</t>
    <rPh sb="0" eb="1">
      <t>ヨウ</t>
    </rPh>
    <rPh sb="1" eb="2">
      <t>カタ</t>
    </rPh>
    <phoneticPr fontId="1"/>
  </si>
  <si>
    <t>幼保</t>
    <rPh sb="0" eb="1">
      <t>ヨウ</t>
    </rPh>
    <rPh sb="1" eb="2">
      <t>ホ</t>
    </rPh>
    <phoneticPr fontId="1"/>
  </si>
  <si>
    <t>設置区分</t>
    <rPh sb="0" eb="2">
      <t>セッチ</t>
    </rPh>
    <rPh sb="2" eb="4">
      <t>クブン</t>
    </rPh>
    <phoneticPr fontId="1"/>
  </si>
  <si>
    <t>入力例：2025/3/31</t>
    <phoneticPr fontId="1"/>
  </si>
  <si>
    <t>PDFで添付してください。</t>
    <rPh sb="4" eb="6">
      <t>テンプ</t>
    </rPh>
    <phoneticPr fontId="1"/>
  </si>
  <si>
    <t>書式は自由です。</t>
    <rPh sb="0" eb="2">
      <t>ショシキ</t>
    </rPh>
    <rPh sb="3" eb="5">
      <t>ジユウ</t>
    </rPh>
    <phoneticPr fontId="1"/>
  </si>
  <si>
    <t>学校法人</t>
    <rPh sb="0" eb="4">
      <t>ガッコウホウジン</t>
    </rPh>
    <phoneticPr fontId="1"/>
  </si>
  <si>
    <t>理事長</t>
    <rPh sb="0" eb="3">
      <t>リジチョウ</t>
    </rPh>
    <phoneticPr fontId="1"/>
  </si>
  <si>
    <t>（初期設定は1ページ）</t>
    <rPh sb="1" eb="3">
      <t>ショキ</t>
    </rPh>
    <rPh sb="3" eb="5">
      <t>セッテイ</t>
    </rPh>
    <phoneticPr fontId="1"/>
  </si>
  <si>
    <t>就　任　承　諾　書</t>
    <phoneticPr fontId="1"/>
  </si>
  <si>
    <t>任 期</t>
    <phoneticPr fontId="1"/>
  </si>
  <si>
    <t>辞  　任  　届</t>
  </si>
  <si>
    <r>
      <t>４</t>
    </r>
    <r>
      <rPr>
        <sz val="7"/>
        <color rgb="FF000000"/>
        <rFont val="ＭＳ 明朝"/>
        <family val="1"/>
        <charset val="128"/>
      </rPr>
      <t>  </t>
    </r>
    <r>
      <rPr>
        <sz val="7"/>
        <color rgb="FF000000"/>
        <rFont val="Times New Roman"/>
        <family val="1"/>
      </rPr>
      <t xml:space="preserve"> </t>
    </r>
    <r>
      <rPr>
        <u/>
        <sz val="9.5"/>
        <color rgb="FF000000"/>
        <rFont val="ＭＳ 明朝"/>
        <family val="1"/>
        <charset val="128"/>
      </rPr>
      <t>日付は就任日以後（同日可）</t>
    </r>
    <r>
      <rPr>
        <sz val="9.5"/>
        <color rgb="FF000000"/>
        <rFont val="ＭＳ 明朝"/>
        <family val="1"/>
        <charset val="128"/>
      </rPr>
      <t>としてください。</t>
    </r>
    <phoneticPr fontId="1"/>
  </si>
  <si>
    <r>
      <t>む）を連記</t>
    </r>
    <r>
      <rPr>
        <sz val="9.5"/>
        <color rgb="FF000000"/>
        <rFont val="ＭＳ 明朝"/>
        <family val="1"/>
        <charset val="128"/>
      </rPr>
      <t>してください。</t>
    </r>
    <phoneticPr fontId="1"/>
  </si>
  <si>
    <r>
      <t>2</t>
    </r>
    <r>
      <rPr>
        <sz val="7"/>
        <color rgb="FF000000"/>
        <rFont val="ＭＳ 明朝"/>
        <family val="1"/>
        <charset val="128"/>
      </rPr>
      <t>  </t>
    </r>
    <r>
      <rPr>
        <sz val="7"/>
        <color rgb="FF000000"/>
        <rFont val="Times New Roman"/>
        <family val="1"/>
      </rPr>
      <t xml:space="preserve"> </t>
    </r>
    <r>
      <rPr>
        <sz val="9.5"/>
        <color rgb="FF000000"/>
        <rFont val="ＭＳ 明朝"/>
        <family val="1"/>
        <charset val="128"/>
      </rPr>
      <t>就任前に承諾を得る必要があるので，</t>
    </r>
    <r>
      <rPr>
        <u/>
        <sz val="9.5"/>
        <color rgb="FF000000"/>
        <rFont val="ＭＳ 明朝"/>
        <family val="1"/>
        <charset val="128"/>
      </rPr>
      <t>日付は就任日以前</t>
    </r>
    <phoneticPr fontId="1"/>
  </si>
  <si>
    <t>1段目</t>
    <rPh sb="1" eb="3">
      <t>ダンメ</t>
    </rPh>
    <phoneticPr fontId="1"/>
  </si>
  <si>
    <t>2段目</t>
    <rPh sb="1" eb="3">
      <t>ダンメ</t>
    </rPh>
    <phoneticPr fontId="1"/>
  </si>
  <si>
    <t>3段目</t>
    <rPh sb="1" eb="3">
      <t>ダンメ</t>
    </rPh>
    <phoneticPr fontId="1"/>
  </si>
  <si>
    <t>4段目</t>
    <rPh sb="1" eb="3">
      <t>ダンメ</t>
    </rPh>
    <phoneticPr fontId="1"/>
  </si>
  <si>
    <t>5段目</t>
    <rPh sb="1" eb="3">
      <t>ダンメ</t>
    </rPh>
    <phoneticPr fontId="1"/>
  </si>
  <si>
    <t>6段目</t>
    <rPh sb="1" eb="3">
      <t>ダンメ</t>
    </rPh>
    <phoneticPr fontId="1"/>
  </si>
  <si>
    <t>7段目</t>
    <rPh sb="1" eb="3">
      <t>ダンメ</t>
    </rPh>
    <phoneticPr fontId="1"/>
  </si>
  <si>
    <t>8段目</t>
    <rPh sb="1" eb="3">
      <t>ダンメ</t>
    </rPh>
    <phoneticPr fontId="1"/>
  </si>
  <si>
    <t>9段目</t>
    <rPh sb="1" eb="3">
      <t>ダンメ</t>
    </rPh>
    <phoneticPr fontId="1"/>
  </si>
  <si>
    <t>10段目</t>
    <rPh sb="2" eb="4">
      <t>ダンメ</t>
    </rPh>
    <phoneticPr fontId="1"/>
  </si>
  <si>
    <t>必要な辞任届人数分にページ設定を変えて下さい。</t>
    <rPh sb="0" eb="2">
      <t>ヒツヨウ</t>
    </rPh>
    <rPh sb="6" eb="8">
      <t>ニンズウ</t>
    </rPh>
    <rPh sb="8" eb="9">
      <t>ブン</t>
    </rPh>
    <rPh sb="13" eb="15">
      <t>セッテイ</t>
    </rPh>
    <rPh sb="16" eb="17">
      <t>カ</t>
    </rPh>
    <rPh sb="19" eb="20">
      <t>クダ</t>
    </rPh>
    <phoneticPr fontId="1"/>
  </si>
  <si>
    <t>11段目</t>
    <rPh sb="2" eb="4">
      <t>ダンメ</t>
    </rPh>
    <phoneticPr fontId="1"/>
  </si>
  <si>
    <t>12段目</t>
    <rPh sb="2" eb="4">
      <t>ダンメ</t>
    </rPh>
    <phoneticPr fontId="1"/>
  </si>
  <si>
    <t>13段目</t>
    <rPh sb="2" eb="4">
      <t>ダンメ</t>
    </rPh>
    <phoneticPr fontId="1"/>
  </si>
  <si>
    <t>14段目</t>
    <rPh sb="2" eb="4">
      <t>ダンメ</t>
    </rPh>
    <phoneticPr fontId="1"/>
  </si>
  <si>
    <t>15段目</t>
    <rPh sb="2" eb="4">
      <t>ダンメ</t>
    </rPh>
    <phoneticPr fontId="1"/>
  </si>
  <si>
    <t>【添付書類】</t>
    <phoneticPr fontId="1"/>
  </si>
  <si>
    <t>任 期</t>
  </si>
  <si>
    <t>～</t>
  </si>
  <si>
    <t>５監事が理事及び評議員並びに当該法人の職員（幼稚園等の教職員を含む）と兼ねていないことを証す
　る理事長の宣誓書（重任の場合にも必要）</t>
    <phoneticPr fontId="1"/>
  </si>
  <si>
    <t>14段目</t>
    <rPh sb="2" eb="3">
      <t>ダン</t>
    </rPh>
    <rPh sb="3" eb="4">
      <t>メ</t>
    </rPh>
    <phoneticPr fontId="1"/>
  </si>
  <si>
    <t>15段目</t>
    <rPh sb="2" eb="3">
      <t>ダン</t>
    </rPh>
    <rPh sb="3" eb="4">
      <t>メ</t>
    </rPh>
    <phoneticPr fontId="1"/>
  </si>
  <si>
    <t>２旧役員の辞任届（任期満了による場合は必要なし）（役員の死亡等に伴う場合は、その旨が分かるもの）</t>
    <phoneticPr fontId="1"/>
  </si>
  <si>
    <t>別途添付して下さい</t>
    <rPh sb="0" eb="2">
      <t>ベット</t>
    </rPh>
    <rPh sb="2" eb="4">
      <t>テンプ</t>
    </rPh>
    <rPh sb="6" eb="7">
      <t>クダ</t>
    </rPh>
    <phoneticPr fontId="1"/>
  </si>
  <si>
    <t>必用な場合は、理事会議事録に加え、評議員会議事録の両方</t>
    <rPh sb="0" eb="2">
      <t>ヒツヨウ</t>
    </rPh>
    <rPh sb="3" eb="5">
      <t>バアイ</t>
    </rPh>
    <rPh sb="7" eb="10">
      <t>リジカイ</t>
    </rPh>
    <rPh sb="10" eb="13">
      <t>ギジロク</t>
    </rPh>
    <rPh sb="14" eb="15">
      <t>クワ</t>
    </rPh>
    <rPh sb="17" eb="24">
      <t>ヒョウギインカイギジロク</t>
    </rPh>
    <rPh sb="25" eb="27">
      <t>リョウホウ</t>
    </rPh>
    <phoneticPr fontId="1"/>
  </si>
  <si>
    <t>理事長変更の場合は必用です。</t>
    <rPh sb="0" eb="3">
      <t>リジチョウ</t>
    </rPh>
    <rPh sb="3" eb="5">
      <t>ヘンコウ</t>
    </rPh>
    <rPh sb="6" eb="8">
      <t>バアイ</t>
    </rPh>
    <rPh sb="9" eb="11">
      <t>ヒツヨウ</t>
    </rPh>
    <phoneticPr fontId="1"/>
  </si>
  <si>
    <t>　(3)私立学校法第38条第8項各号に該当しな旨の誓約書（重任の場合にも必要）</t>
    <phoneticPr fontId="1"/>
  </si>
  <si>
    <t>　(3)私立学校法第38条第8項各号に該当しない旨の誓約書（重任の場合にも必要）</t>
    <phoneticPr fontId="1"/>
  </si>
  <si>
    <t>二　教育職員免許法第10条第１項第２号又は第３号に該当することにより免許状が
　その効力を失い、当該失効の日から３年を経過しない者</t>
    <phoneticPr fontId="1"/>
  </si>
  <si>
    <t>三　教育職員免許法第11条第１項から第３項までの規定により免許状取り上げの処
　分を受け、３年を経過しない者</t>
    <phoneticPr fontId="1"/>
  </si>
  <si>
    <t>五　精神の機能の障害により役員の職務を適正に執行するに当たって必要な認知、
　判断及び意思疎通を適切に行うことができない者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</si>
</sst>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0">
    <font>
      <sz val="12"/>
      <color theme="1"/>
      <name val="ＭＳ 明朝"/>
      <family val="2"/>
      <charset val="128"/>
    </font>
    <font>
      <sz val="6"/>
      <name val="ＭＳ 明朝"/>
      <family val="2"/>
      <charset val="128"/>
    </font>
    <font>
      <sz val="18"/>
      <color theme="1"/>
      <name val="ＭＳ 明朝"/>
      <family val="1"/>
      <charset val="128"/>
    </font>
    <font>
      <sz val="20"/>
      <color theme="1"/>
      <name val="ＭＳ 明朝"/>
      <family val="1"/>
      <charset val="128"/>
    </font>
    <font>
      <b/>
      <sz val="20"/>
      <color theme="1"/>
      <name val="ＭＳ 明朝"/>
      <family val="1"/>
      <charset val="128"/>
    </font>
    <font>
      <sz val="18"/>
      <color theme="1"/>
      <name val="ＭＳ 明朝"/>
      <family val="2"/>
      <charset val="128"/>
    </font>
    <font>
      <b/>
      <sz val="14"/>
      <color theme="1"/>
      <name val="ＭＳ 明朝"/>
      <family val="1"/>
      <charset val="128"/>
    </font>
    <font>
      <u/>
      <sz val="12"/>
      <color theme="10"/>
      <name val="ＭＳ 明朝"/>
      <family val="2"/>
      <charset val="128"/>
    </font>
    <font>
      <sz val="11"/>
      <color rgb="FF000000"/>
      <name val="Calibri"/>
      <family val="2"/>
    </font>
    <font>
      <sz val="9.5"/>
      <color rgb="FF000000"/>
      <name val="ＭＳ 明朝"/>
      <family val="1"/>
      <charset val="128"/>
    </font>
    <font>
      <sz val="7"/>
      <color rgb="FF000000"/>
      <name val="Times New Roman"/>
      <family val="1"/>
    </font>
    <font>
      <u/>
      <sz val="9.5"/>
      <color rgb="FF000000"/>
      <name val="ＭＳ 明朝"/>
      <family val="1"/>
      <charset val="128"/>
    </font>
    <font>
      <b/>
      <sz val="48"/>
      <color theme="1"/>
      <name val="ＭＳ 明朝"/>
      <family val="1"/>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b/>
      <sz val="18"/>
      <color theme="1"/>
      <name val="ＭＳ 明朝"/>
      <family val="1"/>
      <charset val="128"/>
    </font>
    <font>
      <sz val="7"/>
      <color rgb="FF000000"/>
      <name val="ＭＳ 明朝"/>
      <family val="1"/>
      <charset val="128"/>
    </font>
    <font>
      <b/>
      <sz val="24"/>
      <color theme="1"/>
      <name val="ＭＳ 明朝"/>
      <family val="1"/>
      <charset val="128"/>
    </font>
    <font>
      <sz val="24"/>
      <color theme="1"/>
      <name val="ＭＳ 明朝"/>
      <family val="1"/>
      <charset val="128"/>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diagonal/>
    </border>
    <border>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medium">
        <color rgb="FF000000"/>
      </left>
      <right style="thick">
        <color rgb="FF000000"/>
      </right>
      <top/>
      <bottom style="thick">
        <color rgb="FF000000"/>
      </bottom>
      <diagonal/>
    </border>
    <border>
      <left/>
      <right/>
      <top style="thin">
        <color indexed="64"/>
      </top>
      <bottom style="thin">
        <color indexed="64"/>
      </bottom>
      <diagonal/>
    </border>
    <border>
      <left/>
      <right/>
      <top/>
      <bottom style="hair">
        <color auto="1"/>
      </bottom>
      <diagonal/>
    </border>
    <border>
      <left/>
      <right/>
      <top style="hair">
        <color auto="1"/>
      </top>
      <bottom/>
      <diagonal/>
    </border>
    <border>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30">
    <xf numFmtId="0" fontId="0" fillId="0" borderId="0" xfId="0">
      <alignment vertical="center"/>
    </xf>
    <xf numFmtId="0" fontId="2" fillId="0" borderId="0" xfId="0" applyFont="1" applyAlignment="1">
      <alignment horizontal="centerContinuous" vertical="center"/>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shrinkToFit="1"/>
    </xf>
    <xf numFmtId="177" fontId="2" fillId="0" borderId="8"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0" fontId="2" fillId="0" borderId="10" xfId="0" applyFont="1" applyBorder="1" applyAlignment="1">
      <alignment horizontal="center" vertical="center"/>
    </xf>
    <xf numFmtId="0" fontId="2" fillId="0" borderId="10" xfId="0" applyFont="1" applyBorder="1" applyAlignment="1">
      <alignment horizontal="center" vertical="center" shrinkToFit="1"/>
    </xf>
    <xf numFmtId="176" fontId="2" fillId="0" borderId="0" xfId="0" applyNumberFormat="1" applyFont="1">
      <alignment vertical="center"/>
    </xf>
    <xf numFmtId="0" fontId="5" fillId="0" borderId="0" xfId="0" applyFont="1">
      <alignment vertical="center"/>
    </xf>
    <xf numFmtId="0" fontId="2" fillId="0" borderId="12" xfId="0" applyFont="1" applyBorder="1" applyAlignment="1">
      <alignment horizontal="center" vertical="center"/>
    </xf>
    <xf numFmtId="177" fontId="2" fillId="0" borderId="12" xfId="0" applyNumberFormat="1"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distributed" vertical="center"/>
    </xf>
    <xf numFmtId="176" fontId="2" fillId="0" borderId="0" xfId="0" applyNumberFormat="1" applyFont="1" applyAlignment="1">
      <alignment vertical="center" shrinkToFit="1"/>
    </xf>
    <xf numFmtId="177" fontId="2" fillId="0" borderId="10" xfId="0" applyNumberFormat="1" applyFont="1" applyBorder="1" applyAlignment="1">
      <alignment horizontal="center" vertical="center" shrinkToFit="1"/>
    </xf>
    <xf numFmtId="0" fontId="2" fillId="0" borderId="1" xfId="0" applyFont="1" applyBorder="1">
      <alignment vertical="center"/>
    </xf>
    <xf numFmtId="0" fontId="2" fillId="0" borderId="1" xfId="0" applyFont="1" applyBorder="1" applyAlignment="1">
      <alignment horizontal="distributed" vertical="center"/>
    </xf>
    <xf numFmtId="0" fontId="9"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9" fillId="2" borderId="13" xfId="0" applyFont="1" applyFill="1" applyBorder="1" applyAlignment="1">
      <alignmen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2" borderId="16" xfId="0" applyFont="1" applyFill="1" applyBorder="1" applyAlignment="1">
      <alignment vertical="center" wrapText="1"/>
    </xf>
    <xf numFmtId="0" fontId="8" fillId="2" borderId="17" xfId="0" applyFont="1" applyFill="1" applyBorder="1" applyAlignment="1">
      <alignment vertical="center" wrapText="1"/>
    </xf>
    <xf numFmtId="0" fontId="9" fillId="2" borderId="18"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11" fillId="2" borderId="17" xfId="0" applyFont="1" applyFill="1" applyBorder="1" applyAlignment="1">
      <alignment vertical="center" wrapText="1"/>
    </xf>
    <xf numFmtId="0" fontId="9" fillId="2" borderId="20"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2" borderId="19" xfId="0" applyFont="1" applyFill="1" applyBorder="1" applyAlignment="1">
      <alignment horizontal="justify" vertical="center" wrapText="1"/>
    </xf>
    <xf numFmtId="0" fontId="9" fillId="2" borderId="21" xfId="0" applyFont="1" applyFill="1" applyBorder="1" applyAlignment="1">
      <alignment horizontal="justify" vertical="center" wrapText="1"/>
    </xf>
    <xf numFmtId="0" fontId="9" fillId="2" borderId="20" xfId="0" applyFont="1" applyFill="1" applyBorder="1" applyAlignment="1">
      <alignment vertical="center" wrapText="1"/>
    </xf>
    <xf numFmtId="0" fontId="9" fillId="2" borderId="19" xfId="0" applyFont="1" applyFill="1" applyBorder="1" applyAlignment="1">
      <alignment vertical="center" wrapText="1"/>
    </xf>
    <xf numFmtId="0" fontId="8" fillId="2" borderId="21" xfId="0" applyFont="1" applyFill="1" applyBorder="1" applyAlignment="1">
      <alignment vertical="center" wrapText="1"/>
    </xf>
    <xf numFmtId="0" fontId="11" fillId="2" borderId="20" xfId="0" applyFont="1" applyFill="1" applyBorder="1" applyAlignment="1">
      <alignment vertical="center" wrapText="1"/>
    </xf>
    <xf numFmtId="0" fontId="9" fillId="2" borderId="17" xfId="0" applyFont="1" applyFill="1" applyBorder="1" applyAlignment="1">
      <alignment vertical="center" wrapText="1"/>
    </xf>
    <xf numFmtId="0" fontId="8" fillId="2" borderId="18" xfId="0" applyFont="1" applyFill="1" applyBorder="1" applyAlignment="1">
      <alignment vertical="center" wrapText="1"/>
    </xf>
    <xf numFmtId="0" fontId="9" fillId="2" borderId="23" xfId="0" applyFont="1" applyFill="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0" xfId="1">
      <alignment vertical="center"/>
    </xf>
    <xf numFmtId="176" fontId="2" fillId="0" borderId="0" xfId="0" applyNumberFormat="1" applyFont="1" applyAlignment="1">
      <alignment vertical="center"/>
    </xf>
    <xf numFmtId="0" fontId="2" fillId="3" borderId="3"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177" fontId="2" fillId="3" borderId="2" xfId="0" applyNumberFormat="1" applyFont="1" applyFill="1" applyBorder="1" applyAlignment="1">
      <alignment horizontal="center" vertical="center" shrinkToFit="1"/>
    </xf>
    <xf numFmtId="177" fontId="2" fillId="3" borderId="12" xfId="0" applyNumberFormat="1" applyFont="1" applyFill="1" applyBorder="1" applyAlignment="1">
      <alignment horizontal="center" vertical="center" shrinkToFit="1"/>
    </xf>
    <xf numFmtId="0" fontId="0" fillId="4" borderId="0" xfId="0" applyFill="1">
      <alignment vertical="center"/>
    </xf>
    <xf numFmtId="177" fontId="2" fillId="0" borderId="1" xfId="0" applyNumberFormat="1" applyFont="1" applyBorder="1" applyAlignment="1">
      <alignment horizontal="center" vertical="center" shrinkToFit="1"/>
    </xf>
    <xf numFmtId="0" fontId="0" fillId="0" borderId="0" xfId="0" applyAlignment="1">
      <alignment vertical="center"/>
    </xf>
    <xf numFmtId="0" fontId="15" fillId="0" borderId="1" xfId="0" applyFont="1" applyBorder="1" applyAlignment="1">
      <alignment vertical="center" textRotation="255"/>
    </xf>
    <xf numFmtId="0" fontId="2" fillId="0" borderId="1" xfId="0" applyFont="1" applyBorder="1" applyAlignment="1">
      <alignment vertical="center"/>
    </xf>
    <xf numFmtId="0" fontId="2" fillId="0" borderId="1" xfId="0" applyFont="1" applyFill="1" applyBorder="1" applyAlignment="1">
      <alignment vertical="center"/>
    </xf>
    <xf numFmtId="0" fontId="2" fillId="3" borderId="1" xfId="0" applyFont="1" applyFill="1" applyBorder="1" applyAlignment="1">
      <alignment horizontal="center" vertical="center" shrinkToFit="1"/>
    </xf>
    <xf numFmtId="0" fontId="2" fillId="0" borderId="0" xfId="0" applyFont="1" applyAlignment="1">
      <alignment horizontal="left" vertical="center" indent="1"/>
    </xf>
    <xf numFmtId="0" fontId="16" fillId="0" borderId="0" xfId="0" applyFont="1" applyAlignment="1">
      <alignment horizontal="centerContinuous" vertical="center"/>
    </xf>
    <xf numFmtId="0" fontId="16" fillId="0" borderId="0" xfId="0" applyFont="1">
      <alignment vertical="center"/>
    </xf>
    <xf numFmtId="0" fontId="2" fillId="0" borderId="0" xfId="0" applyFont="1" applyFill="1">
      <alignment vertical="center"/>
    </xf>
    <xf numFmtId="0" fontId="9" fillId="2" borderId="20"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2" fillId="3" borderId="1" xfId="0" applyFont="1" applyFill="1" applyBorder="1" applyAlignment="1">
      <alignment horizontal="center" vertical="center" shrinkToFit="1"/>
    </xf>
    <xf numFmtId="0" fontId="2" fillId="0" borderId="0" xfId="0" applyFont="1" applyAlignment="1">
      <alignment horizontal="left" vertical="center"/>
    </xf>
    <xf numFmtId="0" fontId="19" fillId="0" borderId="0" xfId="0" applyFont="1" applyAlignment="1">
      <alignment horizontal="left" vertical="center" indent="1"/>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 xfId="0" applyFont="1" applyFill="1" applyBorder="1">
      <alignment vertical="center"/>
    </xf>
    <xf numFmtId="0" fontId="16" fillId="3" borderId="1"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176"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7" fillId="3" borderId="1" xfId="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Alignment="1">
      <alignment horizontal="left" vertical="center" shrinkToFit="1"/>
    </xf>
    <xf numFmtId="176" fontId="2" fillId="0" borderId="32" xfId="0" applyNumberFormat="1" applyFont="1" applyBorder="1" applyAlignment="1">
      <alignment horizontal="right"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horizontal="center" vertical="center" shrinkToFit="1"/>
    </xf>
    <xf numFmtId="0" fontId="5" fillId="0" borderId="0" xfId="0" applyFont="1" applyAlignment="1">
      <alignment horizontal="distributed" vertical="center"/>
    </xf>
    <xf numFmtId="176" fontId="5" fillId="0" borderId="0" xfId="0" applyNumberFormat="1" applyFont="1" applyAlignment="1">
      <alignment horizontal="center" vertical="center"/>
    </xf>
    <xf numFmtId="0" fontId="2" fillId="0" borderId="0" xfId="0" applyFont="1" applyAlignment="1">
      <alignment horizontal="distributed" vertical="center"/>
    </xf>
    <xf numFmtId="176" fontId="2" fillId="0" borderId="0" xfId="0" applyNumberFormat="1" applyFont="1" applyAlignment="1">
      <alignment horizontal="distributed" vertical="center"/>
    </xf>
    <xf numFmtId="176" fontId="2" fillId="0" borderId="0" xfId="0" applyNumberFormat="1" applyFont="1" applyAlignment="1">
      <alignment horizontal="right" vertical="center"/>
    </xf>
    <xf numFmtId="0" fontId="2" fillId="0" borderId="0" xfId="0" applyFont="1" applyAlignment="1">
      <alignment horizontal="right" vertical="center"/>
    </xf>
    <xf numFmtId="176"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shrinkToFit="1"/>
    </xf>
    <xf numFmtId="0" fontId="6" fillId="0" borderId="0" xfId="0" applyFont="1" applyAlignment="1">
      <alignment horizontal="center" vertical="center"/>
    </xf>
    <xf numFmtId="0" fontId="0" fillId="4" borderId="0" xfId="0" applyFill="1" applyAlignment="1">
      <alignment horizontal="left" vertical="center"/>
    </xf>
    <xf numFmtId="0" fontId="0" fillId="0" borderId="0" xfId="0" applyAlignment="1">
      <alignment horizontal="left" vertical="center" wrapText="1"/>
    </xf>
    <xf numFmtId="176" fontId="0" fillId="4" borderId="0" xfId="0" applyNumberFormat="1" applyFill="1" applyAlignment="1">
      <alignment horizontal="distributed" vertical="center"/>
    </xf>
    <xf numFmtId="0" fontId="0" fillId="4" borderId="0" xfId="0" quotePrefix="1" applyFill="1" applyAlignment="1">
      <alignment horizontal="center" vertical="center"/>
    </xf>
    <xf numFmtId="0" fontId="0" fillId="4" borderId="0" xfId="0" applyFill="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9" fillId="2" borderId="24" xfId="0" applyFont="1" applyFill="1" applyBorder="1" applyAlignment="1">
      <alignment vertical="center" wrapText="1"/>
    </xf>
    <xf numFmtId="0" fontId="9" fillId="2" borderId="19" xfId="0" applyFont="1" applyFill="1" applyBorder="1" applyAlignment="1">
      <alignment vertical="center" wrapText="1"/>
    </xf>
    <xf numFmtId="0" fontId="9" fillId="2" borderId="16" xfId="0" applyFont="1" applyFill="1" applyBorder="1" applyAlignment="1">
      <alignment vertical="center" wrapText="1"/>
    </xf>
    <xf numFmtId="0" fontId="9" fillId="2" borderId="25" xfId="0" applyFont="1" applyFill="1" applyBorder="1" applyAlignment="1">
      <alignment horizontal="justify" vertical="center" wrapText="1"/>
    </xf>
    <xf numFmtId="0" fontId="9" fillId="2" borderId="26"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9" fillId="2" borderId="22" xfId="0" applyFont="1" applyFill="1" applyBorder="1" applyAlignment="1">
      <alignment vertical="center" wrapText="1"/>
    </xf>
    <xf numFmtId="0" fontId="9" fillId="2" borderId="28"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673550</xdr:colOff>
      <xdr:row>10</xdr:row>
      <xdr:rowOff>170091</xdr:rowOff>
    </xdr:from>
    <xdr:to>
      <xdr:col>19</xdr:col>
      <xdr:colOff>44221</xdr:colOff>
      <xdr:row>15</xdr:row>
      <xdr:rowOff>353787</xdr:rowOff>
    </xdr:to>
    <xdr:sp macro="" textlink="">
      <xdr:nvSpPr>
        <xdr:cNvPr id="2" name="四角形: 角を丸くする 1">
          <a:extLst>
            <a:ext uri="{FF2B5EF4-FFF2-40B4-BE49-F238E27FC236}">
              <a16:creationId xmlns:a16="http://schemas.microsoft.com/office/drawing/2014/main" id="{BC1992B8-0F60-4E13-85C3-9AA04B46A562}"/>
            </a:ext>
          </a:extLst>
        </xdr:cNvPr>
        <xdr:cNvSpPr/>
      </xdr:nvSpPr>
      <xdr:spPr>
        <a:xfrm>
          <a:off x="16037375" y="4361091"/>
          <a:ext cx="12829496" cy="2088696"/>
        </a:xfrm>
        <a:prstGeom prst="round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記入例（役員変更届）</a:t>
          </a:r>
          <a:endParaRPr lang="en-US"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latinLnBrk="1" hangingPunct="0"/>
          <a:endParaRPr lang="ja-JP"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【事　例】・神戸次郎氏が退任し兵庫太郎氏が就任</a:t>
          </a:r>
        </a:p>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・姫路三郎氏は重任</a:t>
          </a:r>
        </a:p>
        <a:p>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・尼崎四郎氏が２号理事から３号理事に、西宮五郎氏が３号理事から２号理事に変更</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oneCellAnchor>
    <xdr:from>
      <xdr:col>4</xdr:col>
      <xdr:colOff>862557</xdr:colOff>
      <xdr:row>1</xdr:row>
      <xdr:rowOff>131931</xdr:rowOff>
    </xdr:from>
    <xdr:ext cx="7163843" cy="5061322"/>
    <xdr:sp macro="" textlink="">
      <xdr:nvSpPr>
        <xdr:cNvPr id="3" name="正方形/長方形 2">
          <a:extLst>
            <a:ext uri="{FF2B5EF4-FFF2-40B4-BE49-F238E27FC236}">
              <a16:creationId xmlns:a16="http://schemas.microsoft.com/office/drawing/2014/main" id="{7B8E06CD-B945-4A94-A569-D2CFA11F52D5}"/>
            </a:ext>
          </a:extLst>
        </xdr:cNvPr>
        <xdr:cNvSpPr/>
      </xdr:nvSpPr>
      <xdr:spPr>
        <a:xfrm>
          <a:off x="7867401" y="508962"/>
          <a:ext cx="7163843" cy="506132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800">
              <a:solidFill>
                <a:schemeClr val="tx1"/>
              </a:solidFill>
            </a:rPr>
            <a:t>最初にこのシートの 黄色のセルを入力して下さい。</a:t>
          </a:r>
          <a:endParaRPr kumimoji="1" lang="en-US" altLang="ja-JP" sz="1800">
            <a:solidFill>
              <a:schemeClr val="tx1"/>
            </a:solidFill>
          </a:endParaRPr>
        </a:p>
        <a:p>
          <a:pPr algn="l"/>
          <a:endParaRPr kumimoji="1" lang="en-US" altLang="ja-JP" sz="1800">
            <a:solidFill>
              <a:schemeClr val="tx1"/>
            </a:solidFill>
          </a:endParaRPr>
        </a:p>
        <a:p>
          <a:pPr algn="l"/>
          <a:r>
            <a:rPr kumimoji="1" lang="en-US" altLang="ja-JP" sz="1800">
              <a:solidFill>
                <a:schemeClr val="tx1"/>
              </a:solidFill>
            </a:rPr>
            <a:t>01</a:t>
          </a:r>
          <a:r>
            <a:rPr kumimoji="1" lang="ja-JP" altLang="en-US" sz="1800">
              <a:solidFill>
                <a:schemeClr val="tx1"/>
              </a:solidFill>
            </a:rPr>
            <a:t>役員変更届</a:t>
          </a:r>
          <a:endParaRPr kumimoji="1" lang="en-US" altLang="ja-JP" sz="1800">
            <a:solidFill>
              <a:schemeClr val="tx1"/>
            </a:solidFill>
          </a:endParaRPr>
        </a:p>
        <a:p>
          <a:pPr algn="l"/>
          <a:r>
            <a:rPr kumimoji="1" lang="en-US" altLang="ja-JP" sz="1800">
              <a:solidFill>
                <a:schemeClr val="tx1"/>
              </a:solidFill>
            </a:rPr>
            <a:t>02</a:t>
          </a:r>
          <a:r>
            <a:rPr kumimoji="1" lang="ja-JP" altLang="en-US" sz="1800">
              <a:solidFill>
                <a:schemeClr val="tx1"/>
              </a:solidFill>
            </a:rPr>
            <a:t>就任承諾書</a:t>
          </a:r>
          <a:endParaRPr kumimoji="1" lang="en-US" altLang="ja-JP" sz="1800">
            <a:solidFill>
              <a:schemeClr val="tx1"/>
            </a:solidFill>
          </a:endParaRPr>
        </a:p>
        <a:p>
          <a:pPr algn="l"/>
          <a:r>
            <a:rPr kumimoji="1" lang="en-US" altLang="ja-JP" sz="1800">
              <a:solidFill>
                <a:schemeClr val="tx1"/>
              </a:solidFill>
            </a:rPr>
            <a:t>03</a:t>
          </a:r>
          <a:r>
            <a:rPr kumimoji="1" lang="ja-JP" altLang="en-US" sz="1800">
              <a:solidFill>
                <a:schemeClr val="tx1"/>
              </a:solidFill>
            </a:rPr>
            <a:t>誓約書</a:t>
          </a:r>
          <a:endParaRPr kumimoji="1" lang="en-US" altLang="ja-JP" sz="1800">
            <a:solidFill>
              <a:schemeClr val="tx1"/>
            </a:solidFill>
          </a:endParaRPr>
        </a:p>
        <a:p>
          <a:pPr algn="l"/>
          <a:r>
            <a:rPr kumimoji="1" lang="en-US" altLang="ja-JP" sz="1800">
              <a:solidFill>
                <a:schemeClr val="tx1"/>
              </a:solidFill>
            </a:rPr>
            <a:t>04</a:t>
          </a:r>
          <a:r>
            <a:rPr kumimoji="1" lang="ja-JP" altLang="en-US" sz="1800">
              <a:solidFill>
                <a:schemeClr val="tx1"/>
              </a:solidFill>
            </a:rPr>
            <a:t>辞任届</a:t>
          </a:r>
          <a:endParaRPr kumimoji="1" lang="en-US" altLang="ja-JP" sz="1800">
            <a:solidFill>
              <a:schemeClr val="tx1"/>
            </a:solidFill>
          </a:endParaRPr>
        </a:p>
        <a:p>
          <a:pPr algn="l"/>
          <a:r>
            <a:rPr kumimoji="1" lang="ja-JP" altLang="en-US" sz="1800">
              <a:solidFill>
                <a:schemeClr val="tx1"/>
              </a:solidFill>
            </a:rPr>
            <a:t>　　　　　　までは自動で転記されます。</a:t>
          </a:r>
          <a:endParaRPr kumimoji="1" lang="en-US" altLang="ja-JP" sz="1800">
            <a:solidFill>
              <a:schemeClr val="tx1"/>
            </a:solidFill>
          </a:endParaRPr>
        </a:p>
        <a:p>
          <a:pPr algn="l"/>
          <a:r>
            <a:rPr kumimoji="1" lang="en-US" altLang="ja-JP" sz="1800">
              <a:solidFill>
                <a:schemeClr val="tx1"/>
              </a:solidFill>
            </a:rPr>
            <a:t>05</a:t>
          </a:r>
          <a:r>
            <a:rPr kumimoji="1" lang="ja-JP" altLang="en-US" sz="1800">
              <a:solidFill>
                <a:schemeClr val="tx1"/>
              </a:solidFill>
            </a:rPr>
            <a:t>　と</a:t>
          </a:r>
          <a:r>
            <a:rPr kumimoji="1" lang="en-US" altLang="ja-JP" sz="1800">
              <a:solidFill>
                <a:schemeClr val="tx1"/>
              </a:solidFill>
            </a:rPr>
            <a:t>06</a:t>
          </a:r>
          <a:r>
            <a:rPr kumimoji="1" lang="ja-JP" altLang="en-US" sz="1800">
              <a:solidFill>
                <a:schemeClr val="tx1"/>
              </a:solidFill>
            </a:rPr>
            <a:t>の宣誓書は</a:t>
          </a:r>
          <a:endParaRPr kumimoji="1" lang="en-US" altLang="ja-JP" sz="1800">
            <a:solidFill>
              <a:schemeClr val="tx1"/>
            </a:solidFill>
          </a:endParaRPr>
        </a:p>
        <a:p>
          <a:pPr algn="l"/>
          <a:r>
            <a:rPr kumimoji="1" lang="ja-JP" altLang="en-US" sz="1800">
              <a:solidFill>
                <a:schemeClr val="tx1"/>
              </a:solidFill>
            </a:rPr>
            <a:t>　　　　　　コピー＆ペーストして適宜ご利用下さい。</a:t>
          </a:r>
          <a:endParaRPr kumimoji="1" lang="en-US" altLang="ja-JP" sz="18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rPr>
            <a:t>必要な添付書類は</a:t>
          </a:r>
          <a:r>
            <a:rPr kumimoji="1" lang="en-US" altLang="ja-JP" sz="1800">
              <a:solidFill>
                <a:schemeClr val="tx1"/>
              </a:solidFill>
              <a:effectLst/>
              <a:latin typeface="+mn-lt"/>
              <a:ea typeface="+mn-ea"/>
              <a:cs typeface="+mn-cs"/>
            </a:rPr>
            <a:t>01</a:t>
          </a:r>
          <a:r>
            <a:rPr kumimoji="1" lang="ja-JP" altLang="ja-JP" sz="1800">
              <a:solidFill>
                <a:schemeClr val="tx1"/>
              </a:solidFill>
              <a:effectLst/>
              <a:latin typeface="+mn-lt"/>
              <a:ea typeface="+mn-ea"/>
              <a:cs typeface="+mn-cs"/>
            </a:rPr>
            <a:t>役員変更届</a:t>
          </a:r>
          <a:r>
            <a:rPr kumimoji="1" lang="ja-JP" altLang="en-US" sz="1800">
              <a:solidFill>
                <a:schemeClr val="tx1"/>
              </a:solidFill>
              <a:effectLst/>
              <a:latin typeface="+mn-lt"/>
              <a:ea typeface="+mn-ea"/>
              <a:cs typeface="+mn-cs"/>
            </a:rPr>
            <a:t>の左下部にも記載があります。</a:t>
          </a:r>
          <a:endParaRPr kumimoji="1" lang="en-US" altLang="ja-JP" sz="18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履歴書、履歴事項通知書などは</a:t>
          </a:r>
          <a:r>
            <a:rPr lang="en-US" altLang="ja-JP" sz="1800">
              <a:solidFill>
                <a:schemeClr val="tx1"/>
              </a:solidFill>
              <a:effectLst/>
            </a:rPr>
            <a:t>PDF</a:t>
          </a:r>
          <a:r>
            <a:rPr lang="ja-JP" altLang="en-US" sz="1800">
              <a:solidFill>
                <a:schemeClr val="tx1"/>
              </a:solidFill>
              <a:effectLst/>
            </a:rPr>
            <a:t>に変えて一緒にお送り下さい。</a:t>
          </a:r>
          <a:endParaRPr lang="en-US" altLang="ja-JP" sz="1800">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a:solidFill>
                <a:schemeClr val="tx1"/>
              </a:solidFill>
              <a:effectLst/>
            </a:rPr>
            <a:t>※</a:t>
          </a:r>
          <a:r>
            <a:rPr lang="ja-JP" altLang="en-US" sz="1800">
              <a:solidFill>
                <a:schemeClr val="tx1"/>
              </a:solidFill>
              <a:effectLst/>
            </a:rPr>
            <a:t>末シートに文科省申請の手引きよりもご参考ください。</a:t>
          </a:r>
          <a:endParaRPr lang="ja-JP" altLang="ja-JP" sz="1800">
            <a:solidFill>
              <a:schemeClr val="tx1"/>
            </a:solidFill>
            <a:effectLst/>
          </a:endParaRPr>
        </a:p>
        <a:p>
          <a:pPr algn="l"/>
          <a:endParaRPr kumimoji="1" lang="en-US" altLang="ja-JP" sz="1400"/>
        </a:p>
        <a:p>
          <a:pPr algn="l"/>
          <a:endParaRPr kumimoji="1" lang="en-US" altLang="ja-JP" sz="1400"/>
        </a:p>
      </xdr:txBody>
    </xdr:sp>
    <xdr:clientData/>
  </xdr:oneCellAnchor>
  <xdr:twoCellAnchor>
    <xdr:from>
      <xdr:col>2</xdr:col>
      <xdr:colOff>357188</xdr:colOff>
      <xdr:row>9</xdr:row>
      <xdr:rowOff>297656</xdr:rowOff>
    </xdr:from>
    <xdr:to>
      <xdr:col>4</xdr:col>
      <xdr:colOff>79375</xdr:colOff>
      <xdr:row>16</xdr:row>
      <xdr:rowOff>119062</xdr:rowOff>
    </xdr:to>
    <xdr:sp macro="" textlink="">
      <xdr:nvSpPr>
        <xdr:cNvPr id="4" name="正方形/長方形 3">
          <a:extLst>
            <a:ext uri="{FF2B5EF4-FFF2-40B4-BE49-F238E27FC236}">
              <a16:creationId xmlns:a16="http://schemas.microsoft.com/office/drawing/2014/main" id="{25126443-399F-4524-A26F-BEC37E3BE468}"/>
            </a:ext>
          </a:extLst>
        </xdr:cNvPr>
        <xdr:cNvSpPr/>
      </xdr:nvSpPr>
      <xdr:spPr>
        <a:xfrm>
          <a:off x="3214688" y="3690937"/>
          <a:ext cx="4206875" cy="246062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就任承諾書・誓約書・辞任届・宣誓書の提出においては必ず本人の意志の確認と了解の上、提出下さい。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673550</xdr:colOff>
      <xdr:row>11</xdr:row>
      <xdr:rowOff>0</xdr:rowOff>
    </xdr:from>
    <xdr:to>
      <xdr:col>19</xdr:col>
      <xdr:colOff>44221</xdr:colOff>
      <xdr:row>17</xdr:row>
      <xdr:rowOff>280147</xdr:rowOff>
    </xdr:to>
    <xdr:sp macro="" textlink="">
      <xdr:nvSpPr>
        <xdr:cNvPr id="2" name="四角形: 角を丸くする 1">
          <a:extLst>
            <a:ext uri="{FF2B5EF4-FFF2-40B4-BE49-F238E27FC236}">
              <a16:creationId xmlns:a16="http://schemas.microsoft.com/office/drawing/2014/main" id="{898DEA2A-7EB9-4B9F-AC20-045C05516802}"/>
            </a:ext>
          </a:extLst>
        </xdr:cNvPr>
        <xdr:cNvSpPr/>
      </xdr:nvSpPr>
      <xdr:spPr>
        <a:xfrm>
          <a:off x="13522962" y="3548529"/>
          <a:ext cx="12836406" cy="1961030"/>
        </a:xfrm>
        <a:prstGeom prst="round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記入例（役員変更届）</a:t>
          </a:r>
          <a:endParaRPr lang="en-US"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latinLnBrk="1" hangingPunct="0"/>
          <a:endParaRPr lang="ja-JP"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【事　例】・神戸次郎氏が退任し兵庫太郎氏が就任</a:t>
          </a:r>
        </a:p>
        <a:p>
          <a:pPr latinLnBrk="1" hangingPunct="0"/>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・姫路三郎氏は重任</a:t>
          </a:r>
        </a:p>
        <a:p>
          <a:r>
            <a:rPr lang="ja-JP" altLang="ja-JP" sz="1800">
              <a:solidFill>
                <a:schemeClr val="dk1"/>
              </a:solidFill>
              <a:effectLst/>
              <a:latin typeface="ＭＳ ゴシック" panose="020B0609070205080204" pitchFamily="49" charset="-128"/>
              <a:ea typeface="ＭＳ ゴシック" panose="020B0609070205080204" pitchFamily="49" charset="-128"/>
              <a:cs typeface="+mn-cs"/>
            </a:rPr>
            <a:t>　　　　　　　　・尼崎四郎氏が２号理事から３号理事に、西宮五郎氏が３号理事から２号理事に変更</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17319</xdr:colOff>
      <xdr:row>2</xdr:row>
      <xdr:rowOff>0</xdr:rowOff>
    </xdr:from>
    <xdr:to>
      <xdr:col>18</xdr:col>
      <xdr:colOff>1004455</xdr:colOff>
      <xdr:row>10</xdr:row>
      <xdr:rowOff>121228</xdr:rowOff>
    </xdr:to>
    <xdr:sp macro="" textlink="">
      <xdr:nvSpPr>
        <xdr:cNvPr id="3" name="正方形/長方形 2">
          <a:extLst>
            <a:ext uri="{FF2B5EF4-FFF2-40B4-BE49-F238E27FC236}">
              <a16:creationId xmlns:a16="http://schemas.microsoft.com/office/drawing/2014/main" id="{37DBBFDE-A379-48BA-861E-8943AB6E7131}"/>
            </a:ext>
          </a:extLst>
        </xdr:cNvPr>
        <xdr:cNvSpPr/>
      </xdr:nvSpPr>
      <xdr:spPr>
        <a:xfrm>
          <a:off x="15984683" y="658091"/>
          <a:ext cx="10927772" cy="32731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ja-JP" altLang="en-US" sz="1800" b="1" i="0">
              <a:solidFill>
                <a:schemeClr val="dk1"/>
              </a:solidFill>
              <a:effectLst/>
              <a:latin typeface="ＭＳ ゴシック" panose="020B0609070205080204" pitchFamily="49" charset="-128"/>
              <a:ea typeface="ＭＳ ゴシック" panose="020B0609070205080204" pitchFamily="49" charset="-128"/>
              <a:cs typeface="+mn-cs"/>
            </a:rPr>
            <a:t>（参考）</a:t>
          </a:r>
          <a:endParaRPr lang="en-US" altLang="ja-JP" sz="1800" b="1" i="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800" b="1" i="0">
              <a:solidFill>
                <a:schemeClr val="dk1"/>
              </a:solidFill>
              <a:effectLst/>
              <a:latin typeface="ＭＳ ゴシック" panose="020B0609070205080204" pitchFamily="49" charset="-128"/>
              <a:ea typeface="ＭＳ ゴシック" panose="020B0609070205080204" pitchFamily="49" charset="-128"/>
              <a:cs typeface="+mn-cs"/>
            </a:rPr>
            <a:t>私立学校法</a:t>
          </a:r>
          <a:endParaRPr lang="en-US" altLang="ja-JP" sz="1800" b="1" i="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800" b="1" i="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800" b="1" i="0">
              <a:solidFill>
                <a:schemeClr val="dk1"/>
              </a:solidFill>
              <a:effectLst/>
              <a:latin typeface="ＭＳ ゴシック" panose="020B0609070205080204" pitchFamily="49" charset="-128"/>
              <a:ea typeface="ＭＳ ゴシック" panose="020B0609070205080204" pitchFamily="49" charset="-128"/>
              <a:cs typeface="+mn-cs"/>
            </a:rPr>
            <a:t>第三十八条　</a:t>
          </a:r>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理事となる者は、</a:t>
          </a:r>
          <a:r>
            <a:rPr lang="ja-JP" altLang="en-US" sz="1800" b="0" i="0" u="none" strike="noStrike">
              <a:solidFill>
                <a:schemeClr val="dk1"/>
              </a:solidFill>
              <a:effectLst/>
              <a:latin typeface="ＭＳ ゴシック" panose="020B0609070205080204" pitchFamily="49" charset="-128"/>
              <a:ea typeface="ＭＳ ゴシック" panose="020B0609070205080204" pitchFamily="49" charset="-128"/>
              <a:cs typeface="+mn-cs"/>
            </a:rPr>
            <a:t>次の各号</a:t>
          </a:r>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に掲げる者とする。</a:t>
          </a:r>
        </a:p>
        <a:p>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一　当該学校法人の設置する私立学校の校長（学長及び園長を含む。以下同じ。）→</a:t>
          </a:r>
          <a:r>
            <a:rPr lang="ja-JP" altLang="en-US" sz="1800" b="1" i="0">
              <a:solidFill>
                <a:srgbClr val="FF0000"/>
              </a:solidFill>
              <a:effectLst/>
              <a:latin typeface="ＭＳ ゴシック" panose="020B0609070205080204" pitchFamily="49" charset="-128"/>
              <a:ea typeface="ＭＳ ゴシック" panose="020B0609070205080204" pitchFamily="49" charset="-128"/>
              <a:cs typeface="+mn-cs"/>
            </a:rPr>
            <a:t>１号理事</a:t>
          </a:r>
          <a:endParaRPr lang="en-US" altLang="ja-JP" sz="1800" b="1" i="0">
            <a:solidFill>
              <a:srgbClr val="FF0000"/>
            </a:solidFill>
            <a:effectLst/>
            <a:latin typeface="ＭＳ ゴシック" panose="020B0609070205080204" pitchFamily="49" charset="-128"/>
            <a:ea typeface="ＭＳ ゴシック" panose="020B0609070205080204" pitchFamily="49" charset="-128"/>
            <a:cs typeface="+mn-cs"/>
          </a:endParaRPr>
        </a:p>
        <a:p>
          <a:endParaRPr lang="ja-JP" altLang="en-US" sz="1800" b="0" i="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二　当該学校法人の評議員のうちから、寄附行為の定めるところにより選任された者（寄附行為をもつて定められた者を含む。</a:t>
          </a:r>
          <a:r>
            <a:rPr lang="ja-JP" altLang="en-US" sz="1800" b="0" i="0" u="none" strike="noStrike">
              <a:solidFill>
                <a:schemeClr val="dk1"/>
              </a:solidFill>
              <a:effectLst/>
              <a:latin typeface="ＭＳ ゴシック" panose="020B0609070205080204" pitchFamily="49" charset="-128"/>
              <a:ea typeface="ＭＳ ゴシック" panose="020B0609070205080204" pitchFamily="49" charset="-128"/>
              <a:cs typeface="+mn-cs"/>
            </a:rPr>
            <a:t>次号</a:t>
          </a:r>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及び</a:t>
          </a:r>
          <a:r>
            <a:rPr lang="ja-JP" altLang="en-US" sz="1800" b="0" i="0" u="none" strike="noStrike">
              <a:solidFill>
                <a:schemeClr val="dk1"/>
              </a:solidFill>
              <a:effectLst/>
              <a:latin typeface="ＭＳ ゴシック" panose="020B0609070205080204" pitchFamily="49" charset="-128"/>
              <a:ea typeface="ＭＳ ゴシック" panose="020B0609070205080204" pitchFamily="49" charset="-128"/>
              <a:cs typeface="+mn-cs"/>
            </a:rPr>
            <a:t>第四十四条第一項</a:t>
          </a:r>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において同じ。）→</a:t>
          </a:r>
          <a:r>
            <a:rPr lang="ja-JP" altLang="en-US" sz="1800" b="1" i="0">
              <a:solidFill>
                <a:srgbClr val="FF0000"/>
              </a:solidFill>
              <a:effectLst/>
              <a:latin typeface="ＭＳ ゴシック" panose="020B0609070205080204" pitchFamily="49" charset="-128"/>
              <a:ea typeface="ＭＳ ゴシック" panose="020B0609070205080204" pitchFamily="49" charset="-128"/>
              <a:cs typeface="+mn-cs"/>
            </a:rPr>
            <a:t>２号理事</a:t>
          </a:r>
          <a:endParaRPr lang="en-US" altLang="ja-JP" sz="1800" b="1" i="0">
            <a:solidFill>
              <a:srgbClr val="FF0000"/>
            </a:solidFill>
            <a:effectLst/>
            <a:latin typeface="ＭＳ ゴシック" panose="020B0609070205080204" pitchFamily="49" charset="-128"/>
            <a:ea typeface="ＭＳ ゴシック" panose="020B0609070205080204" pitchFamily="49" charset="-128"/>
            <a:cs typeface="+mn-cs"/>
          </a:endParaRPr>
        </a:p>
        <a:p>
          <a:endParaRPr lang="ja-JP" altLang="en-US" sz="1800" b="0" i="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800" b="0" i="0">
              <a:solidFill>
                <a:schemeClr val="dk1"/>
              </a:solidFill>
              <a:effectLst/>
              <a:latin typeface="ＭＳ ゴシック" panose="020B0609070205080204" pitchFamily="49" charset="-128"/>
              <a:ea typeface="ＭＳ ゴシック" panose="020B0609070205080204" pitchFamily="49" charset="-128"/>
              <a:cs typeface="+mn-cs"/>
            </a:rPr>
            <a:t>三　前二号に規定する者のほか、寄附行為の定めるところにより選任された者→</a:t>
          </a:r>
          <a:r>
            <a:rPr lang="ja-JP" altLang="en-US" sz="1800" b="1" i="0">
              <a:solidFill>
                <a:srgbClr val="FF0000"/>
              </a:solidFill>
              <a:effectLst/>
              <a:latin typeface="ＭＳ ゴシック" panose="020B0609070205080204" pitchFamily="49" charset="-128"/>
              <a:ea typeface="ＭＳ ゴシック" panose="020B0609070205080204" pitchFamily="49" charset="-128"/>
              <a:cs typeface="+mn-cs"/>
            </a:rPr>
            <a:t>３号理事</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441054</xdr:colOff>
      <xdr:row>4</xdr:row>
      <xdr:rowOff>230444</xdr:rowOff>
    </xdr:from>
    <xdr:to>
      <xdr:col>17</xdr:col>
      <xdr:colOff>482041</xdr:colOff>
      <xdr:row>13</xdr:row>
      <xdr:rowOff>353114</xdr:rowOff>
    </xdr:to>
    <xdr:sp macro="" textlink="">
      <xdr:nvSpPr>
        <xdr:cNvPr id="2" name="正方形/長方形 1">
          <a:extLst>
            <a:ext uri="{FF2B5EF4-FFF2-40B4-BE49-F238E27FC236}">
              <a16:creationId xmlns:a16="http://schemas.microsoft.com/office/drawing/2014/main" id="{D52947FD-B17A-43F5-B1E6-0B1A082CEA1C}"/>
            </a:ext>
          </a:extLst>
        </xdr:cNvPr>
        <xdr:cNvSpPr/>
      </xdr:nvSpPr>
      <xdr:spPr>
        <a:xfrm>
          <a:off x="12331941" y="1766734"/>
          <a:ext cx="4188971" cy="3579324"/>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就任承諾書・誓約書・辞任届・宣誓書の提出においては必ず本人の意志の確認と了解の上、提出下さい。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4</xdr:row>
      <xdr:rowOff>0</xdr:rowOff>
    </xdr:from>
    <xdr:to>
      <xdr:col>20</xdr:col>
      <xdr:colOff>124732</xdr:colOff>
      <xdr:row>7</xdr:row>
      <xdr:rowOff>324304</xdr:rowOff>
    </xdr:to>
    <xdr:sp macro="" textlink="">
      <xdr:nvSpPr>
        <xdr:cNvPr id="2" name="正方形/長方形 1">
          <a:extLst>
            <a:ext uri="{FF2B5EF4-FFF2-40B4-BE49-F238E27FC236}">
              <a16:creationId xmlns:a16="http://schemas.microsoft.com/office/drawing/2014/main" id="{2C0A5440-4BEB-4F37-9BD9-A1209CBDF6B7}"/>
            </a:ext>
          </a:extLst>
        </xdr:cNvPr>
        <xdr:cNvSpPr/>
      </xdr:nvSpPr>
      <xdr:spPr>
        <a:xfrm>
          <a:off x="9525000" y="1905000"/>
          <a:ext cx="4206875" cy="246062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就任承諾書・誓約書・辞任届・宣誓書の提出においては必ず本人の意志の確認と了解の上、提出下さい。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9</xdr:row>
      <xdr:rowOff>0</xdr:rowOff>
    </xdr:from>
    <xdr:to>
      <xdr:col>17</xdr:col>
      <xdr:colOff>124732</xdr:colOff>
      <xdr:row>18</xdr:row>
      <xdr:rowOff>11340</xdr:rowOff>
    </xdr:to>
    <xdr:sp macro="" textlink="">
      <xdr:nvSpPr>
        <xdr:cNvPr id="2" name="正方形/長方形 1">
          <a:extLst>
            <a:ext uri="{FF2B5EF4-FFF2-40B4-BE49-F238E27FC236}">
              <a16:creationId xmlns:a16="http://schemas.microsoft.com/office/drawing/2014/main" id="{D7651258-8167-4A37-A9F4-8D46CD567287}"/>
            </a:ext>
          </a:extLst>
        </xdr:cNvPr>
        <xdr:cNvSpPr/>
      </xdr:nvSpPr>
      <xdr:spPr>
        <a:xfrm>
          <a:off x="9456964" y="2449286"/>
          <a:ext cx="4206875" cy="246062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就任承諾書・誓約書・辞任届・宣誓書の提出においては必ず本人の石の確認と了解の上、提出下さい。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265044</xdr:colOff>
      <xdr:row>13</xdr:row>
      <xdr:rowOff>49695</xdr:rowOff>
    </xdr:from>
    <xdr:to>
      <xdr:col>14</xdr:col>
      <xdr:colOff>595417</xdr:colOff>
      <xdr:row>45</xdr:row>
      <xdr:rowOff>78030</xdr:rowOff>
    </xdr:to>
    <xdr:pic>
      <xdr:nvPicPr>
        <xdr:cNvPr id="9" name="図 8">
          <a:extLst>
            <a:ext uri="{FF2B5EF4-FFF2-40B4-BE49-F238E27FC236}">
              <a16:creationId xmlns:a16="http://schemas.microsoft.com/office/drawing/2014/main" id="{4452BAA0-F392-448E-AA63-12BBE9D7EC35}"/>
            </a:ext>
          </a:extLst>
        </xdr:cNvPr>
        <xdr:cNvPicPr>
          <a:picLocks noChangeAspect="1"/>
        </xdr:cNvPicPr>
      </xdr:nvPicPr>
      <xdr:blipFill>
        <a:blip xmlns:r="http://schemas.openxmlformats.org/officeDocument/2006/relationships" r:embed="rId1"/>
        <a:stretch>
          <a:fillRect/>
        </a:stretch>
      </xdr:blipFill>
      <xdr:spPr>
        <a:xfrm>
          <a:off x="6452153" y="2476499"/>
          <a:ext cx="3767655" cy="6596444"/>
        </a:xfrm>
        <a:prstGeom prst="rect">
          <a:avLst/>
        </a:prstGeom>
        <a:solidFill>
          <a:schemeClr val="accent4">
            <a:lumMod val="20000"/>
            <a:lumOff val="80000"/>
          </a:schemeClr>
        </a:solidFill>
      </xdr:spPr>
    </xdr:pic>
    <xdr:clientData/>
  </xdr:twoCellAnchor>
  <xdr:twoCellAnchor>
    <xdr:from>
      <xdr:col>9</xdr:col>
      <xdr:colOff>240197</xdr:colOff>
      <xdr:row>0</xdr:row>
      <xdr:rowOff>1</xdr:rowOff>
    </xdr:from>
    <xdr:to>
      <xdr:col>15</xdr:col>
      <xdr:colOff>140806</xdr:colOff>
      <xdr:row>10</xdr:row>
      <xdr:rowOff>132522</xdr:rowOff>
    </xdr:to>
    <xdr:sp macro="" textlink="">
      <xdr:nvSpPr>
        <xdr:cNvPr id="3" name="正方形/長方形 2">
          <a:extLst>
            <a:ext uri="{FF2B5EF4-FFF2-40B4-BE49-F238E27FC236}">
              <a16:creationId xmlns:a16="http://schemas.microsoft.com/office/drawing/2014/main" id="{B3B1FACD-AB18-41EC-B78E-550475283E77}"/>
            </a:ext>
          </a:extLst>
        </xdr:cNvPr>
        <xdr:cNvSpPr/>
      </xdr:nvSpPr>
      <xdr:spPr>
        <a:xfrm>
          <a:off x="6427306" y="1"/>
          <a:ext cx="4025348" cy="201267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宣誓書の提出においては必ず理事長の意志の確認と了解の上、提出下さい。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285750</xdr:colOff>
      <xdr:row>1</xdr:row>
      <xdr:rowOff>28575</xdr:rowOff>
    </xdr:from>
    <xdr:to>
      <xdr:col>15</xdr:col>
      <xdr:colOff>196298</xdr:colOff>
      <xdr:row>12</xdr:row>
      <xdr:rowOff>12423</xdr:rowOff>
    </xdr:to>
    <xdr:sp macro="" textlink="">
      <xdr:nvSpPr>
        <xdr:cNvPr id="4" name="正方形/長方形 3">
          <a:extLst>
            <a:ext uri="{FF2B5EF4-FFF2-40B4-BE49-F238E27FC236}">
              <a16:creationId xmlns:a16="http://schemas.microsoft.com/office/drawing/2014/main" id="{6CF27FAF-63F0-4A2E-A8A4-9B5FED0EC152}"/>
            </a:ext>
          </a:extLst>
        </xdr:cNvPr>
        <xdr:cNvSpPr/>
      </xdr:nvSpPr>
      <xdr:spPr>
        <a:xfrm>
          <a:off x="6457950" y="209550"/>
          <a:ext cx="4025348" cy="201267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bg1"/>
              </a:solidFill>
            </a:rPr>
            <a:t>宣誓書の提出においては必ず理事長の意志の確認と了解の上、提出下さい。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457200</xdr:colOff>
      <xdr:row>33</xdr:row>
      <xdr:rowOff>114300</xdr:rowOff>
    </xdr:to>
    <xdr:pic>
      <xdr:nvPicPr>
        <xdr:cNvPr id="5" name="Picture 111966">
          <a:extLst>
            <a:ext uri="{FF2B5EF4-FFF2-40B4-BE49-F238E27FC236}">
              <a16:creationId xmlns:a16="http://schemas.microsoft.com/office/drawing/2014/main" id="{DDB301EF-06EA-4CE7-BFC9-1166153AA00D}"/>
            </a:ext>
          </a:extLst>
        </xdr:cNvPr>
        <xdr:cNvPicPr/>
      </xdr:nvPicPr>
      <xdr:blipFill>
        <a:blip xmlns:r="http://schemas.openxmlformats.org/officeDocument/2006/relationships" r:embed="rId1"/>
        <a:stretch>
          <a:fillRect/>
        </a:stretch>
      </xdr:blipFill>
      <xdr:spPr>
        <a:xfrm>
          <a:off x="0" y="0"/>
          <a:ext cx="5943600" cy="6086475"/>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solidFill>
      </a:spPr>
      <a:bodyPr vertOverflow="clip" horzOverflow="clip" rtlCol="0" anchor="t"/>
      <a:lstStyle>
        <a:defPPr algn="l">
          <a:defRPr kumimoji="1" sz="18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mext.go.jp/a_menu/koutou/shinkou/07021403/008/20220328-mxt_sigsanji-1302633_2.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ext.go.jp/a_menu/koutou/shinkou/07021403/008/20220328-mxt_sigsanji-1302633_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42CF-4049-4A5D-B1AF-044A17FADC75}">
  <sheetPr codeName="Sheet7">
    <pageSetUpPr fitToPage="1"/>
  </sheetPr>
  <dimension ref="A1:S55"/>
  <sheetViews>
    <sheetView showGridLines="0" tabSelected="1" view="pageBreakPreview" zoomScale="48" zoomScaleNormal="48" zoomScaleSheetLayoutView="48" workbookViewId="0">
      <selection activeCell="H30" sqref="H30"/>
    </sheetView>
  </sheetViews>
  <sheetFormatPr defaultColWidth="9" defaultRowHeight="21"/>
  <cols>
    <col min="1" max="2" width="18.625" style="3" customWidth="1"/>
    <col min="3" max="3" width="40" style="3" customWidth="1"/>
    <col min="4" max="7" width="18.625" style="3" customWidth="1"/>
    <col min="8" max="8" width="35.625" style="3" customWidth="1"/>
    <col min="9" max="9" width="18.625" style="3" customWidth="1"/>
    <col min="10" max="10" width="9" style="71"/>
    <col min="11" max="19" width="18.625" style="3" customWidth="1"/>
    <col min="20" max="16384" width="9" style="3"/>
  </cols>
  <sheetData>
    <row r="1" spans="1:9" ht="30" customHeight="1">
      <c r="B1" s="85" t="s">
        <v>61</v>
      </c>
      <c r="C1" s="85"/>
    </row>
    <row r="2" spans="1:9" ht="30" customHeight="1">
      <c r="B2" s="85"/>
      <c r="C2" s="85"/>
    </row>
    <row r="3" spans="1:9" ht="30" customHeight="1">
      <c r="A3" s="24" t="s">
        <v>132</v>
      </c>
      <c r="B3" s="84"/>
      <c r="C3" s="84"/>
    </row>
    <row r="4" spans="1:9" ht="30" customHeight="1">
      <c r="A4" s="24" t="s">
        <v>60</v>
      </c>
      <c r="B4" s="82"/>
      <c r="C4" s="82"/>
      <c r="D4" s="3" t="s">
        <v>133</v>
      </c>
    </row>
    <row r="5" spans="1:9" ht="30" customHeight="1">
      <c r="A5" s="25" t="s">
        <v>6</v>
      </c>
      <c r="B5" s="83"/>
      <c r="C5" s="83"/>
    </row>
    <row r="6" spans="1:9" ht="30" customHeight="1">
      <c r="A6" s="25" t="s">
        <v>7</v>
      </c>
      <c r="B6" s="62" t="s">
        <v>136</v>
      </c>
      <c r="C6" s="75"/>
    </row>
    <row r="7" spans="1:9" ht="30" customHeight="1">
      <c r="A7" s="25" t="s">
        <v>8</v>
      </c>
      <c r="B7" s="62" t="s">
        <v>137</v>
      </c>
      <c r="C7" s="75"/>
    </row>
    <row r="8" spans="1:9" ht="30" customHeight="1">
      <c r="A8" s="25" t="s">
        <v>9</v>
      </c>
      <c r="B8" s="84"/>
      <c r="C8" s="84"/>
    </row>
    <row r="9" spans="1:9" ht="30" customHeight="1">
      <c r="A9" s="25" t="s">
        <v>10</v>
      </c>
      <c r="B9" s="88"/>
      <c r="C9" s="84"/>
    </row>
    <row r="10" spans="1:9" ht="30" customHeight="1">
      <c r="F10" s="4"/>
      <c r="G10" s="5"/>
      <c r="H10" s="5"/>
      <c r="I10" s="5"/>
    </row>
    <row r="11" spans="1:9" ht="30" customHeight="1">
      <c r="F11" s="4"/>
      <c r="G11" s="5"/>
      <c r="H11" s="5"/>
      <c r="I11" s="5"/>
    </row>
    <row r="12" spans="1:9" ht="30" customHeight="1">
      <c r="A12" s="86" t="s">
        <v>18</v>
      </c>
      <c r="B12" s="86"/>
      <c r="D12" s="1"/>
      <c r="F12" s="1"/>
      <c r="G12" s="1"/>
      <c r="H12" s="1"/>
      <c r="I12" s="1"/>
    </row>
    <row r="13" spans="1:9" ht="30" customHeight="1">
      <c r="A13" s="27" t="s">
        <v>13</v>
      </c>
      <c r="B13" s="53"/>
    </row>
    <row r="14" spans="1:9" ht="30" customHeight="1">
      <c r="A14" s="27" t="s">
        <v>9</v>
      </c>
      <c r="B14" s="53"/>
    </row>
    <row r="15" spans="1:9" ht="30" customHeight="1"/>
    <row r="16" spans="1:9" ht="30" customHeight="1">
      <c r="D16" s="89"/>
      <c r="E16" s="89"/>
      <c r="F16" s="89"/>
    </row>
    <row r="17" spans="1:19" ht="30" customHeight="1" thickBot="1">
      <c r="A17" s="1" t="s">
        <v>62</v>
      </c>
      <c r="D17" s="5"/>
      <c r="E17" s="5"/>
      <c r="F17" s="5"/>
    </row>
    <row r="18" spans="1:19" ht="30" customHeight="1">
      <c r="A18" s="77" t="s">
        <v>1</v>
      </c>
      <c r="B18" s="78"/>
      <c r="C18" s="78"/>
      <c r="D18" s="78"/>
      <c r="E18" s="79"/>
      <c r="F18" s="80" t="s">
        <v>2</v>
      </c>
      <c r="G18" s="78"/>
      <c r="H18" s="78"/>
      <c r="I18" s="81"/>
      <c r="K18" s="77" t="s">
        <v>1</v>
      </c>
      <c r="L18" s="78"/>
      <c r="M18" s="78"/>
      <c r="N18" s="78"/>
      <c r="O18" s="79"/>
      <c r="P18" s="80" t="s">
        <v>2</v>
      </c>
      <c r="Q18" s="78"/>
      <c r="R18" s="78"/>
      <c r="S18" s="81"/>
    </row>
    <row r="19" spans="1:19" ht="30" customHeight="1">
      <c r="A19" s="9" t="s">
        <v>3</v>
      </c>
      <c r="B19" s="2" t="s">
        <v>13</v>
      </c>
      <c r="C19" s="2" t="s">
        <v>49</v>
      </c>
      <c r="D19" s="8" t="s">
        <v>28</v>
      </c>
      <c r="E19" s="18" t="s">
        <v>50</v>
      </c>
      <c r="F19" s="14" t="s">
        <v>19</v>
      </c>
      <c r="G19" s="2" t="s">
        <v>13</v>
      </c>
      <c r="H19" s="2" t="s">
        <v>49</v>
      </c>
      <c r="I19" s="10" t="s">
        <v>29</v>
      </c>
      <c r="K19" s="9" t="s">
        <v>3</v>
      </c>
      <c r="L19" s="2" t="s">
        <v>13</v>
      </c>
      <c r="M19" s="2" t="s">
        <v>49</v>
      </c>
      <c r="N19" s="8" t="s">
        <v>28</v>
      </c>
      <c r="O19" s="18" t="s">
        <v>51</v>
      </c>
      <c r="P19" s="14" t="s">
        <v>19</v>
      </c>
      <c r="Q19" s="2" t="s">
        <v>13</v>
      </c>
      <c r="R19" s="2" t="s">
        <v>49</v>
      </c>
      <c r="S19" s="10" t="s">
        <v>29</v>
      </c>
    </row>
    <row r="20" spans="1:19" ht="30" customHeight="1">
      <c r="A20" s="54"/>
      <c r="B20" s="73"/>
      <c r="C20" s="74"/>
      <c r="D20" s="55"/>
      <c r="E20" s="55"/>
      <c r="F20" s="54"/>
      <c r="G20" s="74"/>
      <c r="H20" s="73"/>
      <c r="I20" s="55"/>
      <c r="J20" s="71">
        <v>1</v>
      </c>
      <c r="K20" s="11" t="s">
        <v>26</v>
      </c>
      <c r="L20" s="6" t="s">
        <v>30</v>
      </c>
      <c r="M20" s="6"/>
      <c r="N20" s="13">
        <v>44652</v>
      </c>
      <c r="O20" s="19">
        <v>45747</v>
      </c>
      <c r="P20" s="15" t="s">
        <v>26</v>
      </c>
      <c r="Q20" s="6" t="s">
        <v>35</v>
      </c>
      <c r="R20" s="6"/>
      <c r="S20" s="12">
        <v>44651</v>
      </c>
    </row>
    <row r="21" spans="1:19" ht="30" customHeight="1">
      <c r="A21" s="54"/>
      <c r="B21" s="73"/>
      <c r="C21" s="74"/>
      <c r="D21" s="55"/>
      <c r="E21" s="56"/>
      <c r="F21" s="54"/>
      <c r="G21" s="76"/>
      <c r="H21" s="73"/>
      <c r="I21" s="55"/>
      <c r="J21" s="71">
        <v>2</v>
      </c>
      <c r="K21" s="11" t="s">
        <v>25</v>
      </c>
      <c r="L21" s="6" t="s">
        <v>31</v>
      </c>
      <c r="M21" s="6"/>
      <c r="N21" s="13">
        <v>44652</v>
      </c>
      <c r="O21" s="19">
        <v>45747</v>
      </c>
      <c r="P21" s="15" t="s">
        <v>25</v>
      </c>
      <c r="Q21" s="6" t="s">
        <v>31</v>
      </c>
      <c r="R21" s="6"/>
      <c r="S21" s="12">
        <v>44651</v>
      </c>
    </row>
    <row r="22" spans="1:19" ht="30" customHeight="1">
      <c r="A22" s="54"/>
      <c r="B22" s="70"/>
      <c r="C22" s="74"/>
      <c r="D22" s="55"/>
      <c r="E22" s="55"/>
      <c r="F22" s="54"/>
      <c r="G22" s="70"/>
      <c r="H22" s="63"/>
      <c r="I22" s="55"/>
      <c r="J22" s="71">
        <v>3</v>
      </c>
      <c r="K22" s="11" t="s">
        <v>25</v>
      </c>
      <c r="L22" s="6" t="s">
        <v>32</v>
      </c>
      <c r="M22" s="6"/>
      <c r="N22" s="13">
        <v>44652</v>
      </c>
      <c r="O22" s="19">
        <v>45747</v>
      </c>
      <c r="P22" s="15" t="s">
        <v>25</v>
      </c>
      <c r="Q22" s="6" t="s">
        <v>33</v>
      </c>
      <c r="R22" s="6"/>
      <c r="S22" s="12">
        <v>44651</v>
      </c>
    </row>
    <row r="23" spans="1:19" ht="30" customHeight="1">
      <c r="A23" s="54"/>
      <c r="B23" s="70"/>
      <c r="C23" s="74"/>
      <c r="D23" s="55"/>
      <c r="E23" s="56"/>
      <c r="F23" s="54"/>
      <c r="G23" s="70"/>
      <c r="H23" s="63"/>
      <c r="I23" s="55"/>
      <c r="J23" s="71">
        <v>4</v>
      </c>
      <c r="K23" s="11" t="s">
        <v>27</v>
      </c>
      <c r="L23" s="6" t="s">
        <v>33</v>
      </c>
      <c r="M23" s="6"/>
      <c r="N23" s="13">
        <v>44652</v>
      </c>
      <c r="O23" s="19">
        <v>45747</v>
      </c>
      <c r="P23" s="15" t="s">
        <v>27</v>
      </c>
      <c r="Q23" s="6" t="s">
        <v>32</v>
      </c>
      <c r="R23" s="6"/>
      <c r="S23" s="12">
        <v>44651</v>
      </c>
    </row>
    <row r="24" spans="1:19" ht="30" customHeight="1">
      <c r="A24" s="54"/>
      <c r="B24" s="70"/>
      <c r="C24" s="74"/>
      <c r="D24" s="55"/>
      <c r="E24" s="55"/>
      <c r="F24" s="54"/>
      <c r="G24" s="70"/>
      <c r="H24" s="63"/>
      <c r="I24" s="55"/>
      <c r="J24" s="71">
        <v>5</v>
      </c>
      <c r="K24" s="11" t="s">
        <v>27</v>
      </c>
      <c r="L24" s="6" t="s">
        <v>34</v>
      </c>
      <c r="M24" s="6"/>
      <c r="N24" s="13">
        <v>44652</v>
      </c>
      <c r="O24" s="19">
        <v>45747</v>
      </c>
      <c r="P24" s="15" t="s">
        <v>27</v>
      </c>
      <c r="Q24" s="6" t="s">
        <v>36</v>
      </c>
      <c r="R24" s="6"/>
      <c r="S24" s="12">
        <v>44651</v>
      </c>
    </row>
    <row r="25" spans="1:19" ht="30" customHeight="1">
      <c r="A25" s="54"/>
      <c r="B25" s="70"/>
      <c r="C25" s="74"/>
      <c r="D25" s="55"/>
      <c r="E25" s="56"/>
      <c r="F25" s="54"/>
      <c r="G25" s="70"/>
      <c r="H25" s="63"/>
      <c r="I25" s="55"/>
      <c r="J25" s="71">
        <v>6</v>
      </c>
      <c r="K25" s="11"/>
      <c r="L25" s="6"/>
      <c r="M25" s="6"/>
      <c r="N25" s="13"/>
      <c r="O25" s="19"/>
      <c r="P25" s="15"/>
      <c r="Q25" s="6"/>
      <c r="R25" s="6"/>
      <c r="S25" s="12"/>
    </row>
    <row r="26" spans="1:19" ht="30" customHeight="1">
      <c r="A26" s="54"/>
      <c r="B26" s="70"/>
      <c r="C26" s="74"/>
      <c r="D26" s="55"/>
      <c r="E26" s="55"/>
      <c r="F26" s="54"/>
      <c r="G26" s="70"/>
      <c r="H26" s="63"/>
      <c r="I26" s="55"/>
      <c r="J26" s="71">
        <v>7</v>
      </c>
      <c r="K26" s="11"/>
      <c r="L26" s="6"/>
      <c r="M26" s="6"/>
      <c r="N26" s="13"/>
      <c r="O26" s="19"/>
      <c r="P26" s="15"/>
      <c r="Q26" s="6"/>
      <c r="R26" s="6"/>
      <c r="S26" s="12"/>
    </row>
    <row r="27" spans="1:19" ht="30" customHeight="1">
      <c r="A27" s="54"/>
      <c r="B27" s="70"/>
      <c r="C27" s="74"/>
      <c r="D27" s="55"/>
      <c r="E27" s="56"/>
      <c r="F27" s="54"/>
      <c r="G27" s="70"/>
      <c r="H27" s="63"/>
      <c r="I27" s="55"/>
      <c r="J27" s="71">
        <v>8</v>
      </c>
      <c r="K27" s="11"/>
      <c r="L27" s="6"/>
      <c r="M27" s="6"/>
      <c r="N27" s="13"/>
      <c r="O27" s="19"/>
      <c r="P27" s="15"/>
      <c r="Q27" s="6"/>
      <c r="R27" s="6"/>
      <c r="S27" s="12"/>
    </row>
    <row r="28" spans="1:19" ht="30" customHeight="1">
      <c r="A28" s="54"/>
      <c r="B28" s="70"/>
      <c r="C28" s="74"/>
      <c r="D28" s="55"/>
      <c r="E28" s="55"/>
      <c r="F28" s="54"/>
      <c r="G28" s="70"/>
      <c r="H28" s="63"/>
      <c r="I28" s="55"/>
      <c r="J28" s="71">
        <v>9</v>
      </c>
      <c r="K28" s="11"/>
      <c r="L28" s="6"/>
      <c r="M28" s="6"/>
      <c r="N28" s="13"/>
      <c r="O28" s="19"/>
      <c r="P28" s="15"/>
      <c r="Q28" s="6"/>
      <c r="R28" s="6"/>
      <c r="S28" s="12"/>
    </row>
    <row r="29" spans="1:19" ht="30" customHeight="1">
      <c r="A29" s="54"/>
      <c r="B29" s="70"/>
      <c r="C29" s="74"/>
      <c r="D29" s="55"/>
      <c r="E29" s="56"/>
      <c r="F29" s="54"/>
      <c r="G29" s="70"/>
      <c r="H29" s="63"/>
      <c r="I29" s="55"/>
      <c r="J29" s="71">
        <v>10</v>
      </c>
      <c r="K29" s="11"/>
      <c r="L29" s="6"/>
      <c r="M29" s="6"/>
      <c r="N29" s="13"/>
      <c r="O29" s="19"/>
      <c r="P29" s="15"/>
      <c r="Q29" s="6"/>
      <c r="R29" s="6"/>
      <c r="S29" s="12"/>
    </row>
    <row r="30" spans="1:19" ht="30" customHeight="1">
      <c r="A30" s="54"/>
      <c r="B30" s="70"/>
      <c r="C30" s="74"/>
      <c r="D30" s="55"/>
      <c r="E30" s="55"/>
      <c r="F30" s="54"/>
      <c r="G30" s="70"/>
      <c r="H30" s="63"/>
      <c r="I30" s="55"/>
      <c r="J30" s="71">
        <v>11</v>
      </c>
      <c r="K30" s="11"/>
      <c r="L30" s="6"/>
      <c r="M30" s="6"/>
      <c r="N30" s="13"/>
      <c r="O30" s="19"/>
      <c r="P30" s="15"/>
      <c r="Q30" s="6"/>
      <c r="R30" s="6"/>
      <c r="S30" s="12"/>
    </row>
    <row r="31" spans="1:19" ht="30" customHeight="1">
      <c r="A31" s="54"/>
      <c r="B31" s="70"/>
      <c r="C31" s="74"/>
      <c r="D31" s="55"/>
      <c r="E31" s="56"/>
      <c r="F31" s="54"/>
      <c r="G31" s="70"/>
      <c r="H31" s="63"/>
      <c r="I31" s="55"/>
      <c r="J31" s="71">
        <v>12</v>
      </c>
      <c r="K31" s="11"/>
      <c r="L31" s="6"/>
      <c r="M31" s="6"/>
      <c r="N31" s="13"/>
      <c r="O31" s="19"/>
      <c r="P31" s="15"/>
      <c r="Q31" s="6"/>
      <c r="R31" s="6"/>
      <c r="S31" s="12"/>
    </row>
    <row r="32" spans="1:19" ht="30" customHeight="1">
      <c r="A32" s="54"/>
      <c r="B32" s="70"/>
      <c r="C32" s="74"/>
      <c r="D32" s="55"/>
      <c r="E32" s="55"/>
      <c r="F32" s="54"/>
      <c r="G32" s="70"/>
      <c r="H32" s="63"/>
      <c r="I32" s="55"/>
      <c r="J32" s="71">
        <v>13</v>
      </c>
      <c r="K32" s="11"/>
      <c r="L32" s="6"/>
      <c r="M32" s="6"/>
      <c r="N32" s="13"/>
      <c r="O32" s="19"/>
      <c r="P32" s="15"/>
      <c r="Q32" s="6"/>
      <c r="R32" s="6"/>
      <c r="S32" s="12"/>
    </row>
    <row r="33" spans="1:19" ht="30" customHeight="1">
      <c r="A33" s="54"/>
      <c r="B33" s="70"/>
      <c r="C33" s="74"/>
      <c r="D33" s="55"/>
      <c r="E33" s="56"/>
      <c r="F33" s="54"/>
      <c r="G33" s="70"/>
      <c r="H33" s="63"/>
      <c r="I33" s="55"/>
      <c r="J33" s="71">
        <v>14</v>
      </c>
      <c r="K33" s="11"/>
      <c r="L33" s="6"/>
      <c r="M33" s="6"/>
      <c r="N33" s="13"/>
      <c r="O33" s="19"/>
      <c r="P33" s="15"/>
      <c r="Q33" s="6"/>
      <c r="R33" s="6"/>
      <c r="S33" s="12"/>
    </row>
    <row r="34" spans="1:19" ht="30" customHeight="1">
      <c r="A34" s="54"/>
      <c r="B34" s="70"/>
      <c r="C34" s="74"/>
      <c r="D34" s="55"/>
      <c r="E34" s="55"/>
      <c r="F34" s="54"/>
      <c r="G34" s="70"/>
      <c r="H34" s="63"/>
      <c r="I34" s="55"/>
      <c r="J34" s="71">
        <v>15</v>
      </c>
      <c r="K34" s="11"/>
      <c r="L34" s="6"/>
      <c r="M34" s="6"/>
      <c r="N34" s="13"/>
      <c r="O34" s="19"/>
      <c r="P34" s="15"/>
      <c r="Q34" s="6"/>
      <c r="R34" s="6"/>
      <c r="S34" s="12"/>
    </row>
    <row r="35" spans="1:19" ht="30" customHeight="1">
      <c r="A35" s="7"/>
      <c r="B35" s="7"/>
      <c r="C35" s="7"/>
      <c r="D35" s="7"/>
      <c r="E35" s="7"/>
      <c r="F35" s="7"/>
      <c r="G35" s="7"/>
      <c r="H35" s="7"/>
      <c r="I35" s="7"/>
    </row>
    <row r="36" spans="1:19" ht="30" customHeight="1">
      <c r="A36" s="3" t="s">
        <v>4</v>
      </c>
    </row>
    <row r="37" spans="1:19" ht="30" customHeight="1">
      <c r="A37" s="3" t="s">
        <v>20</v>
      </c>
    </row>
    <row r="38" spans="1:19" ht="30" customHeight="1">
      <c r="A38" s="3" t="s">
        <v>21</v>
      </c>
    </row>
    <row r="39" spans="1:19" ht="30" customHeight="1">
      <c r="A39" s="3" t="s">
        <v>22</v>
      </c>
    </row>
    <row r="40" spans="1:19" ht="30" customHeight="1">
      <c r="A40" s="3" t="s">
        <v>171</v>
      </c>
    </row>
    <row r="41" spans="1:19" ht="30" customHeight="1">
      <c r="A41" s="3" t="s">
        <v>167</v>
      </c>
    </row>
    <row r="42" spans="1:19" ht="27.75" customHeight="1">
      <c r="A42" s="3" t="s">
        <v>14</v>
      </c>
    </row>
    <row r="43" spans="1:19" ht="27.75" customHeight="1">
      <c r="A43" s="3" t="s">
        <v>15</v>
      </c>
    </row>
    <row r="44" spans="1:19" ht="54.75" customHeight="1">
      <c r="A44" s="87" t="s">
        <v>164</v>
      </c>
      <c r="B44" s="87"/>
      <c r="C44" s="87"/>
      <c r="D44" s="87"/>
      <c r="E44" s="87"/>
      <c r="F44" s="87"/>
      <c r="G44" s="87"/>
      <c r="H44" s="87"/>
      <c r="I44" s="87"/>
    </row>
    <row r="45" spans="1:19" ht="42" customHeight="1">
      <c r="A45" s="3" t="s">
        <v>16</v>
      </c>
    </row>
    <row r="46" spans="1:19" ht="30" customHeight="1"/>
    <row r="47" spans="1:19" ht="30" customHeight="1">
      <c r="A47" s="3" t="s">
        <v>23</v>
      </c>
    </row>
    <row r="48" spans="1:19" ht="30" customHeight="1">
      <c r="A48" s="3" t="s">
        <v>24</v>
      </c>
    </row>
    <row r="49" spans="1:1" ht="30" customHeight="1">
      <c r="A49" s="3" t="s">
        <v>5</v>
      </c>
    </row>
    <row r="50" spans="1:1" ht="30" customHeight="1">
      <c r="A50" s="3" t="s">
        <v>17</v>
      </c>
    </row>
    <row r="51" spans="1:1" ht="30" customHeight="1"/>
    <row r="52" spans="1:1" ht="30" customHeight="1"/>
    <row r="53" spans="1:1" ht="30" customHeight="1"/>
    <row r="54" spans="1:1" ht="30" customHeight="1"/>
    <row r="55" spans="1:1" ht="30" customHeight="1"/>
  </sheetData>
  <mergeCells count="13">
    <mergeCell ref="B1:C2"/>
    <mergeCell ref="A12:B12"/>
    <mergeCell ref="A44:I44"/>
    <mergeCell ref="B9:C9"/>
    <mergeCell ref="D16:F16"/>
    <mergeCell ref="A18:E18"/>
    <mergeCell ref="F18:I18"/>
    <mergeCell ref="B3:C3"/>
    <mergeCell ref="K18:O18"/>
    <mergeCell ref="P18:S18"/>
    <mergeCell ref="B4:C4"/>
    <mergeCell ref="B5:C5"/>
    <mergeCell ref="B8:C8"/>
  </mergeCells>
  <phoneticPr fontId="1"/>
  <dataValidations count="2">
    <dataValidation type="list" allowBlank="1" showInputMessage="1" showErrorMessage="1" sqref="P20:P34 A20:A34 K20:K34 F20:F34" xr:uid="{3C7F9C65-A098-4193-97E9-A33C16E51EBE}">
      <formula1>"1号理事,2号理事,3号理事,4号理事,監事"</formula1>
    </dataValidation>
    <dataValidation type="list" allowBlank="1" showInputMessage="1" showErrorMessage="1" sqref="B3" xr:uid="{189610E4-F5B4-4FF6-A751-16E4DBE8B2E8}">
      <formula1>"小中高,私学助成園,施設型給付,幼稚園型認定こども園,幼保連携認定こども園"</formula1>
    </dataValidation>
  </dataValidations>
  <printOptions horizontalCentered="1" verticalCentered="1"/>
  <pageMargins left="0.23622047244094491" right="0.23622047244094491" top="0.74803149606299213" bottom="0.74803149606299213" header="0.31496062992125984" footer="0.31496062992125984"/>
  <pageSetup paperSize="8" scale="6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9D5B-418F-4960-9ED2-ABAC88813C29}">
  <dimension ref="A1"/>
  <sheetViews>
    <sheetView workbookViewId="0">
      <selection activeCell="H13" sqref="H13"/>
    </sheetView>
  </sheetViews>
  <sheetFormatPr defaultRowHeight="14.25"/>
  <sheetData>
    <row r="1" spans="1:1">
      <c r="A1" t="s">
        <v>170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8949-ED3B-4809-BC50-FEBF97C436F4}">
  <dimension ref="A2:J38"/>
  <sheetViews>
    <sheetView workbookViewId="0">
      <selection activeCell="F12" sqref="F12"/>
    </sheetView>
  </sheetViews>
  <sheetFormatPr defaultRowHeight="14.25"/>
  <sheetData>
    <row r="2" spans="10:10">
      <c r="J2" s="51" t="s">
        <v>121</v>
      </c>
    </row>
    <row r="35" spans="1:1">
      <c r="A35" s="26" t="s">
        <v>64</v>
      </c>
    </row>
    <row r="36" spans="1:1">
      <c r="A36" s="26" t="s">
        <v>65</v>
      </c>
    </row>
    <row r="37" spans="1:1">
      <c r="A37" s="26" t="s">
        <v>66</v>
      </c>
    </row>
    <row r="38" spans="1:1">
      <c r="A38" s="26" t="s">
        <v>67</v>
      </c>
    </row>
  </sheetData>
  <phoneticPr fontId="1"/>
  <hyperlinks>
    <hyperlink ref="J2" r:id="rId1" display="https://www.mext.go.jp/a_menu/koutou/shinkou/07021403/008/20220328-mxt_sigsanji-1302633_2.pdf" xr:uid="{AA570DB7-3EC4-45C1-961C-3D1459432D3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251DE-59D7-4AC8-96BB-592560A370FF}">
  <dimension ref="A1:E30"/>
  <sheetViews>
    <sheetView workbookViewId="0">
      <selection activeCell="I12" sqref="I12"/>
    </sheetView>
  </sheetViews>
  <sheetFormatPr defaultRowHeight="24.95" customHeight="1"/>
  <cols>
    <col min="1" max="1" width="24.5" customWidth="1"/>
    <col min="2" max="2" width="48.625" customWidth="1"/>
    <col min="3" max="3" width="17.25" customWidth="1"/>
  </cols>
  <sheetData>
    <row r="1" spans="1:5" ht="24.95" customHeight="1" thickTop="1" thickBot="1">
      <c r="A1" s="29" t="s">
        <v>68</v>
      </c>
      <c r="B1" s="30" t="s">
        <v>69</v>
      </c>
      <c r="C1" s="31" t="s">
        <v>70</v>
      </c>
    </row>
    <row r="2" spans="1:5" ht="24.95" customHeight="1" thickTop="1" thickBot="1">
      <c r="A2" s="32" t="s">
        <v>71</v>
      </c>
      <c r="B2" s="33"/>
      <c r="C2" s="34" t="s">
        <v>72</v>
      </c>
      <c r="E2" s="51" t="s">
        <v>121</v>
      </c>
    </row>
    <row r="3" spans="1:5" ht="24.95" customHeight="1" thickBot="1">
      <c r="A3" s="32" t="s">
        <v>73</v>
      </c>
      <c r="B3" s="35" t="s">
        <v>74</v>
      </c>
      <c r="C3" s="34" t="s">
        <v>75</v>
      </c>
    </row>
    <row r="4" spans="1:5" ht="24.95" customHeight="1">
      <c r="A4" s="120" t="s">
        <v>76</v>
      </c>
      <c r="B4" s="36" t="s">
        <v>77</v>
      </c>
      <c r="C4" s="123" t="s">
        <v>80</v>
      </c>
    </row>
    <row r="5" spans="1:5" ht="24.95" customHeight="1">
      <c r="A5" s="121"/>
      <c r="B5" s="36" t="s">
        <v>144</v>
      </c>
      <c r="C5" s="124"/>
    </row>
    <row r="6" spans="1:5" ht="24.95" customHeight="1" thickBot="1">
      <c r="A6" s="122"/>
      <c r="B6" s="37" t="s">
        <v>79</v>
      </c>
      <c r="C6" s="125"/>
    </row>
    <row r="7" spans="1:5" ht="24.95" customHeight="1">
      <c r="A7" s="120" t="s">
        <v>81</v>
      </c>
      <c r="B7" s="36" t="s">
        <v>82</v>
      </c>
      <c r="C7" s="123" t="s">
        <v>84</v>
      </c>
    </row>
    <row r="8" spans="1:5" ht="24.95" customHeight="1">
      <c r="A8" s="121"/>
      <c r="B8" s="36" t="s">
        <v>78</v>
      </c>
      <c r="C8" s="124"/>
    </row>
    <row r="9" spans="1:5" ht="24.95" customHeight="1" thickBot="1">
      <c r="A9" s="122"/>
      <c r="B9" s="35" t="s">
        <v>83</v>
      </c>
      <c r="C9" s="125"/>
    </row>
    <row r="10" spans="1:5" ht="24.95" customHeight="1">
      <c r="A10" s="120" t="s">
        <v>85</v>
      </c>
      <c r="B10" s="38" t="s">
        <v>86</v>
      </c>
      <c r="C10" s="123" t="s">
        <v>90</v>
      </c>
    </row>
    <row r="11" spans="1:5" ht="24.95" customHeight="1">
      <c r="A11" s="121"/>
      <c r="B11" s="38" t="s">
        <v>87</v>
      </c>
      <c r="C11" s="124"/>
    </row>
    <row r="12" spans="1:5" ht="24.95" customHeight="1">
      <c r="A12" s="121"/>
      <c r="B12" s="38" t="s">
        <v>88</v>
      </c>
      <c r="C12" s="124"/>
    </row>
    <row r="13" spans="1:5" ht="24.95" customHeight="1" thickBot="1">
      <c r="A13" s="122"/>
      <c r="B13" s="39" t="s">
        <v>89</v>
      </c>
      <c r="C13" s="125"/>
    </row>
    <row r="14" spans="1:5" ht="24.95" customHeight="1">
      <c r="A14" s="40" t="s">
        <v>91</v>
      </c>
      <c r="B14" s="36" t="s">
        <v>92</v>
      </c>
      <c r="C14" s="41" t="s">
        <v>93</v>
      </c>
    </row>
    <row r="15" spans="1:5" ht="24.95" customHeight="1">
      <c r="A15" s="121" t="s">
        <v>94</v>
      </c>
      <c r="B15" s="42" t="s">
        <v>95</v>
      </c>
      <c r="C15" s="126"/>
    </row>
    <row r="16" spans="1:5" ht="24.95" customHeight="1" thickBot="1">
      <c r="A16" s="122"/>
      <c r="B16" s="35" t="s">
        <v>96</v>
      </c>
      <c r="C16" s="127"/>
    </row>
    <row r="17" spans="1:3" ht="24.95" customHeight="1">
      <c r="A17" s="40" t="s">
        <v>97</v>
      </c>
      <c r="B17" s="42" t="s">
        <v>98</v>
      </c>
      <c r="C17" s="41" t="s">
        <v>99</v>
      </c>
    </row>
    <row r="18" spans="1:3" ht="24.95" customHeight="1">
      <c r="A18" s="43" t="s">
        <v>100</v>
      </c>
      <c r="B18" s="42" t="s">
        <v>101</v>
      </c>
      <c r="C18" s="44"/>
    </row>
    <row r="19" spans="1:3" ht="24.95" customHeight="1">
      <c r="A19" s="43" t="s">
        <v>102</v>
      </c>
      <c r="B19" s="36" t="s">
        <v>103</v>
      </c>
      <c r="C19" s="44"/>
    </row>
    <row r="20" spans="1:3" ht="24.95" customHeight="1">
      <c r="A20" s="121" t="s">
        <v>104</v>
      </c>
      <c r="B20" s="45" t="s">
        <v>143</v>
      </c>
      <c r="C20" s="126"/>
    </row>
    <row r="21" spans="1:3" ht="24.95" customHeight="1">
      <c r="A21" s="121"/>
      <c r="B21" s="68" t="s">
        <v>142</v>
      </c>
      <c r="C21" s="126"/>
    </row>
    <row r="22" spans="1:3" ht="24.95" customHeight="1" thickBot="1">
      <c r="A22" s="122"/>
      <c r="B22" s="69" t="s">
        <v>105</v>
      </c>
      <c r="C22" s="127"/>
    </row>
    <row r="23" spans="1:3" ht="24.95" customHeight="1">
      <c r="A23" s="40" t="s">
        <v>106</v>
      </c>
      <c r="B23" s="36" t="s">
        <v>107</v>
      </c>
      <c r="C23" s="41" t="s">
        <v>108</v>
      </c>
    </row>
    <row r="24" spans="1:3" ht="24.95" customHeight="1">
      <c r="A24" s="43" t="s">
        <v>109</v>
      </c>
      <c r="B24" s="45" t="s">
        <v>110</v>
      </c>
      <c r="C24" s="44"/>
    </row>
    <row r="25" spans="1:3" ht="24.95" customHeight="1">
      <c r="A25" s="43" t="s">
        <v>111</v>
      </c>
      <c r="B25" s="42" t="s">
        <v>112</v>
      </c>
      <c r="C25" s="44"/>
    </row>
    <row r="26" spans="1:3" ht="24.95" customHeight="1" thickBot="1">
      <c r="A26" s="32" t="s">
        <v>113</v>
      </c>
      <c r="B26" s="46" t="s">
        <v>114</v>
      </c>
      <c r="C26" s="47"/>
    </row>
    <row r="27" spans="1:3" ht="24.95" customHeight="1" thickBot="1">
      <c r="A27" s="32" t="s">
        <v>115</v>
      </c>
      <c r="B27" s="35" t="s">
        <v>116</v>
      </c>
      <c r="C27" s="47"/>
    </row>
    <row r="28" spans="1:3" ht="24.95" customHeight="1">
      <c r="A28" s="120" t="s">
        <v>117</v>
      </c>
      <c r="B28" s="42" t="s">
        <v>118</v>
      </c>
      <c r="C28" s="123" t="s">
        <v>120</v>
      </c>
    </row>
    <row r="29" spans="1:3" ht="24.95" customHeight="1" thickBot="1">
      <c r="A29" s="128"/>
      <c r="B29" s="48" t="s">
        <v>119</v>
      </c>
      <c r="C29" s="129"/>
    </row>
    <row r="30" spans="1:3" ht="24.95" customHeight="1" thickTop="1"/>
  </sheetData>
  <mergeCells count="12">
    <mergeCell ref="A15:A16"/>
    <mergeCell ref="C15:C16"/>
    <mergeCell ref="A20:A22"/>
    <mergeCell ref="C20:C22"/>
    <mergeCell ref="A28:A29"/>
    <mergeCell ref="C28:C29"/>
    <mergeCell ref="A4:A6"/>
    <mergeCell ref="C4:C6"/>
    <mergeCell ref="A7:A9"/>
    <mergeCell ref="C7:C9"/>
    <mergeCell ref="A10:A13"/>
    <mergeCell ref="C10:C13"/>
  </mergeCells>
  <phoneticPr fontId="1"/>
  <hyperlinks>
    <hyperlink ref="E2" r:id="rId1" display="https://www.mext.go.jp/a_menu/koutou/shinkou/07021403/008/20220328-mxt_sigsanji-1302633_2.pdf" xr:uid="{439972F0-95A9-46C7-8E58-C1F87E37BD9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A78E-FB4E-413D-A5A0-FEDDEBE5D15D}">
  <sheetPr codeName="Sheet1">
    <pageSetUpPr fitToPage="1"/>
  </sheetPr>
  <dimension ref="A1:S56"/>
  <sheetViews>
    <sheetView showGridLines="0" view="pageBreakPreview" topLeftCell="A4" zoomScale="51" zoomScaleNormal="100" zoomScaleSheetLayoutView="51" workbookViewId="0">
      <selection activeCell="N38" sqref="N38"/>
    </sheetView>
  </sheetViews>
  <sheetFormatPr defaultColWidth="9" defaultRowHeight="21"/>
  <cols>
    <col min="1" max="1" width="15.5" style="3" customWidth="1"/>
    <col min="2" max="2" width="18.625" style="3" customWidth="1"/>
    <col min="3" max="3" width="35.625" style="3" customWidth="1"/>
    <col min="4" max="6" width="18.625" style="3" customWidth="1"/>
    <col min="7" max="7" width="21.375" style="3" customWidth="1"/>
    <col min="8" max="8" width="35.625" style="3" hidden="1" customWidth="1"/>
    <col min="9" max="9" width="18.625" style="3" customWidth="1"/>
    <col min="10" max="10" width="9" style="3"/>
    <col min="11" max="19" width="18.625" style="3" customWidth="1"/>
    <col min="20" max="16384" width="9" style="3"/>
  </cols>
  <sheetData>
    <row r="1" spans="1:9" ht="39.75" customHeight="1">
      <c r="D1" s="60" t="s">
        <v>127</v>
      </c>
      <c r="E1" s="60" t="s">
        <v>128</v>
      </c>
      <c r="F1" s="60" t="s">
        <v>129</v>
      </c>
      <c r="G1" s="60" t="s">
        <v>130</v>
      </c>
      <c r="H1" s="60"/>
      <c r="I1" s="60" t="s">
        <v>131</v>
      </c>
    </row>
    <row r="2" spans="1:9" ht="20.25" customHeight="1">
      <c r="D2" s="61" t="str">
        <f>IF(入力!$B$3="小中高","✔","")</f>
        <v/>
      </c>
      <c r="E2" s="61" t="str">
        <f>IF(入力!$B$3="私学助成園","✔","")</f>
        <v/>
      </c>
      <c r="F2" s="61" t="str">
        <f>IF(入力!$B$3="施設型給付","✔","")</f>
        <v/>
      </c>
      <c r="G2" s="61" t="str">
        <f>IF(入力!$B$3="幼稚園型認定こども園","✔","")</f>
        <v/>
      </c>
      <c r="H2" s="61"/>
      <c r="I2" s="61" t="str">
        <f>IF(入力!$B$3="幼保連携認定こども園","✔","")</f>
        <v/>
      </c>
    </row>
    <row r="3" spans="1:9" ht="30" customHeight="1">
      <c r="G3" s="93" t="str">
        <f>IF(入力!B4="","令和○年○月○日",入力!B4)</f>
        <v>令和○年○月○日</v>
      </c>
      <c r="H3" s="93"/>
      <c r="I3" s="93"/>
    </row>
    <row r="4" spans="1:9" ht="30" customHeight="1">
      <c r="A4" s="90" t="s">
        <v>11</v>
      </c>
      <c r="B4" s="90"/>
      <c r="H4" s="52"/>
    </row>
    <row r="5" spans="1:9" ht="30" customHeight="1"/>
    <row r="6" spans="1:9" ht="30" customHeight="1">
      <c r="E6" s="4" t="s">
        <v>6</v>
      </c>
      <c r="F6" s="92" t="str">
        <f>IF(入力!B5="","○○市○○町○○",入力!B5)</f>
        <v>○○市○○町○○</v>
      </c>
      <c r="G6" s="92"/>
      <c r="H6" s="92"/>
      <c r="I6" s="92"/>
    </row>
    <row r="7" spans="1:9" ht="30" customHeight="1">
      <c r="E7" s="4" t="s">
        <v>7</v>
      </c>
      <c r="F7" s="92" t="str">
        <f>"学校法人　"&amp;IF(入力!C6="","学校法人○○○○",入力!C6)</f>
        <v>学校法人　学校法人○○○○</v>
      </c>
      <c r="G7" s="92"/>
      <c r="H7" s="92"/>
      <c r="I7" s="92"/>
    </row>
    <row r="8" spans="1:9" ht="30" customHeight="1">
      <c r="E8" s="4" t="s">
        <v>8</v>
      </c>
      <c r="F8" s="92" t="str">
        <f>"理事長  "&amp;IF(入力!C7="","○○○○",入力!C7)</f>
        <v>理事長  ○○○○</v>
      </c>
      <c r="G8" s="92"/>
      <c r="H8" s="92"/>
      <c r="I8" s="92"/>
    </row>
    <row r="9" spans="1:9" ht="30" customHeight="1">
      <c r="E9" s="4" t="s">
        <v>9</v>
      </c>
      <c r="F9" s="92" t="str">
        <f>IF(入力!B8="","078-341-7711",入力!B8)</f>
        <v>078-341-7711</v>
      </c>
      <c r="G9" s="92"/>
      <c r="H9" s="92"/>
      <c r="I9" s="92"/>
    </row>
    <row r="10" spans="1:9" ht="30" customHeight="1">
      <c r="E10" s="4" t="s">
        <v>10</v>
      </c>
      <c r="F10" s="92" t="str">
        <f>IF(入力!B9="","○○@○○.com",入力!B9)</f>
        <v>○○@○○.com</v>
      </c>
      <c r="G10" s="92"/>
      <c r="H10" s="92"/>
      <c r="I10" s="92"/>
    </row>
    <row r="11" spans="1:9" ht="15.75" customHeight="1">
      <c r="F11" s="4"/>
      <c r="G11" s="5"/>
      <c r="H11" s="5"/>
      <c r="I11" s="5"/>
    </row>
    <row r="12" spans="1:9" ht="13.5" hidden="1" customHeight="1">
      <c r="F12" s="4"/>
      <c r="G12" s="5"/>
      <c r="H12" s="5"/>
      <c r="I12" s="5"/>
    </row>
    <row r="13" spans="1:9" ht="46.5" customHeight="1">
      <c r="A13" s="91" t="s">
        <v>122</v>
      </c>
      <c r="B13" s="91"/>
      <c r="C13" s="91"/>
      <c r="D13" s="91"/>
      <c r="E13" s="91"/>
      <c r="F13" s="91"/>
      <c r="G13" s="91"/>
      <c r="H13" s="91"/>
      <c r="I13" s="91"/>
    </row>
    <row r="14" spans="1:9" ht="12" customHeight="1"/>
    <row r="15" spans="1:9" ht="30" customHeight="1">
      <c r="A15" s="89" t="s">
        <v>12</v>
      </c>
      <c r="B15" s="89"/>
      <c r="C15" s="89"/>
      <c r="D15" s="89"/>
      <c r="E15" s="89"/>
      <c r="F15" s="89"/>
      <c r="G15" s="89"/>
      <c r="H15" s="89"/>
      <c r="I15" s="89"/>
    </row>
    <row r="16" spans="1:9" ht="15" customHeight="1"/>
    <row r="17" spans="1:19" ht="30" customHeight="1">
      <c r="A17" s="89" t="s">
        <v>0</v>
      </c>
      <c r="B17" s="89"/>
      <c r="C17" s="89"/>
      <c r="D17" s="89"/>
      <c r="E17" s="89"/>
      <c r="F17" s="89"/>
      <c r="G17" s="89"/>
      <c r="H17" s="89"/>
      <c r="I17" s="89"/>
    </row>
    <row r="18" spans="1:19" ht="30" customHeight="1" thickBot="1">
      <c r="D18" s="5"/>
      <c r="E18" s="5"/>
      <c r="F18" s="5"/>
    </row>
    <row r="19" spans="1:19" ht="30" customHeight="1">
      <c r="A19" s="77" t="s">
        <v>1</v>
      </c>
      <c r="B19" s="78"/>
      <c r="C19" s="78"/>
      <c r="D19" s="78"/>
      <c r="E19" s="79"/>
      <c r="F19" s="80" t="s">
        <v>2</v>
      </c>
      <c r="G19" s="78"/>
      <c r="H19" s="78"/>
      <c r="I19" s="81"/>
      <c r="K19" s="77" t="s">
        <v>1</v>
      </c>
      <c r="L19" s="78"/>
      <c r="M19" s="78"/>
      <c r="N19" s="78"/>
      <c r="O19" s="79"/>
      <c r="P19" s="80" t="s">
        <v>2</v>
      </c>
      <c r="Q19" s="78"/>
      <c r="R19" s="78"/>
      <c r="S19" s="81"/>
    </row>
    <row r="20" spans="1:19" ht="30" customHeight="1">
      <c r="A20" s="9" t="s">
        <v>3</v>
      </c>
      <c r="B20" s="49" t="s">
        <v>13</v>
      </c>
      <c r="C20" s="49" t="s">
        <v>49</v>
      </c>
      <c r="D20" s="50" t="s">
        <v>28</v>
      </c>
      <c r="E20" s="18" t="s">
        <v>50</v>
      </c>
      <c r="F20" s="14" t="s">
        <v>19</v>
      </c>
      <c r="G20" s="49" t="s">
        <v>13</v>
      </c>
      <c r="H20" s="49" t="s">
        <v>49</v>
      </c>
      <c r="I20" s="10" t="s">
        <v>29</v>
      </c>
      <c r="K20" s="9" t="s">
        <v>3</v>
      </c>
      <c r="L20" s="2" t="s">
        <v>13</v>
      </c>
      <c r="M20" s="2" t="s">
        <v>49</v>
      </c>
      <c r="N20" s="8" t="s">
        <v>28</v>
      </c>
      <c r="O20" s="18" t="s">
        <v>51</v>
      </c>
      <c r="P20" s="14" t="s">
        <v>19</v>
      </c>
      <c r="Q20" s="2" t="s">
        <v>13</v>
      </c>
      <c r="R20" s="2" t="s">
        <v>49</v>
      </c>
      <c r="S20" s="10" t="s">
        <v>29</v>
      </c>
    </row>
    <row r="21" spans="1:19" ht="30" customHeight="1">
      <c r="A21" s="11" t="str">
        <f>IF(入力!A20="","",入力!A20)</f>
        <v/>
      </c>
      <c r="B21" s="28" t="str">
        <f>IF(入力!B20="","",入力!B20)</f>
        <v/>
      </c>
      <c r="C21" s="28" t="str">
        <f>IF(入力!C20="","",入力!C20)</f>
        <v/>
      </c>
      <c r="D21" s="58" t="str">
        <f>IF(入力!D20="","",入力!D20)</f>
        <v/>
      </c>
      <c r="E21" s="19" t="str">
        <f>IF(入力!E20="","",入力!E20)</f>
        <v/>
      </c>
      <c r="F21" s="23" t="str">
        <f>IF(入力!F20="","",入力!F20)</f>
        <v/>
      </c>
      <c r="G21" s="58" t="str">
        <f>IF(入力!G20="","",入力!G20)</f>
        <v/>
      </c>
      <c r="H21" s="58" t="str">
        <f>IF(入力!H20="","",入力!H20)</f>
        <v/>
      </c>
      <c r="I21" s="12" t="str">
        <f>IF(入力!I20="","",入力!I20)</f>
        <v/>
      </c>
      <c r="K21" s="11" t="s">
        <v>26</v>
      </c>
      <c r="L21" s="6" t="s">
        <v>30</v>
      </c>
      <c r="M21" s="6"/>
      <c r="N21" s="13">
        <v>44652</v>
      </c>
      <c r="O21" s="19">
        <v>45747</v>
      </c>
      <c r="P21" s="15" t="s">
        <v>26</v>
      </c>
      <c r="Q21" s="6" t="s">
        <v>35</v>
      </c>
      <c r="R21" s="6"/>
      <c r="S21" s="12">
        <v>44651</v>
      </c>
    </row>
    <row r="22" spans="1:19" ht="30" customHeight="1">
      <c r="A22" s="11" t="str">
        <f>IF(入力!A21="","",入力!A21)</f>
        <v/>
      </c>
      <c r="B22" s="28" t="str">
        <f>IF(入力!B21="","",入力!B21)</f>
        <v/>
      </c>
      <c r="C22" s="28" t="str">
        <f>IF(入力!C21="","",入力!C21)</f>
        <v/>
      </c>
      <c r="D22" s="58" t="str">
        <f>IF(入力!D21="","",入力!D21)</f>
        <v/>
      </c>
      <c r="E22" s="19" t="str">
        <f>IF(入力!E21="","",入力!E21)</f>
        <v/>
      </c>
      <c r="F22" s="23" t="str">
        <f>IF(入力!F21="","",入力!F21)</f>
        <v/>
      </c>
      <c r="G22" s="58" t="str">
        <f>IF(入力!G21="","",入力!G21)</f>
        <v/>
      </c>
      <c r="H22" s="58"/>
      <c r="I22" s="12" t="str">
        <f>IF(入力!I21="","",入力!I21)</f>
        <v/>
      </c>
      <c r="K22" s="11" t="s">
        <v>25</v>
      </c>
      <c r="L22" s="6" t="s">
        <v>31</v>
      </c>
      <c r="M22" s="6"/>
      <c r="N22" s="13">
        <v>44652</v>
      </c>
      <c r="O22" s="19">
        <v>45747</v>
      </c>
      <c r="P22" s="15" t="s">
        <v>25</v>
      </c>
      <c r="Q22" s="6" t="s">
        <v>31</v>
      </c>
      <c r="R22" s="6"/>
      <c r="S22" s="12">
        <v>44651</v>
      </c>
    </row>
    <row r="23" spans="1:19" ht="30" customHeight="1">
      <c r="A23" s="11" t="str">
        <f>IF(入力!A22="","",入力!A22)</f>
        <v/>
      </c>
      <c r="B23" s="28" t="str">
        <f>IF(入力!B22="","",入力!B22)</f>
        <v/>
      </c>
      <c r="C23" s="28" t="str">
        <f>IF(入力!C22="","",入力!C22)</f>
        <v/>
      </c>
      <c r="D23" s="58" t="str">
        <f>IF(入力!D22="","",入力!D22)</f>
        <v/>
      </c>
      <c r="E23" s="19" t="str">
        <f>IF(入力!E22="","",入力!E22)</f>
        <v/>
      </c>
      <c r="F23" s="23" t="str">
        <f>IF(入力!F22="","",入力!F22)</f>
        <v/>
      </c>
      <c r="G23" s="58" t="str">
        <f>IF(入力!G22="","",入力!G22)</f>
        <v/>
      </c>
      <c r="H23" s="58"/>
      <c r="I23" s="12" t="str">
        <f>IF(入力!I22="","",入力!I22)</f>
        <v/>
      </c>
      <c r="K23" s="11" t="s">
        <v>25</v>
      </c>
      <c r="L23" s="6" t="s">
        <v>32</v>
      </c>
      <c r="M23" s="6"/>
      <c r="N23" s="13">
        <v>44652</v>
      </c>
      <c r="O23" s="19">
        <v>45747</v>
      </c>
      <c r="P23" s="15" t="s">
        <v>25</v>
      </c>
      <c r="Q23" s="6" t="s">
        <v>33</v>
      </c>
      <c r="R23" s="6"/>
      <c r="S23" s="12">
        <v>44651</v>
      </c>
    </row>
    <row r="24" spans="1:19" ht="30" customHeight="1">
      <c r="A24" s="11" t="str">
        <f>IF(入力!A23="","",入力!A23)</f>
        <v/>
      </c>
      <c r="B24" s="28" t="str">
        <f>IF(入力!B23="","",入力!B23)</f>
        <v/>
      </c>
      <c r="C24" s="28" t="str">
        <f>IF(入力!C23="","",入力!C23)</f>
        <v/>
      </c>
      <c r="D24" s="58" t="str">
        <f>IF(入力!D23="","",入力!D23)</f>
        <v/>
      </c>
      <c r="E24" s="19" t="str">
        <f>IF(入力!E23="","",入力!E23)</f>
        <v/>
      </c>
      <c r="F24" s="23" t="str">
        <f>IF(入力!F23="","",入力!F23)</f>
        <v/>
      </c>
      <c r="G24" s="58" t="str">
        <f>IF(入力!G23="","",入力!G23)</f>
        <v/>
      </c>
      <c r="H24" s="58"/>
      <c r="I24" s="12" t="str">
        <f>IF(入力!I23="","",入力!I23)</f>
        <v/>
      </c>
      <c r="K24" s="11" t="s">
        <v>27</v>
      </c>
      <c r="L24" s="6" t="s">
        <v>33</v>
      </c>
      <c r="M24" s="6"/>
      <c r="N24" s="13">
        <v>44652</v>
      </c>
      <c r="O24" s="19">
        <v>45747</v>
      </c>
      <c r="P24" s="15" t="s">
        <v>27</v>
      </c>
      <c r="Q24" s="6" t="s">
        <v>32</v>
      </c>
      <c r="R24" s="6"/>
      <c r="S24" s="12">
        <v>44651</v>
      </c>
    </row>
    <row r="25" spans="1:19" ht="30" customHeight="1">
      <c r="A25" s="11" t="str">
        <f>IF(入力!A24="","",入力!A24)</f>
        <v/>
      </c>
      <c r="B25" s="28" t="str">
        <f>IF(入力!B24="","",入力!B24)</f>
        <v/>
      </c>
      <c r="C25" s="28" t="str">
        <f>IF(入力!C24="","",入力!C24)</f>
        <v/>
      </c>
      <c r="D25" s="58" t="str">
        <f>IF(入力!D24="","",入力!D24)</f>
        <v/>
      </c>
      <c r="E25" s="19" t="str">
        <f>IF(入力!E24="","",入力!E24)</f>
        <v/>
      </c>
      <c r="F25" s="23" t="str">
        <f>IF(入力!F24="","",入力!F24)</f>
        <v/>
      </c>
      <c r="G25" s="58" t="str">
        <f>IF(入力!G24="","",入力!G24)</f>
        <v/>
      </c>
      <c r="H25" s="58"/>
      <c r="I25" s="12" t="str">
        <f>IF(入力!I24="","",入力!I24)</f>
        <v/>
      </c>
      <c r="K25" s="11" t="s">
        <v>27</v>
      </c>
      <c r="L25" s="6" t="s">
        <v>34</v>
      </c>
      <c r="M25" s="6"/>
      <c r="N25" s="13">
        <v>44652</v>
      </c>
      <c r="O25" s="19">
        <v>45747</v>
      </c>
      <c r="P25" s="15" t="s">
        <v>27</v>
      </c>
      <c r="Q25" s="6" t="s">
        <v>36</v>
      </c>
      <c r="R25" s="6"/>
      <c r="S25" s="12">
        <v>44651</v>
      </c>
    </row>
    <row r="26" spans="1:19" ht="30" customHeight="1">
      <c r="A26" s="11" t="str">
        <f>IF(入力!A25="","",入力!A25)</f>
        <v/>
      </c>
      <c r="B26" s="28" t="str">
        <f>IF(入力!B25="","",入力!B25)</f>
        <v/>
      </c>
      <c r="C26" s="28" t="str">
        <f>IF(入力!C25="","",入力!C25)</f>
        <v/>
      </c>
      <c r="D26" s="58" t="str">
        <f>IF(入力!D25="","",入力!D25)</f>
        <v/>
      </c>
      <c r="E26" s="19" t="str">
        <f>IF(入力!E25="","",入力!E25)</f>
        <v/>
      </c>
      <c r="F26" s="23" t="str">
        <f>IF(入力!F25="","",入力!F25)</f>
        <v/>
      </c>
      <c r="G26" s="58" t="str">
        <f>IF(入力!G25="","",入力!G25)</f>
        <v/>
      </c>
      <c r="H26" s="58"/>
      <c r="I26" s="12" t="str">
        <f>IF(入力!I25="","",入力!I25)</f>
        <v/>
      </c>
      <c r="K26" s="11"/>
      <c r="L26" s="6"/>
      <c r="M26" s="6"/>
      <c r="N26" s="13"/>
      <c r="O26" s="19"/>
      <c r="P26" s="15"/>
      <c r="Q26" s="6"/>
      <c r="R26" s="6"/>
      <c r="S26" s="12"/>
    </row>
    <row r="27" spans="1:19" ht="30" customHeight="1">
      <c r="A27" s="11" t="str">
        <f>IF(入力!A26="","",入力!A26)</f>
        <v/>
      </c>
      <c r="B27" s="28" t="str">
        <f>IF(入力!B26="","",入力!B26)</f>
        <v/>
      </c>
      <c r="C27" s="28" t="str">
        <f>IF(入力!C26="","",入力!C26)</f>
        <v/>
      </c>
      <c r="D27" s="58" t="str">
        <f>IF(入力!D26="","",入力!D26)</f>
        <v/>
      </c>
      <c r="E27" s="19" t="str">
        <f>IF(入力!E26="","",入力!E26)</f>
        <v/>
      </c>
      <c r="F27" s="23" t="str">
        <f>IF(入力!F26="","",入力!F26)</f>
        <v/>
      </c>
      <c r="G27" s="58" t="str">
        <f>IF(入力!G26="","",入力!G26)</f>
        <v/>
      </c>
      <c r="H27" s="58"/>
      <c r="I27" s="12" t="str">
        <f>IF(入力!I26="","",入力!I26)</f>
        <v/>
      </c>
      <c r="K27" s="11"/>
      <c r="L27" s="6"/>
      <c r="M27" s="6"/>
      <c r="N27" s="13"/>
      <c r="O27" s="19"/>
      <c r="P27" s="15"/>
      <c r="Q27" s="6"/>
      <c r="R27" s="6"/>
      <c r="S27" s="12"/>
    </row>
    <row r="28" spans="1:19" ht="30" customHeight="1">
      <c r="A28" s="11" t="str">
        <f>IF(入力!A27="","",入力!A27)</f>
        <v/>
      </c>
      <c r="B28" s="28" t="str">
        <f>IF(入力!B27="","",入力!B27)</f>
        <v/>
      </c>
      <c r="C28" s="28" t="str">
        <f>IF(入力!C27="","",入力!C27)</f>
        <v/>
      </c>
      <c r="D28" s="58" t="str">
        <f>IF(入力!D27="","",入力!D27)</f>
        <v/>
      </c>
      <c r="E28" s="19" t="str">
        <f>IF(入力!E27="","",入力!E27)</f>
        <v/>
      </c>
      <c r="F28" s="23" t="str">
        <f>IF(入力!F27="","",入力!F27)</f>
        <v/>
      </c>
      <c r="G28" s="58" t="str">
        <f>IF(入力!G27="","",入力!G27)</f>
        <v/>
      </c>
      <c r="H28" s="58"/>
      <c r="I28" s="12" t="str">
        <f>IF(入力!I27="","",入力!I27)</f>
        <v/>
      </c>
      <c r="K28" s="11"/>
      <c r="L28" s="6"/>
      <c r="M28" s="6"/>
      <c r="N28" s="13"/>
      <c r="O28" s="19"/>
      <c r="P28" s="15"/>
      <c r="Q28" s="6"/>
      <c r="R28" s="6"/>
      <c r="S28" s="12"/>
    </row>
    <row r="29" spans="1:19" ht="30" customHeight="1">
      <c r="A29" s="11" t="str">
        <f>IF(入力!A28="","",入力!A28)</f>
        <v/>
      </c>
      <c r="B29" s="28" t="str">
        <f>IF(入力!B28="","",入力!B28)</f>
        <v/>
      </c>
      <c r="C29" s="28" t="str">
        <f>IF(入力!C28="","",入力!C28)</f>
        <v/>
      </c>
      <c r="D29" s="58" t="str">
        <f>IF(入力!D28="","",入力!D28)</f>
        <v/>
      </c>
      <c r="E29" s="19" t="str">
        <f>IF(入力!E28="","",入力!E28)</f>
        <v/>
      </c>
      <c r="F29" s="23" t="str">
        <f>IF(入力!F28="","",入力!F28)</f>
        <v/>
      </c>
      <c r="G29" s="58" t="str">
        <f>IF(入力!G28="","",入力!G28)</f>
        <v/>
      </c>
      <c r="H29" s="58"/>
      <c r="I29" s="12" t="str">
        <f>IF(入力!I28="","",入力!I28)</f>
        <v/>
      </c>
      <c r="K29" s="11"/>
      <c r="L29" s="6"/>
      <c r="M29" s="6"/>
      <c r="N29" s="13"/>
      <c r="O29" s="19"/>
      <c r="P29" s="15"/>
      <c r="Q29" s="6"/>
      <c r="R29" s="6"/>
      <c r="S29" s="12"/>
    </row>
    <row r="30" spans="1:19" ht="30" customHeight="1">
      <c r="A30" s="11" t="str">
        <f>IF(入力!A29="","",入力!A29)</f>
        <v/>
      </c>
      <c r="B30" s="28" t="str">
        <f>IF(入力!B29="","",入力!B29)</f>
        <v/>
      </c>
      <c r="C30" s="28" t="str">
        <f>IF(入力!C29="","",入力!C29)</f>
        <v/>
      </c>
      <c r="D30" s="58" t="str">
        <f>IF(入力!D29="","",入力!D29)</f>
        <v/>
      </c>
      <c r="E30" s="19" t="str">
        <f>IF(入力!E29="","",入力!E29)</f>
        <v/>
      </c>
      <c r="F30" s="23" t="str">
        <f>IF(入力!F29="","",入力!F29)</f>
        <v/>
      </c>
      <c r="G30" s="58" t="str">
        <f>IF(入力!G29="","",入力!G29)</f>
        <v/>
      </c>
      <c r="H30" s="58"/>
      <c r="I30" s="12" t="str">
        <f>IF(入力!I29="","",入力!I29)</f>
        <v/>
      </c>
      <c r="K30" s="11"/>
      <c r="L30" s="6"/>
      <c r="M30" s="6"/>
      <c r="N30" s="13"/>
      <c r="O30" s="19"/>
      <c r="P30" s="15"/>
      <c r="Q30" s="6"/>
      <c r="R30" s="6"/>
      <c r="S30" s="12"/>
    </row>
    <row r="31" spans="1:19" ht="30" customHeight="1">
      <c r="A31" s="11" t="str">
        <f>IF(入力!A30="","",入力!A30)</f>
        <v/>
      </c>
      <c r="B31" s="28" t="str">
        <f>IF(入力!B30="","",入力!B30)</f>
        <v/>
      </c>
      <c r="C31" s="28" t="str">
        <f>IF(入力!C30="","",入力!C30)</f>
        <v/>
      </c>
      <c r="D31" s="58" t="str">
        <f>IF(入力!D30="","",入力!D30)</f>
        <v/>
      </c>
      <c r="E31" s="19" t="str">
        <f>IF(入力!E30="","",入力!E30)</f>
        <v/>
      </c>
      <c r="F31" s="23" t="str">
        <f>IF(入力!F30="","",入力!F30)</f>
        <v/>
      </c>
      <c r="G31" s="58" t="str">
        <f>IF(入力!G30="","",入力!G30)</f>
        <v/>
      </c>
      <c r="H31" s="58"/>
      <c r="I31" s="12" t="str">
        <f>IF(入力!I30="","",入力!I30)</f>
        <v/>
      </c>
      <c r="K31" s="11"/>
      <c r="L31" s="6"/>
      <c r="M31" s="6"/>
      <c r="N31" s="13"/>
      <c r="O31" s="19"/>
      <c r="P31" s="15"/>
      <c r="Q31" s="6"/>
      <c r="R31" s="6"/>
      <c r="S31" s="12"/>
    </row>
    <row r="32" spans="1:19" ht="30" customHeight="1">
      <c r="A32" s="11" t="str">
        <f>IF(入力!A31="","",入力!A31)</f>
        <v/>
      </c>
      <c r="B32" s="28" t="str">
        <f>IF(入力!B31="","",入力!B31)</f>
        <v/>
      </c>
      <c r="C32" s="28" t="str">
        <f>IF(入力!C31="","",入力!C31)</f>
        <v/>
      </c>
      <c r="D32" s="58" t="str">
        <f>IF(入力!D31="","",入力!D31)</f>
        <v/>
      </c>
      <c r="E32" s="19" t="str">
        <f>IF(入力!E31="","",入力!E31)</f>
        <v/>
      </c>
      <c r="F32" s="23" t="str">
        <f>IF(入力!F31="","",入力!F31)</f>
        <v/>
      </c>
      <c r="G32" s="58" t="str">
        <f>IF(入力!G31="","",入力!G31)</f>
        <v/>
      </c>
      <c r="H32" s="58"/>
      <c r="I32" s="12" t="str">
        <f>IF(入力!I31="","",入力!I31)</f>
        <v/>
      </c>
      <c r="K32" s="11"/>
      <c r="L32" s="6"/>
      <c r="M32" s="6"/>
      <c r="N32" s="13"/>
      <c r="O32" s="19"/>
      <c r="P32" s="15"/>
      <c r="Q32" s="6"/>
      <c r="R32" s="6"/>
      <c r="S32" s="12"/>
    </row>
    <row r="33" spans="1:19" ht="30" customHeight="1">
      <c r="A33" s="11" t="str">
        <f>IF(入力!A32="","",入力!A32)</f>
        <v/>
      </c>
      <c r="B33" s="28" t="str">
        <f>IF(入力!B32="","",入力!B32)</f>
        <v/>
      </c>
      <c r="C33" s="28" t="str">
        <f>IF(入力!C32="","",入力!C32)</f>
        <v/>
      </c>
      <c r="D33" s="58" t="str">
        <f>IF(入力!D32="","",入力!D32)</f>
        <v/>
      </c>
      <c r="E33" s="19" t="str">
        <f>IF(入力!E32="","",入力!E32)</f>
        <v/>
      </c>
      <c r="F33" s="23" t="str">
        <f>IF(入力!F32="","",入力!F32)</f>
        <v/>
      </c>
      <c r="G33" s="58" t="str">
        <f>IF(入力!G32="","",入力!G32)</f>
        <v/>
      </c>
      <c r="H33" s="28"/>
      <c r="I33" s="12" t="str">
        <f>IF(入力!I32="","",入力!I32)</f>
        <v/>
      </c>
      <c r="K33" s="11"/>
      <c r="L33" s="6"/>
      <c r="M33" s="6"/>
      <c r="N33" s="13"/>
      <c r="O33" s="19"/>
      <c r="P33" s="15"/>
      <c r="Q33" s="6"/>
      <c r="R33" s="6"/>
      <c r="S33" s="12"/>
    </row>
    <row r="34" spans="1:19" ht="30" customHeight="1">
      <c r="A34" s="11" t="str">
        <f>IF(入力!A33="","",入力!A33)</f>
        <v/>
      </c>
      <c r="B34" s="28" t="str">
        <f>IF(入力!B33="","",入力!B33)</f>
        <v/>
      </c>
      <c r="C34" s="28" t="str">
        <f>IF(入力!C33="","",入力!C33)</f>
        <v/>
      </c>
      <c r="D34" s="58" t="str">
        <f>IF(入力!D33="","",入力!D33)</f>
        <v/>
      </c>
      <c r="E34" s="19" t="str">
        <f>IF(入力!E33="","",入力!E33)</f>
        <v/>
      </c>
      <c r="F34" s="23" t="str">
        <f>IF(入力!F33="","",入力!F33)</f>
        <v/>
      </c>
      <c r="G34" s="58" t="str">
        <f>IF(入力!G33="","",入力!G33)</f>
        <v/>
      </c>
      <c r="H34" s="28"/>
      <c r="I34" s="12" t="str">
        <f>IF(入力!I33="","",入力!I33)</f>
        <v/>
      </c>
      <c r="K34" s="11"/>
      <c r="L34" s="6"/>
      <c r="M34" s="6"/>
      <c r="N34" s="13"/>
      <c r="O34" s="19"/>
      <c r="P34" s="15"/>
      <c r="Q34" s="6"/>
      <c r="R34" s="6"/>
      <c r="S34" s="12"/>
    </row>
    <row r="35" spans="1:19" ht="30" customHeight="1">
      <c r="A35" s="11" t="str">
        <f>IF(入力!A34="","",入力!A34)</f>
        <v/>
      </c>
      <c r="B35" s="28" t="str">
        <f>IF(入力!B34="","",入力!B34)</f>
        <v/>
      </c>
      <c r="C35" s="28" t="str">
        <f>IF(入力!C34="","",入力!C34)</f>
        <v/>
      </c>
      <c r="D35" s="58" t="str">
        <f>IF(入力!D34="","",入力!D34)</f>
        <v/>
      </c>
      <c r="E35" s="19" t="str">
        <f>IF(入力!E34="","",入力!E34)</f>
        <v/>
      </c>
      <c r="F35" s="23" t="str">
        <f>IF(入力!F34="","",入力!F34)</f>
        <v/>
      </c>
      <c r="G35" s="58" t="str">
        <f>IF(入力!G34="","",入力!G34)</f>
        <v/>
      </c>
      <c r="H35" s="28"/>
      <c r="I35" s="12" t="str">
        <f>IF(入力!I34="","",入力!I34)</f>
        <v/>
      </c>
      <c r="K35" s="11"/>
      <c r="L35" s="6"/>
      <c r="M35" s="6"/>
      <c r="N35" s="13"/>
      <c r="O35" s="19"/>
      <c r="P35" s="15"/>
      <c r="Q35" s="6"/>
      <c r="R35" s="6"/>
      <c r="S35" s="12"/>
    </row>
    <row r="36" spans="1:19" ht="6.75" customHeight="1">
      <c r="A36" s="7"/>
      <c r="B36" s="7"/>
      <c r="C36" s="7"/>
      <c r="D36" s="7"/>
      <c r="E36" s="7"/>
      <c r="F36" s="7"/>
      <c r="G36" s="7"/>
      <c r="H36" s="7"/>
      <c r="I36" s="7"/>
    </row>
    <row r="37" spans="1:19" ht="30" customHeight="1">
      <c r="A37" s="3" t="s">
        <v>161</v>
      </c>
    </row>
    <row r="38" spans="1:19" ht="30" customHeight="1">
      <c r="A38" s="3" t="s">
        <v>20</v>
      </c>
    </row>
    <row r="39" spans="1:19" ht="30" customHeight="1">
      <c r="A39" s="3" t="s">
        <v>21</v>
      </c>
    </row>
    <row r="40" spans="1:19" ht="30" customHeight="1">
      <c r="A40" s="3" t="s">
        <v>22</v>
      </c>
    </row>
    <row r="41" spans="1:19" ht="30" customHeight="1">
      <c r="A41" s="3" t="s">
        <v>172</v>
      </c>
      <c r="J41" s="71"/>
    </row>
    <row r="42" spans="1:19" ht="30" customHeight="1">
      <c r="A42" s="3" t="s">
        <v>167</v>
      </c>
    </row>
    <row r="43" spans="1:19" ht="27.75" customHeight="1">
      <c r="A43" s="3" t="s">
        <v>14</v>
      </c>
    </row>
    <row r="44" spans="1:19" ht="27.75" customHeight="1">
      <c r="A44" s="3" t="s">
        <v>15</v>
      </c>
    </row>
    <row r="45" spans="1:19" ht="54.75" customHeight="1">
      <c r="A45" s="87" t="s">
        <v>164</v>
      </c>
      <c r="B45" s="87"/>
      <c r="C45" s="87"/>
      <c r="D45" s="87"/>
      <c r="E45" s="87"/>
      <c r="F45" s="87"/>
      <c r="G45" s="87"/>
      <c r="H45" s="87"/>
      <c r="I45" s="87"/>
    </row>
    <row r="46" spans="1:19" ht="33.75" customHeight="1">
      <c r="A46" s="3" t="s">
        <v>16</v>
      </c>
    </row>
    <row r="47" spans="1:19" ht="2.25" hidden="1" customHeight="1"/>
    <row r="48" spans="1:19" ht="30" customHeight="1">
      <c r="A48" s="3" t="s">
        <v>23</v>
      </c>
    </row>
    <row r="49" spans="1:9" ht="30" customHeight="1">
      <c r="A49" s="3" t="s">
        <v>24</v>
      </c>
    </row>
    <row r="50" spans="1:9" ht="30" customHeight="1">
      <c r="A50" s="3" t="s">
        <v>5</v>
      </c>
    </row>
    <row r="51" spans="1:9" ht="30" customHeight="1">
      <c r="A51" s="3" t="s">
        <v>17</v>
      </c>
    </row>
    <row r="52" spans="1:9" ht="30" customHeight="1"/>
    <row r="53" spans="1:9" ht="30" customHeight="1">
      <c r="F53" s="94" t="s">
        <v>123</v>
      </c>
      <c r="G53" s="95"/>
      <c r="H53" s="95"/>
      <c r="I53" s="96"/>
    </row>
    <row r="54" spans="1:9" ht="30" customHeight="1">
      <c r="F54" s="27" t="s">
        <v>124</v>
      </c>
      <c r="G54" s="86" t="str">
        <f>IF(入力!$B$13="","",入力!$B$13)</f>
        <v/>
      </c>
      <c r="H54" s="86"/>
      <c r="I54" s="86"/>
    </row>
    <row r="55" spans="1:9" ht="30" customHeight="1">
      <c r="F55" s="27" t="s">
        <v>125</v>
      </c>
      <c r="G55" s="86" t="str">
        <f>IF(入力!$B$14="","",入力!$B$14)</f>
        <v/>
      </c>
      <c r="H55" s="86"/>
      <c r="I55" s="86"/>
    </row>
    <row r="56" spans="1:9" ht="30" customHeight="1"/>
  </sheetData>
  <mergeCells count="18">
    <mergeCell ref="G3:I3"/>
    <mergeCell ref="G54:I54"/>
    <mergeCell ref="G55:I55"/>
    <mergeCell ref="F53:I53"/>
    <mergeCell ref="F6:I6"/>
    <mergeCell ref="P19:S19"/>
    <mergeCell ref="K19:O19"/>
    <mergeCell ref="A4:B4"/>
    <mergeCell ref="A45:I45"/>
    <mergeCell ref="A15:I15"/>
    <mergeCell ref="A17:I17"/>
    <mergeCell ref="A13:I13"/>
    <mergeCell ref="F19:I19"/>
    <mergeCell ref="A19:E19"/>
    <mergeCell ref="F7:I7"/>
    <mergeCell ref="F8:I8"/>
    <mergeCell ref="F9:I9"/>
    <mergeCell ref="F10:I10"/>
  </mergeCells>
  <phoneticPr fontId="1"/>
  <dataValidations count="1">
    <dataValidation type="list" allowBlank="1" showInputMessage="1" showErrorMessage="1" sqref="H22:H32 K21:K35 P21:P35" xr:uid="{9B5D857C-2D90-4B5E-B926-C12563279EB0}">
      <formula1>"1号理事,2号理事,3号理事,監事"</formula1>
    </dataValidation>
  </dataValidations>
  <printOptions horizontalCentered="1" verticalCentered="1"/>
  <pageMargins left="0.82677165354330717" right="0.23622047244094491" top="0.74803149606299213" bottom="0.15748031496062992" header="0.31496062992125984" footer="0.31496062992125984"/>
  <pageSetup paperSize="9" scale="52"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7531F-5E6E-4A5F-B9D3-6D85C3C11B2A}">
  <dimension ref="B2:B3"/>
  <sheetViews>
    <sheetView workbookViewId="0">
      <selection activeCell="J29" sqref="J29"/>
    </sheetView>
  </sheetViews>
  <sheetFormatPr defaultRowHeight="14.25"/>
  <sheetData>
    <row r="2" spans="2:2">
      <c r="B2" t="s">
        <v>135</v>
      </c>
    </row>
    <row r="3" spans="2:2">
      <c r="B3" t="s">
        <v>134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A1AC-DEBD-4A50-AF07-BC9DE923497E}">
  <sheetPr codeName="Sheet2"/>
  <dimension ref="A1:K491"/>
  <sheetViews>
    <sheetView showGridLines="0" view="pageBreakPreview" zoomScale="46" zoomScaleNormal="100" zoomScaleSheetLayoutView="46" workbookViewId="0">
      <selection activeCell="J40" sqref="J40"/>
    </sheetView>
  </sheetViews>
  <sheetFormatPr defaultColWidth="9" defaultRowHeight="30" customHeight="1"/>
  <cols>
    <col min="1" max="1" width="14.875" style="64" customWidth="1"/>
    <col min="2" max="2" width="26.875" style="3" bestFit="1" customWidth="1"/>
    <col min="3" max="3" width="9" style="3"/>
    <col min="4" max="4" width="27.125" style="3" customWidth="1"/>
    <col min="5" max="6" width="9" style="3"/>
    <col min="7" max="10" width="12.625" style="3" customWidth="1"/>
    <col min="11" max="11" width="9" style="3" customWidth="1"/>
    <col min="12" max="16384" width="9" style="3"/>
  </cols>
  <sheetData>
    <row r="1" spans="1:11" ht="30" customHeight="1">
      <c r="K1" s="3" t="s">
        <v>145</v>
      </c>
    </row>
    <row r="3" spans="1:11" ht="30" customHeight="1">
      <c r="G3" s="100">
        <f>B23</f>
        <v>0</v>
      </c>
      <c r="H3" s="89"/>
      <c r="I3" s="89"/>
    </row>
    <row r="4" spans="1:11" ht="30" customHeight="1">
      <c r="F4" s="5"/>
      <c r="G4" s="5"/>
    </row>
    <row r="5" spans="1:11" ht="30" customHeight="1">
      <c r="F5" s="5"/>
      <c r="G5" s="5"/>
    </row>
    <row r="7" spans="1:11" ht="30" customHeight="1">
      <c r="A7" s="64" t="s">
        <v>136</v>
      </c>
      <c r="B7" s="101">
        <f>入力!$C$6</f>
        <v>0</v>
      </c>
      <c r="C7" s="101"/>
    </row>
    <row r="8" spans="1:11" ht="30" customHeight="1">
      <c r="A8" s="64" t="s">
        <v>137</v>
      </c>
      <c r="B8" s="101" t="str">
        <f>入力!$C$7&amp; " " &amp; "様"</f>
        <v xml:space="preserve"> 様</v>
      </c>
      <c r="C8" s="101"/>
    </row>
    <row r="11" spans="1:11" ht="30" customHeight="1">
      <c r="F11" s="4" t="s">
        <v>37</v>
      </c>
      <c r="G11" s="102">
        <f>入力!$C$20</f>
        <v>0</v>
      </c>
      <c r="H11" s="102"/>
      <c r="I11" s="102"/>
      <c r="J11" s="102"/>
    </row>
    <row r="12" spans="1:11" ht="30" customHeight="1">
      <c r="F12" s="4" t="s">
        <v>13</v>
      </c>
      <c r="G12" s="102">
        <f>入力!$B$20</f>
        <v>0</v>
      </c>
      <c r="H12" s="102"/>
      <c r="I12" s="102"/>
      <c r="J12" s="102"/>
    </row>
    <row r="16" spans="1:11" ht="30" customHeight="1">
      <c r="A16" s="97" t="s">
        <v>139</v>
      </c>
      <c r="B16" s="98"/>
      <c r="C16" s="98"/>
      <c r="D16" s="98"/>
      <c r="E16" s="98"/>
      <c r="F16" s="98"/>
      <c r="G16" s="98"/>
      <c r="H16" s="98"/>
      <c r="I16" s="98"/>
      <c r="J16" s="98"/>
    </row>
    <row r="20" spans="1:11" ht="30" customHeight="1">
      <c r="A20" s="72" t="str">
        <f>入力!$B$6&amp;入力!$C$6&amp;"の"&amp;K20&amp;"に就任することを承諾します。"</f>
        <v>学校法人の0に就任することを承諾します。</v>
      </c>
      <c r="K20" s="3">
        <f>入力!$A$20</f>
        <v>0</v>
      </c>
    </row>
    <row r="23" spans="1:11" ht="30" customHeight="1">
      <c r="A23" s="64" t="s">
        <v>140</v>
      </c>
      <c r="B23" s="22">
        <f>入力!$D$20</f>
        <v>0</v>
      </c>
      <c r="C23" s="5" t="s">
        <v>38</v>
      </c>
      <c r="D23" s="22">
        <f>入力!$E$20</f>
        <v>0</v>
      </c>
    </row>
    <row r="39" spans="1:11" ht="30" customHeight="1">
      <c r="K39" s="3" t="s">
        <v>146</v>
      </c>
    </row>
    <row r="41" spans="1:11" ht="30" customHeight="1">
      <c r="G41" s="100">
        <f>B61</f>
        <v>0</v>
      </c>
      <c r="H41" s="89"/>
      <c r="I41" s="89"/>
    </row>
    <row r="42" spans="1:11" ht="30" customHeight="1">
      <c r="F42" s="5"/>
      <c r="G42" s="5"/>
    </row>
    <row r="43" spans="1:11" ht="30" customHeight="1">
      <c r="F43" s="5"/>
      <c r="G43" s="5"/>
    </row>
    <row r="45" spans="1:11" ht="30" customHeight="1">
      <c r="A45" s="64" t="s">
        <v>136</v>
      </c>
      <c r="B45" s="101">
        <f>入力!$C$6</f>
        <v>0</v>
      </c>
      <c r="C45" s="101"/>
    </row>
    <row r="46" spans="1:11" ht="30" customHeight="1">
      <c r="A46" s="64" t="s">
        <v>137</v>
      </c>
      <c r="B46" s="101" t="str">
        <f>入力!$C$7&amp; " " &amp; "様"</f>
        <v xml:space="preserve"> 様</v>
      </c>
      <c r="C46" s="101"/>
    </row>
    <row r="49" spans="1:11" ht="30" customHeight="1">
      <c r="F49" s="4" t="s">
        <v>37</v>
      </c>
      <c r="G49" s="99">
        <f>入力!$C$21</f>
        <v>0</v>
      </c>
      <c r="H49" s="99"/>
      <c r="I49" s="99"/>
      <c r="J49" s="99"/>
    </row>
    <row r="50" spans="1:11" ht="30" customHeight="1">
      <c r="F50" s="4" t="s">
        <v>13</v>
      </c>
      <c r="G50" s="99">
        <f>入力!$B$21</f>
        <v>0</v>
      </c>
      <c r="H50" s="99"/>
      <c r="I50" s="99"/>
      <c r="J50" s="99"/>
    </row>
    <row r="54" spans="1:11" ht="30" customHeight="1">
      <c r="A54" s="97" t="s">
        <v>139</v>
      </c>
      <c r="B54" s="98"/>
      <c r="C54" s="98"/>
      <c r="D54" s="98"/>
      <c r="E54" s="98"/>
      <c r="F54" s="98"/>
      <c r="G54" s="98"/>
      <c r="H54" s="98"/>
      <c r="I54" s="98"/>
      <c r="J54" s="98"/>
    </row>
    <row r="58" spans="1:11" ht="30" customHeight="1">
      <c r="A58" s="72" t="str">
        <f>入力!$B$6&amp;入力!$C$6&amp;"の"&amp;K58&amp;"に就任することを承諾します。"</f>
        <v>学校法人の0に就任することを承諾します。</v>
      </c>
      <c r="K58" s="3">
        <f>入力!$A$21</f>
        <v>0</v>
      </c>
    </row>
    <row r="61" spans="1:11" ht="30" customHeight="1">
      <c r="A61" s="64" t="s">
        <v>140</v>
      </c>
      <c r="B61" s="22">
        <f>入力!$D$21</f>
        <v>0</v>
      </c>
      <c r="C61" s="5" t="s">
        <v>38</v>
      </c>
      <c r="D61" s="22">
        <f>入力!$E$21</f>
        <v>0</v>
      </c>
    </row>
    <row r="72" spans="1:11" ht="30" customHeight="1">
      <c r="K72" s="3" t="s">
        <v>147</v>
      </c>
    </row>
    <row r="74" spans="1:11" ht="30" customHeight="1">
      <c r="G74" s="100">
        <f>B94</f>
        <v>0</v>
      </c>
      <c r="H74" s="89"/>
      <c r="I74" s="89"/>
    </row>
    <row r="75" spans="1:11" ht="30" customHeight="1">
      <c r="F75" s="5"/>
      <c r="G75" s="5"/>
    </row>
    <row r="76" spans="1:11" ht="30" customHeight="1">
      <c r="F76" s="5"/>
      <c r="G76" s="5"/>
    </row>
    <row r="78" spans="1:11" ht="30" customHeight="1">
      <c r="A78" s="64" t="s">
        <v>136</v>
      </c>
      <c r="B78" s="101">
        <f>入力!$C$6</f>
        <v>0</v>
      </c>
      <c r="C78" s="101"/>
    </row>
    <row r="79" spans="1:11" ht="30" customHeight="1">
      <c r="A79" s="64" t="s">
        <v>137</v>
      </c>
      <c r="B79" s="101" t="str">
        <f>入力!$C$7&amp; " " &amp; "様"</f>
        <v xml:space="preserve"> 様</v>
      </c>
      <c r="C79" s="101"/>
    </row>
    <row r="82" spans="1:11" ht="30" customHeight="1">
      <c r="F82" s="4" t="s">
        <v>37</v>
      </c>
      <c r="G82" s="99">
        <f>入力!$C$22</f>
        <v>0</v>
      </c>
      <c r="H82" s="99"/>
      <c r="I82" s="99"/>
      <c r="J82" s="99"/>
    </row>
    <row r="83" spans="1:11" ht="30" customHeight="1">
      <c r="F83" s="4" t="s">
        <v>13</v>
      </c>
      <c r="G83" s="99">
        <f>入力!$B$22</f>
        <v>0</v>
      </c>
      <c r="H83" s="99"/>
      <c r="I83" s="99"/>
      <c r="J83" s="99"/>
    </row>
    <row r="87" spans="1:11" ht="30" customHeight="1">
      <c r="A87" s="97" t="s">
        <v>139</v>
      </c>
      <c r="B87" s="98"/>
      <c r="C87" s="98"/>
      <c r="D87" s="98"/>
      <c r="E87" s="98"/>
      <c r="F87" s="98"/>
      <c r="G87" s="98"/>
      <c r="H87" s="98"/>
      <c r="I87" s="98"/>
      <c r="J87" s="98"/>
    </row>
    <row r="91" spans="1:11" ht="30" customHeight="1">
      <c r="A91" s="72" t="str">
        <f>入力!$B$6&amp;入力!$C$6&amp;"の"&amp;K91&amp;"に就任することを承諾します。"</f>
        <v>学校法人の0に就任することを承諾します。</v>
      </c>
      <c r="K91" s="3">
        <f>入力!$A$22</f>
        <v>0</v>
      </c>
    </row>
    <row r="94" spans="1:11" ht="30" customHeight="1">
      <c r="A94" s="64" t="s">
        <v>140</v>
      </c>
      <c r="B94" s="22">
        <f>入力!$D$22</f>
        <v>0</v>
      </c>
      <c r="C94" s="5" t="s">
        <v>38</v>
      </c>
      <c r="D94" s="22">
        <f>入力!$E$22</f>
        <v>0</v>
      </c>
    </row>
    <row r="105" spans="1:11" ht="30" customHeight="1">
      <c r="K105" s="3" t="s">
        <v>148</v>
      </c>
    </row>
    <row r="107" spans="1:11" ht="30" customHeight="1">
      <c r="G107" s="100">
        <f>B127</f>
        <v>0</v>
      </c>
      <c r="H107" s="89"/>
      <c r="I107" s="89"/>
    </row>
    <row r="108" spans="1:11" ht="30" customHeight="1">
      <c r="F108" s="5"/>
      <c r="G108" s="5"/>
    </row>
    <row r="109" spans="1:11" ht="30" customHeight="1">
      <c r="F109" s="5"/>
      <c r="G109" s="5"/>
    </row>
    <row r="111" spans="1:11" ht="30" customHeight="1">
      <c r="A111" s="64" t="s">
        <v>136</v>
      </c>
      <c r="B111" s="101">
        <f>入力!$C$6</f>
        <v>0</v>
      </c>
      <c r="C111" s="101"/>
    </row>
    <row r="112" spans="1:11" ht="30" customHeight="1">
      <c r="A112" s="64" t="s">
        <v>137</v>
      </c>
      <c r="B112" s="101" t="str">
        <f>入力!$C$7&amp; " " &amp; "様"</f>
        <v xml:space="preserve"> 様</v>
      </c>
      <c r="C112" s="101"/>
    </row>
    <row r="115" spans="1:11" ht="30" customHeight="1">
      <c r="F115" s="4" t="s">
        <v>37</v>
      </c>
      <c r="G115" s="99">
        <f>入力!$C$23</f>
        <v>0</v>
      </c>
      <c r="H115" s="99"/>
      <c r="I115" s="99"/>
      <c r="J115" s="99"/>
    </row>
    <row r="116" spans="1:11" ht="30" customHeight="1">
      <c r="F116" s="4" t="s">
        <v>13</v>
      </c>
      <c r="G116" s="99">
        <f>入力!$B$23</f>
        <v>0</v>
      </c>
      <c r="H116" s="99"/>
      <c r="I116" s="99"/>
      <c r="J116" s="99"/>
    </row>
    <row r="120" spans="1:11" ht="30" customHeight="1">
      <c r="A120" s="97" t="s">
        <v>139</v>
      </c>
      <c r="B120" s="98"/>
      <c r="C120" s="98"/>
      <c r="D120" s="98"/>
      <c r="E120" s="98"/>
      <c r="F120" s="98"/>
      <c r="G120" s="98"/>
      <c r="H120" s="98"/>
      <c r="I120" s="98"/>
      <c r="J120" s="98"/>
    </row>
    <row r="124" spans="1:11" ht="30" customHeight="1">
      <c r="A124" s="72" t="str">
        <f>入力!$B$6&amp;入力!$C$6&amp;"の"&amp;K124&amp;"に就任することを承諾します。"</f>
        <v>学校法人の0に就任することを承諾します。</v>
      </c>
      <c r="K124" s="3">
        <f>入力!$A$23</f>
        <v>0</v>
      </c>
    </row>
    <row r="127" spans="1:11" ht="30" customHeight="1">
      <c r="A127" s="64" t="s">
        <v>140</v>
      </c>
      <c r="B127" s="22">
        <f>入力!$D$23</f>
        <v>0</v>
      </c>
      <c r="C127" s="5" t="s">
        <v>38</v>
      </c>
      <c r="D127" s="22">
        <f>入力!$E$23</f>
        <v>0</v>
      </c>
    </row>
    <row r="138" spans="1:11" ht="30" customHeight="1">
      <c r="K138" s="3" t="s">
        <v>149</v>
      </c>
    </row>
    <row r="140" spans="1:11" ht="30" customHeight="1">
      <c r="G140" s="100">
        <f>B160</f>
        <v>0</v>
      </c>
      <c r="H140" s="89"/>
      <c r="I140" s="89"/>
    </row>
    <row r="141" spans="1:11" ht="30" customHeight="1">
      <c r="F141" s="5"/>
      <c r="G141" s="5"/>
    </row>
    <row r="142" spans="1:11" ht="30" customHeight="1">
      <c r="F142" s="5"/>
      <c r="G142" s="5"/>
    </row>
    <row r="144" spans="1:11" ht="30" customHeight="1">
      <c r="A144" s="64" t="s">
        <v>136</v>
      </c>
      <c r="B144" s="101">
        <f>入力!$C$6</f>
        <v>0</v>
      </c>
      <c r="C144" s="101"/>
    </row>
    <row r="145" spans="1:11" ht="30" customHeight="1">
      <c r="A145" s="64" t="s">
        <v>137</v>
      </c>
      <c r="B145" s="101" t="str">
        <f>入力!$C$7&amp; " " &amp; "様"</f>
        <v xml:space="preserve"> 様</v>
      </c>
      <c r="C145" s="101"/>
    </row>
    <row r="148" spans="1:11" ht="30" customHeight="1">
      <c r="F148" s="4" t="s">
        <v>37</v>
      </c>
      <c r="G148" s="99">
        <f>入力!$C$24</f>
        <v>0</v>
      </c>
      <c r="H148" s="99"/>
      <c r="I148" s="99"/>
      <c r="J148" s="99"/>
    </row>
    <row r="149" spans="1:11" ht="30" customHeight="1">
      <c r="F149" s="4" t="s">
        <v>13</v>
      </c>
      <c r="G149" s="99">
        <f>入力!$B$24</f>
        <v>0</v>
      </c>
      <c r="H149" s="99"/>
      <c r="I149" s="99"/>
      <c r="J149" s="99"/>
    </row>
    <row r="153" spans="1:11" ht="30" customHeight="1">
      <c r="A153" s="97" t="s">
        <v>139</v>
      </c>
      <c r="B153" s="98"/>
      <c r="C153" s="98"/>
      <c r="D153" s="98"/>
      <c r="E153" s="98"/>
      <c r="F153" s="98"/>
      <c r="G153" s="98"/>
      <c r="H153" s="98"/>
      <c r="I153" s="98"/>
      <c r="J153" s="98"/>
    </row>
    <row r="157" spans="1:11" ht="30" customHeight="1">
      <c r="A157" s="72" t="str">
        <f>入力!$B$6&amp;入力!$C$6&amp;"の"&amp;K157&amp;"に就任することを承諾します。"</f>
        <v>学校法人の0に就任することを承諾します。</v>
      </c>
      <c r="K157" s="3">
        <f>入力!$A$24</f>
        <v>0</v>
      </c>
    </row>
    <row r="160" spans="1:11" ht="30" customHeight="1">
      <c r="A160" s="64" t="s">
        <v>140</v>
      </c>
      <c r="B160" s="22">
        <f>入力!$D$24</f>
        <v>0</v>
      </c>
      <c r="C160" s="5" t="s">
        <v>38</v>
      </c>
      <c r="D160" s="22">
        <f>入力!$E$24</f>
        <v>0</v>
      </c>
    </row>
    <row r="171" spans="6:11" ht="30" customHeight="1">
      <c r="K171" s="3" t="s">
        <v>150</v>
      </c>
    </row>
    <row r="173" spans="6:11" ht="30" customHeight="1">
      <c r="G173" s="100">
        <f>B193</f>
        <v>0</v>
      </c>
      <c r="H173" s="89"/>
      <c r="I173" s="89"/>
    </row>
    <row r="174" spans="6:11" ht="30" customHeight="1">
      <c r="F174" s="5"/>
      <c r="G174" s="5"/>
    </row>
    <row r="175" spans="6:11" ht="30" customHeight="1">
      <c r="F175" s="5"/>
      <c r="G175" s="5"/>
    </row>
    <row r="177" spans="1:11" ht="30" customHeight="1">
      <c r="A177" s="64" t="s">
        <v>136</v>
      </c>
      <c r="B177" s="101">
        <f>入力!$C$6</f>
        <v>0</v>
      </c>
      <c r="C177" s="101"/>
    </row>
    <row r="178" spans="1:11" ht="30" customHeight="1">
      <c r="A178" s="64" t="s">
        <v>137</v>
      </c>
      <c r="B178" s="101" t="str">
        <f>入力!$C$7&amp; " " &amp; "様"</f>
        <v xml:space="preserve"> 様</v>
      </c>
      <c r="C178" s="101"/>
    </row>
    <row r="181" spans="1:11" ht="30" customHeight="1">
      <c r="F181" s="4" t="s">
        <v>37</v>
      </c>
      <c r="G181" s="99">
        <f>入力!$C$25</f>
        <v>0</v>
      </c>
      <c r="H181" s="99"/>
      <c r="I181" s="99"/>
      <c r="J181" s="99"/>
    </row>
    <row r="182" spans="1:11" ht="30" customHeight="1">
      <c r="F182" s="4" t="s">
        <v>13</v>
      </c>
      <c r="G182" s="99">
        <f>入力!$B$25</f>
        <v>0</v>
      </c>
      <c r="H182" s="99"/>
      <c r="I182" s="99"/>
      <c r="J182" s="99"/>
    </row>
    <row r="186" spans="1:11" ht="30" customHeight="1">
      <c r="A186" s="97" t="s">
        <v>139</v>
      </c>
      <c r="B186" s="98"/>
      <c r="C186" s="98"/>
      <c r="D186" s="98"/>
      <c r="E186" s="98"/>
      <c r="F186" s="98"/>
      <c r="G186" s="98"/>
      <c r="H186" s="98"/>
      <c r="I186" s="98"/>
      <c r="J186" s="98"/>
    </row>
    <row r="190" spans="1:11" ht="30" customHeight="1">
      <c r="A190" s="72" t="str">
        <f>入力!$B$6&amp;入力!$C$6&amp;"の"&amp;K190&amp;"に就任することを承諾します。"</f>
        <v>学校法人の0に就任することを承諾します。</v>
      </c>
      <c r="K190" s="3">
        <f>入力!$A$25</f>
        <v>0</v>
      </c>
    </row>
    <row r="193" spans="1:11" ht="30" customHeight="1">
      <c r="A193" s="64" t="s">
        <v>140</v>
      </c>
      <c r="B193" s="22">
        <f>入力!$D$25</f>
        <v>0</v>
      </c>
      <c r="C193" s="5" t="s">
        <v>38</v>
      </c>
      <c r="D193" s="22">
        <f>入力!$E$25</f>
        <v>0</v>
      </c>
    </row>
    <row r="204" spans="1:11" ht="30" customHeight="1">
      <c r="K204" s="3" t="s">
        <v>151</v>
      </c>
    </row>
    <row r="206" spans="1:11" ht="30" customHeight="1">
      <c r="G206" s="100">
        <f>B226</f>
        <v>0</v>
      </c>
      <c r="H206" s="89"/>
      <c r="I206" s="89"/>
    </row>
    <row r="207" spans="1:11" ht="30" customHeight="1">
      <c r="F207" s="5"/>
      <c r="G207" s="5"/>
    </row>
    <row r="208" spans="1:11" ht="30" customHeight="1">
      <c r="F208" s="5"/>
      <c r="G208" s="5"/>
    </row>
    <row r="210" spans="1:11" ht="30" customHeight="1">
      <c r="A210" s="64" t="s">
        <v>136</v>
      </c>
      <c r="B210" s="101">
        <f>入力!$C$6</f>
        <v>0</v>
      </c>
      <c r="C210" s="101"/>
    </row>
    <row r="211" spans="1:11" ht="30" customHeight="1">
      <c r="A211" s="64" t="s">
        <v>137</v>
      </c>
      <c r="B211" s="101" t="str">
        <f>入力!$C$7&amp; " " &amp; "様"</f>
        <v xml:space="preserve"> 様</v>
      </c>
      <c r="C211" s="101"/>
    </row>
    <row r="214" spans="1:11" ht="30" customHeight="1">
      <c r="F214" s="4" t="s">
        <v>37</v>
      </c>
      <c r="G214" s="99">
        <f>入力!$C$26</f>
        <v>0</v>
      </c>
      <c r="H214" s="99"/>
      <c r="I214" s="99"/>
      <c r="J214" s="99"/>
    </row>
    <row r="215" spans="1:11" ht="30" customHeight="1">
      <c r="F215" s="4" t="s">
        <v>13</v>
      </c>
      <c r="G215" s="99">
        <f>入力!$B$26</f>
        <v>0</v>
      </c>
      <c r="H215" s="99"/>
      <c r="I215" s="99"/>
      <c r="J215" s="99"/>
    </row>
    <row r="219" spans="1:11" ht="30" customHeight="1">
      <c r="A219" s="97" t="s">
        <v>139</v>
      </c>
      <c r="B219" s="98"/>
      <c r="C219" s="98"/>
      <c r="D219" s="98"/>
      <c r="E219" s="98"/>
      <c r="F219" s="98"/>
      <c r="G219" s="98"/>
      <c r="H219" s="98"/>
      <c r="I219" s="98"/>
      <c r="J219" s="98"/>
    </row>
    <row r="223" spans="1:11" ht="30" customHeight="1">
      <c r="A223" s="72" t="str">
        <f>入力!$B$6&amp;入力!$C$6&amp;"の"&amp;K223&amp;"に就任することを承諾します。"</f>
        <v>学校法人の0に就任することを承諾します。</v>
      </c>
      <c r="K223" s="3">
        <f>入力!$A$26</f>
        <v>0</v>
      </c>
    </row>
    <row r="226" spans="1:11" ht="30" customHeight="1">
      <c r="A226" s="64" t="s">
        <v>140</v>
      </c>
      <c r="B226" s="22">
        <f>入力!$D$26</f>
        <v>0</v>
      </c>
      <c r="C226" s="5" t="s">
        <v>38</v>
      </c>
      <c r="D226" s="22">
        <f>入力!$E$26</f>
        <v>0</v>
      </c>
    </row>
    <row r="237" spans="1:11" ht="30" customHeight="1">
      <c r="K237" s="3" t="s">
        <v>152</v>
      </c>
    </row>
    <row r="239" spans="1:11" ht="30" customHeight="1">
      <c r="G239" s="100">
        <f>B259</f>
        <v>0</v>
      </c>
      <c r="H239" s="89"/>
      <c r="I239" s="89"/>
    </row>
    <row r="240" spans="1:11" ht="30" customHeight="1">
      <c r="F240" s="5"/>
      <c r="G240" s="5"/>
    </row>
    <row r="241" spans="1:11" ht="30" customHeight="1">
      <c r="F241" s="5"/>
      <c r="G241" s="5"/>
    </row>
    <row r="243" spans="1:11" ht="30" customHeight="1">
      <c r="A243" s="64" t="s">
        <v>136</v>
      </c>
      <c r="B243" s="101">
        <f>入力!$C$6</f>
        <v>0</v>
      </c>
      <c r="C243" s="101"/>
    </row>
    <row r="244" spans="1:11" ht="30" customHeight="1">
      <c r="A244" s="64" t="s">
        <v>137</v>
      </c>
      <c r="B244" s="101" t="str">
        <f>入力!$C$7&amp; " " &amp; "様"</f>
        <v xml:space="preserve"> 様</v>
      </c>
      <c r="C244" s="101"/>
    </row>
    <row r="247" spans="1:11" ht="30" customHeight="1">
      <c r="F247" s="4" t="s">
        <v>37</v>
      </c>
      <c r="G247" s="99">
        <f>入力!$C$27</f>
        <v>0</v>
      </c>
      <c r="H247" s="99"/>
      <c r="I247" s="99"/>
      <c r="J247" s="99"/>
    </row>
    <row r="248" spans="1:11" ht="30" customHeight="1">
      <c r="F248" s="4" t="s">
        <v>13</v>
      </c>
      <c r="G248" s="99">
        <f>入力!$B$27</f>
        <v>0</v>
      </c>
      <c r="H248" s="99"/>
      <c r="I248" s="99"/>
      <c r="J248" s="99"/>
    </row>
    <row r="252" spans="1:11" ht="30" customHeight="1">
      <c r="A252" s="97" t="s">
        <v>139</v>
      </c>
      <c r="B252" s="98"/>
      <c r="C252" s="98"/>
      <c r="D252" s="98"/>
      <c r="E252" s="98"/>
      <c r="F252" s="98"/>
      <c r="G252" s="98"/>
      <c r="H252" s="98"/>
      <c r="I252" s="98"/>
      <c r="J252" s="98"/>
    </row>
    <row r="256" spans="1:11" ht="30" customHeight="1">
      <c r="A256" s="72" t="str">
        <f>入力!$B$6&amp;入力!$C$6&amp;"の"&amp;K256&amp;"に就任することを承諾します。"</f>
        <v>学校法人の0に就任することを承諾します。</v>
      </c>
      <c r="K256" s="3">
        <f>入力!$A$27</f>
        <v>0</v>
      </c>
    </row>
    <row r="259" spans="1:11" ht="30" customHeight="1">
      <c r="A259" s="64" t="s">
        <v>140</v>
      </c>
      <c r="B259" s="22">
        <f>入力!$D$27</f>
        <v>0</v>
      </c>
      <c r="C259" s="5" t="s">
        <v>38</v>
      </c>
      <c r="D259" s="22">
        <f>入力!$E$27</f>
        <v>0</v>
      </c>
    </row>
    <row r="270" spans="1:11" ht="30" customHeight="1">
      <c r="K270" s="3" t="s">
        <v>153</v>
      </c>
    </row>
    <row r="272" spans="1:11" ht="30" customHeight="1">
      <c r="G272" s="100">
        <f>B292</f>
        <v>0</v>
      </c>
      <c r="H272" s="89"/>
      <c r="I272" s="89"/>
    </row>
    <row r="273" spans="1:10" ht="30" customHeight="1">
      <c r="F273" s="5"/>
      <c r="G273" s="5"/>
    </row>
    <row r="274" spans="1:10" ht="30" customHeight="1">
      <c r="F274" s="5"/>
      <c r="G274" s="5"/>
    </row>
    <row r="276" spans="1:10" ht="30" customHeight="1">
      <c r="A276" s="64" t="s">
        <v>136</v>
      </c>
      <c r="B276" s="101">
        <f>入力!$C$6</f>
        <v>0</v>
      </c>
      <c r="C276" s="101"/>
    </row>
    <row r="277" spans="1:10" ht="30" customHeight="1">
      <c r="A277" s="64" t="s">
        <v>137</v>
      </c>
      <c r="B277" s="101" t="str">
        <f>入力!$C$7&amp; " " &amp; "様"</f>
        <v xml:space="preserve"> 様</v>
      </c>
      <c r="C277" s="101"/>
    </row>
    <row r="280" spans="1:10" ht="30" customHeight="1">
      <c r="F280" s="4" t="s">
        <v>37</v>
      </c>
      <c r="G280" s="99">
        <f>入力!$C$28</f>
        <v>0</v>
      </c>
      <c r="H280" s="99"/>
      <c r="I280" s="99"/>
      <c r="J280" s="99"/>
    </row>
    <row r="281" spans="1:10" ht="30" customHeight="1">
      <c r="F281" s="4" t="s">
        <v>13</v>
      </c>
      <c r="G281" s="99">
        <f>入力!$B$28</f>
        <v>0</v>
      </c>
      <c r="H281" s="99"/>
      <c r="I281" s="99"/>
      <c r="J281" s="99"/>
    </row>
    <row r="285" spans="1:10" ht="30" customHeight="1">
      <c r="A285" s="97" t="s">
        <v>139</v>
      </c>
      <c r="B285" s="98"/>
      <c r="C285" s="98"/>
      <c r="D285" s="98"/>
      <c r="E285" s="98"/>
      <c r="F285" s="98"/>
      <c r="G285" s="98"/>
      <c r="H285" s="98"/>
      <c r="I285" s="98"/>
      <c r="J285" s="98"/>
    </row>
    <row r="289" spans="1:11" ht="30" customHeight="1">
      <c r="A289" s="72" t="str">
        <f>入力!$B$6&amp;入力!$C$6&amp;"の"&amp;K289&amp;"に就任することを承諾します。"</f>
        <v>学校法人の0に就任することを承諾します。</v>
      </c>
      <c r="K289" s="3">
        <f>入力!$A$28</f>
        <v>0</v>
      </c>
    </row>
    <row r="292" spans="1:11" ht="30" customHeight="1">
      <c r="A292" s="64" t="s">
        <v>140</v>
      </c>
      <c r="B292" s="22">
        <f>入力!$D$28</f>
        <v>0</v>
      </c>
      <c r="C292" s="5" t="s">
        <v>38</v>
      </c>
      <c r="D292" s="22">
        <f>入力!$E$28</f>
        <v>0</v>
      </c>
    </row>
    <row r="303" spans="1:11" ht="30" customHeight="1">
      <c r="K303" s="3" t="s">
        <v>154</v>
      </c>
    </row>
    <row r="305" spans="1:10" ht="30" customHeight="1">
      <c r="G305" s="100">
        <f>B325</f>
        <v>0</v>
      </c>
      <c r="H305" s="89"/>
      <c r="I305" s="89"/>
    </row>
    <row r="306" spans="1:10" ht="30" customHeight="1">
      <c r="F306" s="5"/>
      <c r="G306" s="5"/>
    </row>
    <row r="307" spans="1:10" ht="30" customHeight="1">
      <c r="F307" s="5"/>
      <c r="G307" s="5"/>
    </row>
    <row r="308" spans="1:10" ht="30" customHeight="1">
      <c r="A308" s="64" t="s">
        <v>136</v>
      </c>
      <c r="B308" s="101">
        <f>入力!$C$6</f>
        <v>0</v>
      </c>
      <c r="C308" s="101"/>
    </row>
    <row r="309" spans="1:10" ht="30" customHeight="1">
      <c r="A309" s="64" t="s">
        <v>137</v>
      </c>
      <c r="B309" s="101" t="str">
        <f>入力!$C$7&amp; " " &amp; "様"</f>
        <v xml:space="preserve"> 様</v>
      </c>
      <c r="C309" s="101"/>
    </row>
    <row r="313" spans="1:10" ht="30" customHeight="1">
      <c r="F313" s="4" t="s">
        <v>37</v>
      </c>
      <c r="G313" s="99">
        <f>入力!$C$29</f>
        <v>0</v>
      </c>
      <c r="H313" s="99"/>
      <c r="I313" s="99"/>
      <c r="J313" s="99"/>
    </row>
    <row r="314" spans="1:10" ht="30" customHeight="1">
      <c r="F314" s="4" t="s">
        <v>13</v>
      </c>
      <c r="G314" s="99">
        <f>入力!$B$29</f>
        <v>0</v>
      </c>
      <c r="H314" s="99"/>
      <c r="I314" s="99"/>
      <c r="J314" s="99"/>
    </row>
    <row r="318" spans="1:10" ht="30" customHeight="1">
      <c r="A318" s="97" t="s">
        <v>139</v>
      </c>
      <c r="B318" s="98"/>
      <c r="C318" s="98"/>
      <c r="D318" s="98"/>
      <c r="E318" s="98"/>
      <c r="F318" s="98"/>
      <c r="G318" s="98"/>
      <c r="H318" s="98"/>
      <c r="I318" s="98"/>
      <c r="J318" s="98"/>
    </row>
    <row r="322" spans="1:11" ht="30" customHeight="1">
      <c r="A322" s="72" t="str">
        <f>入力!$B$6&amp;入力!$C$6&amp;"の"&amp;K322&amp;"に就任することを承諾します。"</f>
        <v>学校法人の0に就任することを承諾します。</v>
      </c>
      <c r="K322" s="3">
        <f>入力!$A$29</f>
        <v>0</v>
      </c>
    </row>
    <row r="325" spans="1:11" ht="30" customHeight="1">
      <c r="A325" s="64" t="s">
        <v>140</v>
      </c>
      <c r="B325" s="22">
        <f>入力!$D$29</f>
        <v>0</v>
      </c>
      <c r="C325" s="5" t="s">
        <v>38</v>
      </c>
      <c r="D325" s="22">
        <f>入力!$E$29</f>
        <v>0</v>
      </c>
    </row>
    <row r="338" spans="1:10" ht="30" customHeight="1">
      <c r="G338" s="100">
        <f>B358</f>
        <v>0</v>
      </c>
      <c r="H338" s="89"/>
      <c r="I338" s="89"/>
    </row>
    <row r="339" spans="1:10" ht="30" customHeight="1">
      <c r="F339" s="5"/>
      <c r="G339" s="5"/>
    </row>
    <row r="340" spans="1:10" ht="30" customHeight="1">
      <c r="F340" s="5"/>
      <c r="G340" s="5"/>
    </row>
    <row r="342" spans="1:10" ht="30" customHeight="1">
      <c r="A342" s="64" t="s">
        <v>136</v>
      </c>
      <c r="B342" s="101">
        <f>入力!$C$6</f>
        <v>0</v>
      </c>
      <c r="C342" s="101"/>
    </row>
    <row r="343" spans="1:10" ht="30" customHeight="1">
      <c r="A343" s="64" t="s">
        <v>137</v>
      </c>
      <c r="B343" s="101" t="str">
        <f>入力!$C$7&amp; " " &amp; "様"</f>
        <v xml:space="preserve"> 様</v>
      </c>
      <c r="C343" s="101"/>
    </row>
    <row r="346" spans="1:10" ht="30" customHeight="1">
      <c r="F346" s="4" t="s">
        <v>37</v>
      </c>
      <c r="G346" s="99">
        <f>入力!$C$30</f>
        <v>0</v>
      </c>
      <c r="H346" s="99"/>
      <c r="I346" s="99"/>
      <c r="J346" s="99"/>
    </row>
    <row r="347" spans="1:10" ht="30" customHeight="1">
      <c r="F347" s="4" t="s">
        <v>13</v>
      </c>
      <c r="G347" s="99">
        <f>入力!$B$30</f>
        <v>0</v>
      </c>
      <c r="H347" s="99"/>
      <c r="I347" s="99"/>
      <c r="J347" s="99"/>
    </row>
    <row r="351" spans="1:10" ht="30" customHeight="1">
      <c r="A351" s="97" t="s">
        <v>139</v>
      </c>
      <c r="B351" s="98"/>
      <c r="C351" s="98"/>
      <c r="D351" s="98"/>
      <c r="E351" s="98"/>
      <c r="F351" s="98"/>
      <c r="G351" s="98"/>
      <c r="H351" s="98"/>
      <c r="I351" s="98"/>
      <c r="J351" s="98"/>
    </row>
    <row r="355" spans="1:11" ht="30" customHeight="1">
      <c r="A355" s="72" t="str">
        <f>入力!$B$6&amp;入力!$C$6&amp;"の"&amp;K355&amp;"に就任することを承諾します。"</f>
        <v>学校法人の0に就任することを承諾します。</v>
      </c>
      <c r="K355" s="3">
        <f>入力!$A$30</f>
        <v>0</v>
      </c>
    </row>
    <row r="358" spans="1:11" ht="30" customHeight="1">
      <c r="A358" s="64" t="s">
        <v>140</v>
      </c>
      <c r="B358" s="22">
        <f>入力!$D$30</f>
        <v>0</v>
      </c>
      <c r="C358" s="5" t="s">
        <v>38</v>
      </c>
      <c r="D358" s="22">
        <f>入力!$E$30</f>
        <v>0</v>
      </c>
    </row>
    <row r="371" spans="1:10" ht="30" customHeight="1">
      <c r="G371" s="100">
        <f>B391</f>
        <v>0</v>
      </c>
      <c r="H371" s="89"/>
      <c r="I371" s="89"/>
    </row>
    <row r="372" spans="1:10" ht="30" customHeight="1">
      <c r="F372" s="5"/>
      <c r="G372" s="5"/>
    </row>
    <row r="373" spans="1:10" ht="30" customHeight="1">
      <c r="F373" s="5"/>
      <c r="G373" s="5"/>
    </row>
    <row r="375" spans="1:10" ht="30" customHeight="1">
      <c r="A375" s="64" t="s">
        <v>136</v>
      </c>
      <c r="B375" s="101">
        <f>入力!$C$6</f>
        <v>0</v>
      </c>
      <c r="C375" s="101"/>
    </row>
    <row r="376" spans="1:10" ht="30" customHeight="1">
      <c r="A376" s="64" t="s">
        <v>137</v>
      </c>
      <c r="B376" s="101" t="str">
        <f>入力!$C$7&amp; " " &amp; "様"</f>
        <v xml:space="preserve"> 様</v>
      </c>
      <c r="C376" s="101"/>
    </row>
    <row r="379" spans="1:10" ht="30" customHeight="1">
      <c r="F379" s="4" t="s">
        <v>37</v>
      </c>
      <c r="G379" s="99">
        <f>入力!$C$31</f>
        <v>0</v>
      </c>
      <c r="H379" s="99"/>
      <c r="I379" s="99"/>
      <c r="J379" s="99"/>
    </row>
    <row r="380" spans="1:10" ht="30" customHeight="1">
      <c r="F380" s="4" t="s">
        <v>13</v>
      </c>
      <c r="G380" s="99">
        <f>入力!$B$31</f>
        <v>0</v>
      </c>
      <c r="H380" s="99"/>
      <c r="I380" s="99"/>
      <c r="J380" s="99"/>
    </row>
    <row r="384" spans="1:10" ht="30" customHeight="1">
      <c r="A384" s="97" t="s">
        <v>139</v>
      </c>
      <c r="B384" s="98"/>
      <c r="C384" s="98"/>
      <c r="D384" s="98"/>
      <c r="E384" s="98"/>
      <c r="F384" s="98"/>
      <c r="G384" s="98"/>
      <c r="H384" s="98"/>
      <c r="I384" s="98"/>
      <c r="J384" s="98"/>
    </row>
    <row r="388" spans="1:11" ht="30" customHeight="1">
      <c r="A388" s="72" t="str">
        <f>入力!$B$6&amp;入力!$C$6&amp;"の"&amp;K388&amp;"に就任することを承諾します。"</f>
        <v>学校法人の0に就任することを承諾します。</v>
      </c>
      <c r="K388" s="3">
        <f>入力!$A$31</f>
        <v>0</v>
      </c>
    </row>
    <row r="391" spans="1:11" ht="30" customHeight="1">
      <c r="A391" s="64" t="s">
        <v>140</v>
      </c>
      <c r="B391" s="22">
        <f>入力!$D$31</f>
        <v>0</v>
      </c>
      <c r="C391" s="5" t="s">
        <v>38</v>
      </c>
      <c r="D391" s="22">
        <f>入力!$E$31</f>
        <v>0</v>
      </c>
    </row>
    <row r="404" spans="1:10" ht="30" customHeight="1">
      <c r="G404" s="100">
        <f>B424</f>
        <v>0</v>
      </c>
      <c r="H404" s="89"/>
      <c r="I404" s="89"/>
    </row>
    <row r="405" spans="1:10" ht="30" customHeight="1">
      <c r="F405" s="5"/>
      <c r="G405" s="5"/>
    </row>
    <row r="406" spans="1:10" ht="30" customHeight="1">
      <c r="F406" s="5"/>
      <c r="G406" s="5"/>
    </row>
    <row r="408" spans="1:10" ht="30" customHeight="1">
      <c r="A408" s="64" t="s">
        <v>136</v>
      </c>
      <c r="B408" s="101">
        <f>入力!$C$6</f>
        <v>0</v>
      </c>
      <c r="C408" s="101"/>
    </row>
    <row r="409" spans="1:10" ht="30" customHeight="1">
      <c r="A409" s="64" t="s">
        <v>137</v>
      </c>
      <c r="B409" s="101" t="str">
        <f>入力!$C$7&amp; " " &amp; "様"</f>
        <v xml:space="preserve"> 様</v>
      </c>
      <c r="C409" s="101"/>
    </row>
    <row r="412" spans="1:10" ht="30" customHeight="1">
      <c r="F412" s="4" t="s">
        <v>37</v>
      </c>
      <c r="G412" s="99">
        <f>入力!$C$32</f>
        <v>0</v>
      </c>
      <c r="H412" s="99"/>
      <c r="I412" s="99"/>
      <c r="J412" s="99"/>
    </row>
    <row r="413" spans="1:10" ht="30" customHeight="1">
      <c r="F413" s="4" t="s">
        <v>13</v>
      </c>
      <c r="G413" s="99">
        <f>入力!$B$32</f>
        <v>0</v>
      </c>
      <c r="H413" s="99"/>
      <c r="I413" s="99"/>
      <c r="J413" s="99"/>
    </row>
    <row r="417" spans="1:11" ht="30" customHeight="1">
      <c r="A417" s="97" t="s">
        <v>139</v>
      </c>
      <c r="B417" s="98"/>
      <c r="C417" s="98"/>
      <c r="D417" s="98"/>
      <c r="E417" s="98"/>
      <c r="F417" s="98"/>
      <c r="G417" s="98"/>
      <c r="H417" s="98"/>
      <c r="I417" s="98"/>
      <c r="J417" s="98"/>
    </row>
    <row r="421" spans="1:11" ht="30" customHeight="1">
      <c r="A421" s="72" t="str">
        <f>入力!$B$6&amp;入力!$C$6&amp;"の"&amp;K421&amp;"に就任することを承諾します。"</f>
        <v>学校法人の0に就任することを承諾します。</v>
      </c>
      <c r="K421" s="3">
        <f>入力!$A$32</f>
        <v>0</v>
      </c>
    </row>
    <row r="424" spans="1:11" ht="30" customHeight="1">
      <c r="A424" s="64" t="s">
        <v>140</v>
      </c>
      <c r="B424" s="22">
        <f>入力!$D$32</f>
        <v>0</v>
      </c>
      <c r="C424" s="5" t="s">
        <v>38</v>
      </c>
      <c r="D424" s="22">
        <f>入力!$E$32</f>
        <v>0</v>
      </c>
    </row>
    <row r="437" spans="1:10" ht="30" customHeight="1">
      <c r="G437" s="100">
        <f>B457</f>
        <v>0</v>
      </c>
      <c r="H437" s="89"/>
      <c r="I437" s="89"/>
    </row>
    <row r="438" spans="1:10" ht="30" customHeight="1">
      <c r="F438" s="5"/>
      <c r="G438" s="5"/>
    </row>
    <row r="439" spans="1:10" ht="30" customHeight="1">
      <c r="F439" s="5"/>
      <c r="G439" s="5"/>
    </row>
    <row r="441" spans="1:10" ht="30" customHeight="1">
      <c r="A441" s="64" t="s">
        <v>136</v>
      </c>
      <c r="B441" s="101">
        <f>入力!$C$6</f>
        <v>0</v>
      </c>
      <c r="C441" s="101"/>
    </row>
    <row r="442" spans="1:10" ht="30" customHeight="1">
      <c r="A442" s="64" t="s">
        <v>137</v>
      </c>
      <c r="B442" s="101" t="str">
        <f>入力!$C$7&amp; " " &amp; "様"</f>
        <v xml:space="preserve"> 様</v>
      </c>
      <c r="C442" s="101"/>
    </row>
    <row r="445" spans="1:10" ht="30" customHeight="1">
      <c r="F445" s="4" t="s">
        <v>37</v>
      </c>
      <c r="G445" s="99">
        <f>入力!$C$33</f>
        <v>0</v>
      </c>
      <c r="H445" s="99"/>
      <c r="I445" s="99"/>
      <c r="J445" s="99"/>
    </row>
    <row r="446" spans="1:10" ht="30" customHeight="1">
      <c r="F446" s="4" t="s">
        <v>13</v>
      </c>
      <c r="G446" s="99">
        <f>入力!$B$33</f>
        <v>0</v>
      </c>
      <c r="H446" s="99"/>
      <c r="I446" s="99"/>
      <c r="J446" s="99"/>
    </row>
    <row r="450" spans="1:11" ht="30" customHeight="1">
      <c r="A450" s="97" t="s">
        <v>139</v>
      </c>
      <c r="B450" s="98"/>
      <c r="C450" s="98"/>
      <c r="D450" s="98"/>
      <c r="E450" s="98"/>
      <c r="F450" s="98"/>
      <c r="G450" s="98"/>
      <c r="H450" s="98"/>
      <c r="I450" s="98"/>
      <c r="J450" s="98"/>
    </row>
    <row r="454" spans="1:11" ht="30" customHeight="1">
      <c r="A454" s="72" t="str">
        <f>入力!$B$6&amp;入力!$C$6&amp;"の"&amp;K454&amp;"に就任することを承諾します。"</f>
        <v>学校法人の0に就任することを承諾します。</v>
      </c>
      <c r="K454" s="3">
        <f>入力!$A$33</f>
        <v>0</v>
      </c>
    </row>
    <row r="457" spans="1:11" ht="30" customHeight="1">
      <c r="A457" s="64" t="s">
        <v>140</v>
      </c>
      <c r="B457" s="22">
        <f>入力!$D$33</f>
        <v>0</v>
      </c>
      <c r="C457" s="5" t="s">
        <v>38</v>
      </c>
      <c r="D457" s="22">
        <f>入力!$E$33</f>
        <v>0</v>
      </c>
    </row>
    <row r="471" spans="1:10" ht="30" customHeight="1">
      <c r="G471" s="100">
        <f>B491</f>
        <v>0</v>
      </c>
      <c r="H471" s="89"/>
      <c r="I471" s="89"/>
    </row>
    <row r="472" spans="1:10" ht="30" customHeight="1">
      <c r="F472" s="5"/>
      <c r="G472" s="5"/>
    </row>
    <row r="473" spans="1:10" ht="30" customHeight="1">
      <c r="F473" s="5"/>
      <c r="G473" s="5"/>
    </row>
    <row r="475" spans="1:10" ht="30" customHeight="1">
      <c r="A475" s="64" t="s">
        <v>136</v>
      </c>
      <c r="B475" s="101">
        <f>入力!$C$6</f>
        <v>0</v>
      </c>
      <c r="C475" s="101"/>
    </row>
    <row r="476" spans="1:10" ht="30" customHeight="1">
      <c r="A476" s="64" t="s">
        <v>137</v>
      </c>
      <c r="B476" s="101" t="str">
        <f>入力!$C$7&amp; " " &amp; "様"</f>
        <v xml:space="preserve"> 様</v>
      </c>
      <c r="C476" s="101"/>
    </row>
    <row r="479" spans="1:10" ht="30" customHeight="1">
      <c r="F479" s="4" t="s">
        <v>37</v>
      </c>
      <c r="G479" s="99">
        <f>入力!$C$34</f>
        <v>0</v>
      </c>
      <c r="H479" s="99"/>
      <c r="I479" s="99"/>
      <c r="J479" s="99"/>
    </row>
    <row r="480" spans="1:10" ht="30" customHeight="1">
      <c r="F480" s="4" t="s">
        <v>13</v>
      </c>
      <c r="G480" s="99">
        <f>入力!$B$34</f>
        <v>0</v>
      </c>
      <c r="H480" s="99"/>
      <c r="I480" s="99"/>
      <c r="J480" s="99"/>
    </row>
    <row r="484" spans="1:11" ht="30" customHeight="1">
      <c r="A484" s="97" t="s">
        <v>139</v>
      </c>
      <c r="B484" s="98"/>
      <c r="C484" s="98"/>
      <c r="D484" s="98"/>
      <c r="E484" s="98"/>
      <c r="F484" s="98"/>
      <c r="G484" s="98"/>
      <c r="H484" s="98"/>
      <c r="I484" s="98"/>
      <c r="J484" s="98"/>
    </row>
    <row r="488" spans="1:11" ht="30" customHeight="1">
      <c r="A488" s="72" t="str">
        <f>入力!$B$6&amp;入力!$C$6&amp;"の"&amp;K488&amp;"に就任することを承諾します。"</f>
        <v>学校法人の0に就任することを承諾します。</v>
      </c>
      <c r="K488" s="3">
        <f>入力!A34</f>
        <v>0</v>
      </c>
    </row>
    <row r="491" spans="1:11" ht="30" customHeight="1">
      <c r="A491" s="64" t="s">
        <v>162</v>
      </c>
      <c r="B491" s="22">
        <f>入力!$D$34</f>
        <v>0</v>
      </c>
      <c r="C491" s="5" t="s">
        <v>163</v>
      </c>
      <c r="D491" s="22">
        <f>入力!$E$34</f>
        <v>0</v>
      </c>
    </row>
  </sheetData>
  <mergeCells count="90">
    <mergeCell ref="A351:J351"/>
    <mergeCell ref="A417:J417"/>
    <mergeCell ref="B409:C409"/>
    <mergeCell ref="B375:C375"/>
    <mergeCell ref="B376:C376"/>
    <mergeCell ref="B408:C408"/>
    <mergeCell ref="A384:J384"/>
    <mergeCell ref="G380:J380"/>
    <mergeCell ref="G404:I404"/>
    <mergeCell ref="G412:J412"/>
    <mergeCell ref="G437:I437"/>
    <mergeCell ref="B244:C244"/>
    <mergeCell ref="B276:C276"/>
    <mergeCell ref="B277:C277"/>
    <mergeCell ref="B308:C308"/>
    <mergeCell ref="B309:C309"/>
    <mergeCell ref="G280:J280"/>
    <mergeCell ref="G413:J413"/>
    <mergeCell ref="G305:I305"/>
    <mergeCell ref="G313:J313"/>
    <mergeCell ref="G314:J314"/>
    <mergeCell ref="G338:I338"/>
    <mergeCell ref="G346:J346"/>
    <mergeCell ref="G347:J347"/>
    <mergeCell ref="G371:I371"/>
    <mergeCell ref="G379:J379"/>
    <mergeCell ref="B145:C145"/>
    <mergeCell ref="A87:J87"/>
    <mergeCell ref="A120:J120"/>
    <mergeCell ref="B177:C177"/>
    <mergeCell ref="B178:C178"/>
    <mergeCell ref="G479:J479"/>
    <mergeCell ref="G480:J480"/>
    <mergeCell ref="A450:J450"/>
    <mergeCell ref="A484:J484"/>
    <mergeCell ref="B441:C441"/>
    <mergeCell ref="B442:C442"/>
    <mergeCell ref="B475:C475"/>
    <mergeCell ref="B476:C476"/>
    <mergeCell ref="G445:J445"/>
    <mergeCell ref="G446:J446"/>
    <mergeCell ref="G471:I471"/>
    <mergeCell ref="A318:J318"/>
    <mergeCell ref="B342:C342"/>
    <mergeCell ref="B343:C343"/>
    <mergeCell ref="G3:I3"/>
    <mergeCell ref="G149:J149"/>
    <mergeCell ref="G41:I41"/>
    <mergeCell ref="G49:J49"/>
    <mergeCell ref="G50:J50"/>
    <mergeCell ref="G74:I74"/>
    <mergeCell ref="G82:J82"/>
    <mergeCell ref="G83:J83"/>
    <mergeCell ref="G107:I107"/>
    <mergeCell ref="G115:J115"/>
    <mergeCell ref="G116:J116"/>
    <mergeCell ref="G140:I140"/>
    <mergeCell ref="G148:J148"/>
    <mergeCell ref="B7:C7"/>
    <mergeCell ref="B8:C8"/>
    <mergeCell ref="A153:J153"/>
    <mergeCell ref="A186:J186"/>
    <mergeCell ref="A219:J219"/>
    <mergeCell ref="B45:C45"/>
    <mergeCell ref="B46:C46"/>
    <mergeCell ref="B78:C78"/>
    <mergeCell ref="A54:J54"/>
    <mergeCell ref="G11:J11"/>
    <mergeCell ref="G12:J12"/>
    <mergeCell ref="A16:J16"/>
    <mergeCell ref="B79:C79"/>
    <mergeCell ref="B111:C111"/>
    <mergeCell ref="B112:C112"/>
    <mergeCell ref="B144:C144"/>
    <mergeCell ref="A252:J252"/>
    <mergeCell ref="A285:J285"/>
    <mergeCell ref="G281:J281"/>
    <mergeCell ref="G173:I173"/>
    <mergeCell ref="G181:J181"/>
    <mergeCell ref="G182:J182"/>
    <mergeCell ref="G206:I206"/>
    <mergeCell ref="G214:J214"/>
    <mergeCell ref="G215:J215"/>
    <mergeCell ref="G239:I239"/>
    <mergeCell ref="G247:J247"/>
    <mergeCell ref="G248:J248"/>
    <mergeCell ref="G272:I272"/>
    <mergeCell ref="B210:C210"/>
    <mergeCell ref="B211:C211"/>
    <mergeCell ref="B243:C243"/>
  </mergeCells>
  <phoneticPr fontId="1"/>
  <printOptions horizontalCentered="1" verticalCentered="1"/>
  <pageMargins left="0.70866141732283472" right="0.70866141732283472" top="0" bottom="0.74803149606299213" header="0" footer="0.31496062992125984"/>
  <pageSetup paperSize="9" scale="56" orientation="portrait" blackAndWhite="1" r:id="rId1"/>
  <rowBreaks count="15" manualBreakCount="15">
    <brk id="38" max="9" man="1"/>
    <brk id="71" max="9" man="1"/>
    <brk id="104" max="9" man="1"/>
    <brk id="137" max="9" man="1"/>
    <brk id="170" max="9" man="1"/>
    <brk id="203" max="9" man="1"/>
    <brk id="236" max="9" man="1"/>
    <brk id="269" max="16383" man="1"/>
    <brk id="302" max="16383" man="1"/>
    <brk id="335" max="16383" man="1"/>
    <brk id="368" max="16383" man="1"/>
    <brk id="401" max="16383" man="1"/>
    <brk id="434" max="16383" man="1"/>
    <brk id="468" max="16383" man="1"/>
    <brk id="50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D1BF-B97A-47B0-BF16-61AA5F80AE59}">
  <sheetPr codeName="Sheet3"/>
  <dimension ref="A1:N324"/>
  <sheetViews>
    <sheetView showGridLines="0" view="pageBreakPreview" zoomScale="60" zoomScaleNormal="100" workbookViewId="0">
      <selection activeCell="AJ7" sqref="AJ7"/>
    </sheetView>
  </sheetViews>
  <sheetFormatPr defaultColWidth="9" defaultRowHeight="21"/>
  <cols>
    <col min="1" max="16384" width="9" style="17"/>
  </cols>
  <sheetData>
    <row r="1" spans="1:14" ht="30" customHeight="1">
      <c r="F1" s="103" t="s">
        <v>40</v>
      </c>
      <c r="G1" s="103"/>
      <c r="H1" s="103"/>
      <c r="N1" s="3" t="s">
        <v>145</v>
      </c>
    </row>
    <row r="2" spans="1:14" ht="60" customHeight="1"/>
    <row r="3" spans="1:14" ht="30" customHeight="1">
      <c r="A3" s="17" t="s">
        <v>39</v>
      </c>
    </row>
    <row r="4" spans="1:14" ht="30" customHeight="1"/>
    <row r="5" spans="1:14" ht="65.099999999999994" customHeight="1">
      <c r="A5" s="87" t="s">
        <v>42</v>
      </c>
      <c r="B5" s="87"/>
      <c r="C5" s="87"/>
      <c r="D5" s="87"/>
      <c r="E5" s="87"/>
      <c r="F5" s="87"/>
      <c r="G5" s="87"/>
      <c r="H5" s="87"/>
      <c r="I5" s="87"/>
      <c r="J5" s="87"/>
      <c r="K5" s="87"/>
      <c r="L5" s="87"/>
      <c r="M5" s="87"/>
    </row>
    <row r="6" spans="1:14" ht="39.950000000000003" customHeight="1">
      <c r="A6" s="3"/>
      <c r="B6" s="3"/>
      <c r="C6" s="3"/>
      <c r="D6" s="3"/>
      <c r="E6" s="3"/>
      <c r="F6" s="3"/>
      <c r="G6" s="3"/>
      <c r="H6" s="3"/>
      <c r="I6" s="3"/>
      <c r="J6" s="3"/>
    </row>
    <row r="7" spans="1:14" ht="65.099999999999994" customHeight="1">
      <c r="A7" s="87" t="s">
        <v>173</v>
      </c>
      <c r="B7" s="87"/>
      <c r="C7" s="87"/>
      <c r="D7" s="87"/>
      <c r="E7" s="87"/>
      <c r="F7" s="87"/>
      <c r="G7" s="87"/>
      <c r="H7" s="87"/>
      <c r="I7" s="87"/>
      <c r="J7" s="87"/>
      <c r="K7" s="87"/>
      <c r="L7" s="87"/>
      <c r="M7" s="87"/>
    </row>
    <row r="8" spans="1:14" ht="39.950000000000003" customHeight="1">
      <c r="A8" s="3"/>
      <c r="B8" s="3"/>
      <c r="C8" s="3"/>
      <c r="D8" s="3"/>
      <c r="E8" s="3"/>
      <c r="F8" s="3"/>
      <c r="G8" s="3"/>
      <c r="H8" s="3"/>
      <c r="I8" s="3"/>
      <c r="J8" s="3"/>
    </row>
    <row r="9" spans="1:14" ht="65.099999999999994" customHeight="1">
      <c r="A9" s="87" t="s">
        <v>174</v>
      </c>
      <c r="B9" s="87"/>
      <c r="C9" s="87"/>
      <c r="D9" s="87"/>
      <c r="E9" s="87"/>
      <c r="F9" s="87"/>
      <c r="G9" s="87"/>
      <c r="H9" s="87"/>
      <c r="I9" s="87"/>
      <c r="J9" s="87"/>
      <c r="K9" s="87"/>
      <c r="L9" s="87"/>
      <c r="M9" s="87"/>
    </row>
    <row r="10" spans="1:14" ht="39.950000000000003" customHeight="1">
      <c r="A10" s="3"/>
      <c r="B10" s="3"/>
      <c r="C10" s="3"/>
      <c r="D10" s="3"/>
      <c r="E10" s="3"/>
      <c r="F10" s="3"/>
      <c r="G10" s="3"/>
      <c r="H10" s="3"/>
      <c r="I10" s="3"/>
      <c r="J10" s="3"/>
    </row>
    <row r="11" spans="1:14" ht="65.099999999999994" customHeight="1">
      <c r="A11" s="87" t="s">
        <v>43</v>
      </c>
      <c r="B11" s="87"/>
      <c r="C11" s="87"/>
      <c r="D11" s="87"/>
      <c r="E11" s="87"/>
      <c r="F11" s="87"/>
      <c r="G11" s="87"/>
      <c r="H11" s="87"/>
      <c r="I11" s="87"/>
      <c r="J11" s="87"/>
      <c r="K11" s="87"/>
      <c r="L11" s="87"/>
      <c r="M11" s="87"/>
    </row>
    <row r="12" spans="1:14" ht="39.950000000000003" customHeight="1">
      <c r="A12" s="3"/>
      <c r="B12" s="3"/>
      <c r="C12" s="3"/>
      <c r="D12" s="3"/>
      <c r="E12" s="3"/>
      <c r="F12" s="3"/>
      <c r="G12" s="3"/>
      <c r="H12" s="3"/>
      <c r="I12" s="3"/>
      <c r="J12" s="3"/>
    </row>
    <row r="13" spans="1:14" ht="65.099999999999994" customHeight="1">
      <c r="A13" s="87" t="s">
        <v>175</v>
      </c>
      <c r="B13" s="87"/>
      <c r="C13" s="87"/>
      <c r="D13" s="87"/>
      <c r="E13" s="87"/>
      <c r="F13" s="87"/>
      <c r="G13" s="87"/>
      <c r="H13" s="87"/>
      <c r="I13" s="87"/>
      <c r="J13" s="87"/>
      <c r="K13" s="87"/>
      <c r="L13" s="87"/>
      <c r="M13" s="87"/>
    </row>
    <row r="14" spans="1:14" ht="30" customHeight="1"/>
    <row r="15" spans="1:14" ht="30" customHeight="1"/>
    <row r="16" spans="1:14" ht="30" customHeight="1">
      <c r="A16" s="104">
        <f>入力!$D$20</f>
        <v>0</v>
      </c>
      <c r="B16" s="104"/>
      <c r="C16" s="104"/>
      <c r="D16" s="104"/>
      <c r="E16" s="104"/>
    </row>
    <row r="17" spans="1:14" ht="30" customHeight="1"/>
    <row r="18" spans="1:14" ht="30" customHeight="1"/>
    <row r="19" spans="1:14" ht="30" customHeight="1">
      <c r="H19" s="103" t="s">
        <v>41</v>
      </c>
      <c r="I19" s="103"/>
      <c r="J19" s="89">
        <f>入力!$B$20</f>
        <v>0</v>
      </c>
      <c r="K19" s="89"/>
      <c r="L19" s="89"/>
      <c r="M19" s="89"/>
    </row>
    <row r="20" spans="1:14" ht="30" customHeight="1"/>
    <row r="21" spans="1:14" ht="30" customHeight="1"/>
    <row r="22" spans="1:14" ht="30" customHeight="1">
      <c r="F22" s="103" t="s">
        <v>40</v>
      </c>
      <c r="G22" s="103"/>
      <c r="H22" s="103"/>
      <c r="N22" s="3" t="s">
        <v>146</v>
      </c>
    </row>
    <row r="23" spans="1:14" ht="60" customHeight="1"/>
    <row r="24" spans="1:14" ht="30" customHeight="1">
      <c r="A24" s="17" t="s">
        <v>39</v>
      </c>
    </row>
    <row r="25" spans="1:14" ht="30" customHeight="1"/>
    <row r="26" spans="1:14" ht="65.099999999999994" customHeight="1">
      <c r="A26" s="87" t="s">
        <v>42</v>
      </c>
      <c r="B26" s="87"/>
      <c r="C26" s="87"/>
      <c r="D26" s="87"/>
      <c r="E26" s="87"/>
      <c r="F26" s="87"/>
      <c r="G26" s="87"/>
      <c r="H26" s="87"/>
      <c r="I26" s="87"/>
      <c r="J26" s="87"/>
      <c r="K26" s="87"/>
      <c r="L26" s="87"/>
      <c r="M26" s="87"/>
    </row>
    <row r="27" spans="1:14" ht="39.950000000000003" customHeight="1">
      <c r="A27" s="3"/>
      <c r="B27" s="3"/>
      <c r="C27" s="3"/>
      <c r="D27" s="3"/>
      <c r="E27" s="3"/>
      <c r="F27" s="3"/>
      <c r="G27" s="3"/>
      <c r="H27" s="3"/>
      <c r="I27" s="3"/>
      <c r="J27" s="3"/>
    </row>
    <row r="28" spans="1:14" ht="65.099999999999994" customHeight="1">
      <c r="A28" s="87" t="s">
        <v>173</v>
      </c>
      <c r="B28" s="87"/>
      <c r="C28" s="87"/>
      <c r="D28" s="87"/>
      <c r="E28" s="87"/>
      <c r="F28" s="87"/>
      <c r="G28" s="87"/>
      <c r="H28" s="87"/>
      <c r="I28" s="87"/>
      <c r="J28" s="87"/>
      <c r="K28" s="87"/>
      <c r="L28" s="87"/>
      <c r="M28" s="87"/>
    </row>
    <row r="29" spans="1:14" ht="39.950000000000003" customHeight="1">
      <c r="A29" s="3"/>
      <c r="B29" s="3"/>
      <c r="C29" s="3"/>
      <c r="D29" s="3"/>
      <c r="E29" s="3"/>
      <c r="F29" s="3"/>
      <c r="G29" s="3"/>
      <c r="H29" s="3"/>
      <c r="I29" s="3"/>
      <c r="J29" s="3"/>
    </row>
    <row r="30" spans="1:14" ht="65.099999999999994" customHeight="1">
      <c r="A30" s="87" t="s">
        <v>174</v>
      </c>
      <c r="B30" s="87"/>
      <c r="C30" s="87"/>
      <c r="D30" s="87"/>
      <c r="E30" s="87"/>
      <c r="F30" s="87"/>
      <c r="G30" s="87"/>
      <c r="H30" s="87"/>
      <c r="I30" s="87"/>
      <c r="J30" s="87"/>
      <c r="K30" s="87"/>
      <c r="L30" s="87"/>
      <c r="M30" s="87"/>
    </row>
    <row r="31" spans="1:14" ht="39.950000000000003" customHeight="1">
      <c r="A31" s="3"/>
      <c r="B31" s="3"/>
      <c r="C31" s="3"/>
      <c r="D31" s="3"/>
      <c r="E31" s="3"/>
      <c r="F31" s="3"/>
      <c r="G31" s="3"/>
      <c r="H31" s="3"/>
      <c r="I31" s="3"/>
      <c r="J31" s="3"/>
    </row>
    <row r="32" spans="1:14" ht="65.099999999999994" customHeight="1">
      <c r="A32" s="87" t="s">
        <v>43</v>
      </c>
      <c r="B32" s="87"/>
      <c r="C32" s="87"/>
      <c r="D32" s="87"/>
      <c r="E32" s="87"/>
      <c r="F32" s="87"/>
      <c r="G32" s="87"/>
      <c r="H32" s="87"/>
      <c r="I32" s="87"/>
      <c r="J32" s="87"/>
      <c r="K32" s="87"/>
      <c r="L32" s="87"/>
      <c r="M32" s="87"/>
    </row>
    <row r="33" spans="1:14" ht="39.950000000000003" customHeight="1">
      <c r="A33" s="3"/>
      <c r="B33" s="3"/>
      <c r="C33" s="3"/>
      <c r="D33" s="3"/>
      <c r="E33" s="3"/>
      <c r="F33" s="3"/>
      <c r="G33" s="3"/>
      <c r="H33" s="3"/>
      <c r="I33" s="3"/>
      <c r="J33" s="3"/>
    </row>
    <row r="34" spans="1:14" ht="65.099999999999994" customHeight="1">
      <c r="A34" s="87" t="s">
        <v>175</v>
      </c>
      <c r="B34" s="87"/>
      <c r="C34" s="87"/>
      <c r="D34" s="87"/>
      <c r="E34" s="87"/>
      <c r="F34" s="87"/>
      <c r="G34" s="87"/>
      <c r="H34" s="87"/>
      <c r="I34" s="87"/>
      <c r="J34" s="87"/>
      <c r="K34" s="87"/>
      <c r="L34" s="87"/>
      <c r="M34" s="87"/>
    </row>
    <row r="35" spans="1:14" ht="30" customHeight="1"/>
    <row r="36" spans="1:14" ht="30" customHeight="1"/>
    <row r="37" spans="1:14" ht="30" customHeight="1">
      <c r="A37" s="104">
        <f>入力!$D$21</f>
        <v>0</v>
      </c>
      <c r="B37" s="104"/>
      <c r="C37" s="104"/>
      <c r="D37" s="104"/>
      <c r="E37" s="104"/>
    </row>
    <row r="38" spans="1:14" ht="30" customHeight="1"/>
    <row r="39" spans="1:14" ht="30" customHeight="1"/>
    <row r="40" spans="1:14" ht="30" customHeight="1">
      <c r="H40" s="103" t="s">
        <v>41</v>
      </c>
      <c r="I40" s="103"/>
      <c r="J40" s="89">
        <f>入力!$B$21</f>
        <v>0</v>
      </c>
      <c r="K40" s="89"/>
      <c r="L40" s="89"/>
      <c r="M40" s="89"/>
    </row>
    <row r="41" spans="1:14" ht="30" customHeight="1"/>
    <row r="42" spans="1:14" ht="30" customHeight="1"/>
    <row r="43" spans="1:14" ht="30" customHeight="1">
      <c r="F43" s="103" t="s">
        <v>40</v>
      </c>
      <c r="G43" s="103"/>
      <c r="H43" s="103"/>
      <c r="N43" s="3" t="s">
        <v>147</v>
      </c>
    </row>
    <row r="44" spans="1:14" ht="60" customHeight="1"/>
    <row r="45" spans="1:14" ht="30" customHeight="1">
      <c r="A45" s="17" t="s">
        <v>39</v>
      </c>
    </row>
    <row r="46" spans="1:14" ht="30" customHeight="1"/>
    <row r="47" spans="1:14" ht="65.099999999999994" customHeight="1">
      <c r="A47" s="87" t="s">
        <v>42</v>
      </c>
      <c r="B47" s="87"/>
      <c r="C47" s="87"/>
      <c r="D47" s="87"/>
      <c r="E47" s="87"/>
      <c r="F47" s="87"/>
      <c r="G47" s="87"/>
      <c r="H47" s="87"/>
      <c r="I47" s="87"/>
      <c r="J47" s="87"/>
      <c r="K47" s="87"/>
      <c r="L47" s="87"/>
      <c r="M47" s="87"/>
    </row>
    <row r="48" spans="1:14" ht="39.950000000000003" customHeight="1">
      <c r="A48" s="3"/>
      <c r="B48" s="3"/>
      <c r="C48" s="3"/>
      <c r="D48" s="3"/>
      <c r="E48" s="3"/>
      <c r="F48" s="3"/>
      <c r="G48" s="3"/>
      <c r="H48" s="3"/>
      <c r="I48" s="3"/>
      <c r="J48" s="3"/>
    </row>
    <row r="49" spans="1:14" ht="65.099999999999994" customHeight="1">
      <c r="A49" s="87" t="s">
        <v>173</v>
      </c>
      <c r="B49" s="87"/>
      <c r="C49" s="87"/>
      <c r="D49" s="87"/>
      <c r="E49" s="87"/>
      <c r="F49" s="87"/>
      <c r="G49" s="87"/>
      <c r="H49" s="87"/>
      <c r="I49" s="87"/>
      <c r="J49" s="87"/>
      <c r="K49" s="87"/>
      <c r="L49" s="87"/>
      <c r="M49" s="87"/>
    </row>
    <row r="50" spans="1:14" ht="39.950000000000003" customHeight="1">
      <c r="A50" s="3"/>
      <c r="B50" s="3"/>
      <c r="C50" s="3"/>
      <c r="D50" s="3"/>
      <c r="E50" s="3"/>
      <c r="F50" s="3"/>
      <c r="G50" s="3"/>
      <c r="H50" s="3"/>
      <c r="I50" s="3"/>
      <c r="J50" s="3"/>
    </row>
    <row r="51" spans="1:14" ht="65.099999999999994" customHeight="1">
      <c r="A51" s="87" t="s">
        <v>174</v>
      </c>
      <c r="B51" s="87"/>
      <c r="C51" s="87"/>
      <c r="D51" s="87"/>
      <c r="E51" s="87"/>
      <c r="F51" s="87"/>
      <c r="G51" s="87"/>
      <c r="H51" s="87"/>
      <c r="I51" s="87"/>
      <c r="J51" s="87"/>
      <c r="K51" s="87"/>
      <c r="L51" s="87"/>
      <c r="M51" s="87"/>
    </row>
    <row r="52" spans="1:14" ht="39.950000000000003" customHeight="1">
      <c r="A52" s="3"/>
      <c r="B52" s="3"/>
      <c r="C52" s="3"/>
      <c r="D52" s="3"/>
      <c r="E52" s="3"/>
      <c r="F52" s="3"/>
      <c r="G52" s="3"/>
      <c r="H52" s="3"/>
      <c r="I52" s="3"/>
      <c r="J52" s="3"/>
    </row>
    <row r="53" spans="1:14" ht="65.099999999999994" customHeight="1">
      <c r="A53" s="87" t="s">
        <v>43</v>
      </c>
      <c r="B53" s="87"/>
      <c r="C53" s="87"/>
      <c r="D53" s="87"/>
      <c r="E53" s="87"/>
      <c r="F53" s="87"/>
      <c r="G53" s="87"/>
      <c r="H53" s="87"/>
      <c r="I53" s="87"/>
      <c r="J53" s="87"/>
      <c r="K53" s="87"/>
      <c r="L53" s="87"/>
      <c r="M53" s="87"/>
    </row>
    <row r="54" spans="1:14" ht="39.950000000000003" customHeight="1">
      <c r="A54" s="3"/>
      <c r="B54" s="3"/>
      <c r="C54" s="3"/>
      <c r="D54" s="3"/>
      <c r="E54" s="3"/>
      <c r="F54" s="3"/>
      <c r="G54" s="3"/>
      <c r="H54" s="3"/>
      <c r="I54" s="3"/>
      <c r="J54" s="3"/>
    </row>
    <row r="55" spans="1:14" ht="65.099999999999994" customHeight="1">
      <c r="A55" s="87" t="s">
        <v>175</v>
      </c>
      <c r="B55" s="87"/>
      <c r="C55" s="87"/>
      <c r="D55" s="87"/>
      <c r="E55" s="87"/>
      <c r="F55" s="87"/>
      <c r="G55" s="87"/>
      <c r="H55" s="87"/>
      <c r="I55" s="87"/>
      <c r="J55" s="87"/>
      <c r="K55" s="87"/>
      <c r="L55" s="87"/>
      <c r="M55" s="87"/>
    </row>
    <row r="56" spans="1:14" ht="30" customHeight="1"/>
    <row r="57" spans="1:14" ht="30" customHeight="1"/>
    <row r="58" spans="1:14" ht="30" customHeight="1">
      <c r="A58" s="104">
        <f>入力!$D$22</f>
        <v>0</v>
      </c>
      <c r="B58" s="104"/>
      <c r="C58" s="104"/>
      <c r="D58" s="104"/>
      <c r="E58" s="104"/>
    </row>
    <row r="59" spans="1:14" ht="30" customHeight="1"/>
    <row r="60" spans="1:14" ht="30" customHeight="1"/>
    <row r="61" spans="1:14" ht="30" customHeight="1">
      <c r="H61" s="103" t="s">
        <v>41</v>
      </c>
      <c r="I61" s="103"/>
      <c r="J61" s="89">
        <f>入力!$B$22</f>
        <v>0</v>
      </c>
      <c r="K61" s="89"/>
      <c r="L61" s="89"/>
      <c r="M61" s="89"/>
    </row>
    <row r="62" spans="1:14" ht="30" customHeight="1"/>
    <row r="63" spans="1:14" ht="30" customHeight="1"/>
    <row r="64" spans="1:14" ht="30" customHeight="1">
      <c r="F64" s="103" t="s">
        <v>40</v>
      </c>
      <c r="G64" s="103"/>
      <c r="H64" s="103"/>
      <c r="N64" s="3" t="s">
        <v>148</v>
      </c>
    </row>
    <row r="65" spans="1:13" ht="60" customHeight="1"/>
    <row r="66" spans="1:13" ht="30" customHeight="1">
      <c r="A66" s="17" t="s">
        <v>39</v>
      </c>
    </row>
    <row r="67" spans="1:13" ht="30" customHeight="1"/>
    <row r="68" spans="1:13" ht="65.099999999999994" customHeight="1">
      <c r="A68" s="87" t="s">
        <v>42</v>
      </c>
      <c r="B68" s="87"/>
      <c r="C68" s="87"/>
      <c r="D68" s="87"/>
      <c r="E68" s="87"/>
      <c r="F68" s="87"/>
      <c r="G68" s="87"/>
      <c r="H68" s="87"/>
      <c r="I68" s="87"/>
      <c r="J68" s="87"/>
      <c r="K68" s="87"/>
      <c r="L68" s="87"/>
      <c r="M68" s="87"/>
    </row>
    <row r="69" spans="1:13" ht="39.950000000000003" customHeight="1">
      <c r="A69" s="3"/>
      <c r="B69" s="3"/>
      <c r="C69" s="3"/>
      <c r="D69" s="3"/>
      <c r="E69" s="3"/>
      <c r="F69" s="3"/>
      <c r="G69" s="3"/>
      <c r="H69" s="3"/>
      <c r="I69" s="3"/>
      <c r="J69" s="3"/>
    </row>
    <row r="70" spans="1:13" ht="65.099999999999994" customHeight="1">
      <c r="A70" s="87" t="s">
        <v>173</v>
      </c>
      <c r="B70" s="87"/>
      <c r="C70" s="87"/>
      <c r="D70" s="87"/>
      <c r="E70" s="87"/>
      <c r="F70" s="87"/>
      <c r="G70" s="87"/>
      <c r="H70" s="87"/>
      <c r="I70" s="87"/>
      <c r="J70" s="87"/>
      <c r="K70" s="87"/>
      <c r="L70" s="87"/>
      <c r="M70" s="87"/>
    </row>
    <row r="71" spans="1:13" ht="39.950000000000003" customHeight="1">
      <c r="A71" s="3"/>
      <c r="B71" s="3"/>
      <c r="C71" s="3"/>
      <c r="D71" s="3"/>
      <c r="E71" s="3"/>
      <c r="F71" s="3"/>
      <c r="G71" s="3"/>
      <c r="H71" s="3"/>
      <c r="I71" s="3"/>
      <c r="J71" s="3"/>
    </row>
    <row r="72" spans="1:13" ht="65.099999999999994" customHeight="1">
      <c r="A72" s="87" t="s">
        <v>174</v>
      </c>
      <c r="B72" s="87"/>
      <c r="C72" s="87"/>
      <c r="D72" s="87"/>
      <c r="E72" s="87"/>
      <c r="F72" s="87"/>
      <c r="G72" s="87"/>
      <c r="H72" s="87"/>
      <c r="I72" s="87"/>
      <c r="J72" s="87"/>
      <c r="K72" s="87"/>
      <c r="L72" s="87"/>
      <c r="M72" s="87"/>
    </row>
    <row r="73" spans="1:13" ht="39.950000000000003" customHeight="1">
      <c r="A73" s="3"/>
      <c r="B73" s="3"/>
      <c r="C73" s="3"/>
      <c r="D73" s="3"/>
      <c r="E73" s="3"/>
      <c r="F73" s="3"/>
      <c r="G73" s="3"/>
      <c r="H73" s="3"/>
      <c r="I73" s="3"/>
      <c r="J73" s="3"/>
    </row>
    <row r="74" spans="1:13" ht="65.099999999999994" customHeight="1">
      <c r="A74" s="87" t="s">
        <v>43</v>
      </c>
      <c r="B74" s="87"/>
      <c r="C74" s="87"/>
      <c r="D74" s="87"/>
      <c r="E74" s="87"/>
      <c r="F74" s="87"/>
      <c r="G74" s="87"/>
      <c r="H74" s="87"/>
      <c r="I74" s="87"/>
      <c r="J74" s="87"/>
      <c r="K74" s="87"/>
      <c r="L74" s="87"/>
      <c r="M74" s="87"/>
    </row>
    <row r="75" spans="1:13" ht="39.950000000000003" customHeight="1">
      <c r="A75" s="3"/>
      <c r="B75" s="3"/>
      <c r="C75" s="3"/>
      <c r="D75" s="3"/>
      <c r="E75" s="3"/>
      <c r="F75" s="3"/>
      <c r="G75" s="3"/>
      <c r="H75" s="3"/>
      <c r="I75" s="3"/>
      <c r="J75" s="3"/>
    </row>
    <row r="76" spans="1:13" ht="65.099999999999994" customHeight="1">
      <c r="A76" s="87" t="s">
        <v>175</v>
      </c>
      <c r="B76" s="87"/>
      <c r="C76" s="87"/>
      <c r="D76" s="87"/>
      <c r="E76" s="87"/>
      <c r="F76" s="87"/>
      <c r="G76" s="87"/>
      <c r="H76" s="87"/>
      <c r="I76" s="87"/>
      <c r="J76" s="87"/>
      <c r="K76" s="87"/>
      <c r="L76" s="87"/>
      <c r="M76" s="87"/>
    </row>
    <row r="77" spans="1:13" ht="30" customHeight="1"/>
    <row r="78" spans="1:13" ht="30" customHeight="1"/>
    <row r="79" spans="1:13" ht="30" customHeight="1">
      <c r="A79" s="104">
        <f>入力!$D$23</f>
        <v>0</v>
      </c>
      <c r="B79" s="104"/>
      <c r="C79" s="104"/>
      <c r="D79" s="104"/>
      <c r="E79" s="104"/>
    </row>
    <row r="80" spans="1:13" ht="30" customHeight="1"/>
    <row r="81" spans="1:14" ht="30" customHeight="1"/>
    <row r="82" spans="1:14" ht="30" customHeight="1">
      <c r="H82" s="103" t="s">
        <v>41</v>
      </c>
      <c r="I82" s="103"/>
      <c r="J82" s="89">
        <f>入力!$B$23</f>
        <v>0</v>
      </c>
      <c r="K82" s="89"/>
      <c r="L82" s="89"/>
      <c r="M82" s="89"/>
    </row>
    <row r="83" spans="1:14" ht="30" customHeight="1"/>
    <row r="84" spans="1:14" ht="30" customHeight="1"/>
    <row r="85" spans="1:14" ht="30" customHeight="1">
      <c r="F85" s="103" t="s">
        <v>40</v>
      </c>
      <c r="G85" s="103"/>
      <c r="H85" s="103"/>
      <c r="N85" s="3" t="s">
        <v>149</v>
      </c>
    </row>
    <row r="86" spans="1:14" ht="60" customHeight="1"/>
    <row r="87" spans="1:14" ht="30" customHeight="1">
      <c r="A87" s="17" t="s">
        <v>39</v>
      </c>
    </row>
    <row r="88" spans="1:14" ht="30" customHeight="1"/>
    <row r="89" spans="1:14" ht="65.099999999999994" customHeight="1">
      <c r="A89" s="87" t="s">
        <v>42</v>
      </c>
      <c r="B89" s="87"/>
      <c r="C89" s="87"/>
      <c r="D89" s="87"/>
      <c r="E89" s="87"/>
      <c r="F89" s="87"/>
      <c r="G89" s="87"/>
      <c r="H89" s="87"/>
      <c r="I89" s="87"/>
      <c r="J89" s="87"/>
      <c r="K89" s="87"/>
      <c r="L89" s="87"/>
      <c r="M89" s="87"/>
    </row>
    <row r="90" spans="1:14" ht="39.950000000000003" customHeight="1">
      <c r="A90" s="3"/>
      <c r="B90" s="3"/>
      <c r="C90" s="3"/>
      <c r="D90" s="3"/>
      <c r="E90" s="3"/>
      <c r="F90" s="3"/>
      <c r="G90" s="3"/>
      <c r="H90" s="3"/>
      <c r="I90" s="3"/>
      <c r="J90" s="3"/>
    </row>
    <row r="91" spans="1:14" ht="65.099999999999994" customHeight="1">
      <c r="A91" s="87" t="s">
        <v>173</v>
      </c>
      <c r="B91" s="87"/>
      <c r="C91" s="87"/>
      <c r="D91" s="87"/>
      <c r="E91" s="87"/>
      <c r="F91" s="87"/>
      <c r="G91" s="87"/>
      <c r="H91" s="87"/>
      <c r="I91" s="87"/>
      <c r="J91" s="87"/>
      <c r="K91" s="87"/>
      <c r="L91" s="87"/>
      <c r="M91" s="87"/>
    </row>
    <row r="92" spans="1:14" ht="39.950000000000003" customHeight="1">
      <c r="A92" s="3"/>
      <c r="B92" s="3"/>
      <c r="C92" s="3"/>
      <c r="D92" s="3"/>
      <c r="E92" s="3"/>
      <c r="F92" s="3"/>
      <c r="G92" s="3"/>
      <c r="H92" s="3"/>
      <c r="I92" s="3"/>
      <c r="J92" s="3"/>
    </row>
    <row r="93" spans="1:14" ht="65.099999999999994" customHeight="1">
      <c r="A93" s="87" t="s">
        <v>174</v>
      </c>
      <c r="B93" s="87"/>
      <c r="C93" s="87"/>
      <c r="D93" s="87"/>
      <c r="E93" s="87"/>
      <c r="F93" s="87"/>
      <c r="G93" s="87"/>
      <c r="H93" s="87"/>
      <c r="I93" s="87"/>
      <c r="J93" s="87"/>
      <c r="K93" s="87"/>
      <c r="L93" s="87"/>
      <c r="M93" s="87"/>
    </row>
    <row r="94" spans="1:14" ht="39.950000000000003" customHeight="1">
      <c r="A94" s="3"/>
      <c r="B94" s="3"/>
      <c r="C94" s="3"/>
      <c r="D94" s="3"/>
      <c r="E94" s="3"/>
      <c r="F94" s="3"/>
      <c r="G94" s="3"/>
      <c r="H94" s="3"/>
      <c r="I94" s="3"/>
      <c r="J94" s="3"/>
    </row>
    <row r="95" spans="1:14" ht="65.099999999999994" customHeight="1">
      <c r="A95" s="87" t="s">
        <v>43</v>
      </c>
      <c r="B95" s="87"/>
      <c r="C95" s="87"/>
      <c r="D95" s="87"/>
      <c r="E95" s="87"/>
      <c r="F95" s="87"/>
      <c r="G95" s="87"/>
      <c r="H95" s="87"/>
      <c r="I95" s="87"/>
      <c r="J95" s="87"/>
      <c r="K95" s="87"/>
      <c r="L95" s="87"/>
      <c r="M95" s="87"/>
    </row>
    <row r="96" spans="1:14" ht="39.950000000000003" customHeight="1">
      <c r="A96" s="3"/>
      <c r="B96" s="3"/>
      <c r="C96" s="3"/>
      <c r="D96" s="3"/>
      <c r="E96" s="3"/>
      <c r="F96" s="3"/>
      <c r="G96" s="3"/>
      <c r="H96" s="3"/>
      <c r="I96" s="3"/>
      <c r="J96" s="3"/>
    </row>
    <row r="97" spans="1:14" ht="65.099999999999994" customHeight="1">
      <c r="A97" s="87" t="s">
        <v>175</v>
      </c>
      <c r="B97" s="87"/>
      <c r="C97" s="87"/>
      <c r="D97" s="87"/>
      <c r="E97" s="87"/>
      <c r="F97" s="87"/>
      <c r="G97" s="87"/>
      <c r="H97" s="87"/>
      <c r="I97" s="87"/>
      <c r="J97" s="87"/>
      <c r="K97" s="87"/>
      <c r="L97" s="87"/>
      <c r="M97" s="87"/>
    </row>
    <row r="98" spans="1:14" ht="30" customHeight="1"/>
    <row r="99" spans="1:14" ht="30" customHeight="1"/>
    <row r="100" spans="1:14" ht="30" customHeight="1">
      <c r="A100" s="104">
        <f>入力!$D$24</f>
        <v>0</v>
      </c>
      <c r="B100" s="104"/>
      <c r="C100" s="104"/>
      <c r="D100" s="104"/>
      <c r="E100" s="104"/>
    </row>
    <row r="101" spans="1:14" ht="30" customHeight="1"/>
    <row r="102" spans="1:14" ht="30" customHeight="1"/>
    <row r="103" spans="1:14" ht="30" customHeight="1">
      <c r="H103" s="103" t="s">
        <v>41</v>
      </c>
      <c r="I103" s="103"/>
      <c r="J103" s="89">
        <f>入力!$B$24</f>
        <v>0</v>
      </c>
      <c r="K103" s="89"/>
      <c r="L103" s="89"/>
      <c r="M103" s="89"/>
    </row>
    <row r="104" spans="1:14" ht="30" customHeight="1"/>
    <row r="105" spans="1:14" ht="30" customHeight="1"/>
    <row r="106" spans="1:14" ht="30" customHeight="1">
      <c r="F106" s="103" t="s">
        <v>40</v>
      </c>
      <c r="G106" s="103"/>
      <c r="H106" s="103"/>
      <c r="N106" s="3" t="s">
        <v>150</v>
      </c>
    </row>
    <row r="107" spans="1:14" ht="60" customHeight="1"/>
    <row r="108" spans="1:14" ht="30" customHeight="1">
      <c r="A108" s="17" t="s">
        <v>39</v>
      </c>
    </row>
    <row r="109" spans="1:14" ht="30" customHeight="1"/>
    <row r="110" spans="1:14" ht="65.099999999999994" customHeight="1">
      <c r="A110" s="87" t="s">
        <v>42</v>
      </c>
      <c r="B110" s="87"/>
      <c r="C110" s="87"/>
      <c r="D110" s="87"/>
      <c r="E110" s="87"/>
      <c r="F110" s="87"/>
      <c r="G110" s="87"/>
      <c r="H110" s="87"/>
      <c r="I110" s="87"/>
      <c r="J110" s="87"/>
      <c r="K110" s="87"/>
      <c r="L110" s="87"/>
      <c r="M110" s="87"/>
    </row>
    <row r="111" spans="1:14" ht="39.950000000000003" customHeight="1">
      <c r="A111" s="3"/>
      <c r="B111" s="3"/>
      <c r="C111" s="3"/>
      <c r="D111" s="3"/>
      <c r="E111" s="3"/>
      <c r="F111" s="3"/>
      <c r="G111" s="3"/>
      <c r="H111" s="3"/>
      <c r="I111" s="3"/>
      <c r="J111" s="3"/>
    </row>
    <row r="112" spans="1:14" ht="65.099999999999994" customHeight="1">
      <c r="A112" s="87" t="s">
        <v>173</v>
      </c>
      <c r="B112" s="87"/>
      <c r="C112" s="87"/>
      <c r="D112" s="87"/>
      <c r="E112" s="87"/>
      <c r="F112" s="87"/>
      <c r="G112" s="87"/>
      <c r="H112" s="87"/>
      <c r="I112" s="87"/>
      <c r="J112" s="87"/>
      <c r="K112" s="87"/>
      <c r="L112" s="87"/>
      <c r="M112" s="87"/>
    </row>
    <row r="113" spans="1:14" ht="39.950000000000003" customHeight="1">
      <c r="A113" s="3"/>
      <c r="B113" s="3"/>
      <c r="C113" s="3"/>
      <c r="D113" s="3"/>
      <c r="E113" s="3"/>
      <c r="F113" s="3"/>
      <c r="G113" s="3"/>
      <c r="H113" s="3"/>
      <c r="I113" s="3"/>
      <c r="J113" s="3"/>
    </row>
    <row r="114" spans="1:14" ht="65.099999999999994" customHeight="1">
      <c r="A114" s="87" t="s">
        <v>174</v>
      </c>
      <c r="B114" s="87"/>
      <c r="C114" s="87"/>
      <c r="D114" s="87"/>
      <c r="E114" s="87"/>
      <c r="F114" s="87"/>
      <c r="G114" s="87"/>
      <c r="H114" s="87"/>
      <c r="I114" s="87"/>
      <c r="J114" s="87"/>
      <c r="K114" s="87"/>
      <c r="L114" s="87"/>
      <c r="M114" s="87"/>
    </row>
    <row r="115" spans="1:14" ht="39.950000000000003" customHeight="1">
      <c r="A115" s="3"/>
      <c r="B115" s="3"/>
      <c r="C115" s="3"/>
      <c r="D115" s="3"/>
      <c r="E115" s="3"/>
      <c r="F115" s="3"/>
      <c r="G115" s="3"/>
      <c r="H115" s="3"/>
      <c r="I115" s="3"/>
      <c r="J115" s="3"/>
    </row>
    <row r="116" spans="1:14" ht="65.099999999999994" customHeight="1">
      <c r="A116" s="87" t="s">
        <v>43</v>
      </c>
      <c r="B116" s="87"/>
      <c r="C116" s="87"/>
      <c r="D116" s="87"/>
      <c r="E116" s="87"/>
      <c r="F116" s="87"/>
      <c r="G116" s="87"/>
      <c r="H116" s="87"/>
      <c r="I116" s="87"/>
      <c r="J116" s="87"/>
      <c r="K116" s="87"/>
      <c r="L116" s="87"/>
      <c r="M116" s="87"/>
    </row>
    <row r="117" spans="1:14" ht="39.950000000000003" customHeight="1">
      <c r="A117" s="3"/>
      <c r="B117" s="3"/>
      <c r="C117" s="3"/>
      <c r="D117" s="3"/>
      <c r="E117" s="3"/>
      <c r="F117" s="3"/>
      <c r="G117" s="3"/>
      <c r="H117" s="3"/>
      <c r="I117" s="3"/>
      <c r="J117" s="3"/>
    </row>
    <row r="118" spans="1:14" ht="65.099999999999994" customHeight="1">
      <c r="A118" s="87" t="s">
        <v>175</v>
      </c>
      <c r="B118" s="87"/>
      <c r="C118" s="87"/>
      <c r="D118" s="87"/>
      <c r="E118" s="87"/>
      <c r="F118" s="87"/>
      <c r="G118" s="87"/>
      <c r="H118" s="87"/>
      <c r="I118" s="87"/>
      <c r="J118" s="87"/>
      <c r="K118" s="87"/>
      <c r="L118" s="87"/>
      <c r="M118" s="87"/>
    </row>
    <row r="119" spans="1:14" ht="30" customHeight="1"/>
    <row r="120" spans="1:14" ht="30" customHeight="1"/>
    <row r="121" spans="1:14" ht="30" customHeight="1">
      <c r="A121" s="104">
        <f>入力!$D$25</f>
        <v>0</v>
      </c>
      <c r="B121" s="104"/>
      <c r="C121" s="104"/>
      <c r="D121" s="104"/>
      <c r="E121" s="104"/>
    </row>
    <row r="122" spans="1:14" ht="30" customHeight="1"/>
    <row r="123" spans="1:14" ht="30" customHeight="1"/>
    <row r="124" spans="1:14" ht="30" customHeight="1">
      <c r="H124" s="103" t="s">
        <v>41</v>
      </c>
      <c r="I124" s="103"/>
      <c r="J124" s="89">
        <f>入力!$B$25</f>
        <v>0</v>
      </c>
      <c r="K124" s="89"/>
      <c r="L124" s="89"/>
      <c r="M124" s="89"/>
    </row>
    <row r="125" spans="1:14" ht="30" customHeight="1"/>
    <row r="126" spans="1:14" ht="30" customHeight="1"/>
    <row r="127" spans="1:14" ht="30" customHeight="1">
      <c r="F127" s="103" t="s">
        <v>40</v>
      </c>
      <c r="G127" s="103"/>
      <c r="H127" s="103"/>
      <c r="N127" s="3" t="s">
        <v>151</v>
      </c>
    </row>
    <row r="128" spans="1:14" ht="60" customHeight="1"/>
    <row r="129" spans="1:13" ht="30" customHeight="1">
      <c r="A129" s="17" t="s">
        <v>39</v>
      </c>
    </row>
    <row r="130" spans="1:13" ht="30" customHeight="1"/>
    <row r="131" spans="1:13" ht="65.099999999999994" customHeight="1">
      <c r="A131" s="87" t="s">
        <v>42</v>
      </c>
      <c r="B131" s="87"/>
      <c r="C131" s="87"/>
      <c r="D131" s="87"/>
      <c r="E131" s="87"/>
      <c r="F131" s="87"/>
      <c r="G131" s="87"/>
      <c r="H131" s="87"/>
      <c r="I131" s="87"/>
      <c r="J131" s="87"/>
      <c r="K131" s="87"/>
      <c r="L131" s="87"/>
      <c r="M131" s="87"/>
    </row>
    <row r="132" spans="1:13" ht="39.950000000000003" customHeight="1">
      <c r="A132" s="3"/>
      <c r="B132" s="3"/>
      <c r="C132" s="3"/>
      <c r="D132" s="3"/>
      <c r="E132" s="3"/>
      <c r="F132" s="3"/>
      <c r="G132" s="3"/>
      <c r="H132" s="3"/>
      <c r="I132" s="3"/>
      <c r="J132" s="3"/>
    </row>
    <row r="133" spans="1:13" ht="65.099999999999994" customHeight="1">
      <c r="A133" s="87" t="s">
        <v>173</v>
      </c>
      <c r="B133" s="87"/>
      <c r="C133" s="87"/>
      <c r="D133" s="87"/>
      <c r="E133" s="87"/>
      <c r="F133" s="87"/>
      <c r="G133" s="87"/>
      <c r="H133" s="87"/>
      <c r="I133" s="87"/>
      <c r="J133" s="87"/>
      <c r="K133" s="87"/>
      <c r="L133" s="87"/>
      <c r="M133" s="87"/>
    </row>
    <row r="134" spans="1:13" ht="39.950000000000003" customHeight="1">
      <c r="A134" s="3"/>
      <c r="B134" s="3"/>
      <c r="C134" s="3"/>
      <c r="D134" s="3"/>
      <c r="E134" s="3"/>
      <c r="F134" s="3"/>
      <c r="G134" s="3"/>
      <c r="H134" s="3"/>
      <c r="I134" s="3"/>
      <c r="J134" s="3"/>
    </row>
    <row r="135" spans="1:13" ht="65.099999999999994" customHeight="1">
      <c r="A135" s="87" t="s">
        <v>174</v>
      </c>
      <c r="B135" s="87"/>
      <c r="C135" s="87"/>
      <c r="D135" s="87"/>
      <c r="E135" s="87"/>
      <c r="F135" s="87"/>
      <c r="G135" s="87"/>
      <c r="H135" s="87"/>
      <c r="I135" s="87"/>
      <c r="J135" s="87"/>
      <c r="K135" s="87"/>
      <c r="L135" s="87"/>
      <c r="M135" s="87"/>
    </row>
    <row r="136" spans="1:13" ht="39.950000000000003" customHeight="1">
      <c r="A136" s="3"/>
      <c r="B136" s="3"/>
      <c r="C136" s="3"/>
      <c r="D136" s="3"/>
      <c r="E136" s="3"/>
      <c r="F136" s="3"/>
      <c r="G136" s="3"/>
      <c r="H136" s="3"/>
      <c r="I136" s="3"/>
      <c r="J136" s="3"/>
    </row>
    <row r="137" spans="1:13" ht="65.099999999999994" customHeight="1">
      <c r="A137" s="87" t="s">
        <v>43</v>
      </c>
      <c r="B137" s="87"/>
      <c r="C137" s="87"/>
      <c r="D137" s="87"/>
      <c r="E137" s="87"/>
      <c r="F137" s="87"/>
      <c r="G137" s="87"/>
      <c r="H137" s="87"/>
      <c r="I137" s="87"/>
      <c r="J137" s="87"/>
      <c r="K137" s="87"/>
      <c r="L137" s="87"/>
      <c r="M137" s="87"/>
    </row>
    <row r="138" spans="1:13" ht="39.950000000000003" customHeight="1">
      <c r="A138" s="3"/>
      <c r="B138" s="3"/>
      <c r="C138" s="3"/>
      <c r="D138" s="3"/>
      <c r="E138" s="3"/>
      <c r="F138" s="3"/>
      <c r="G138" s="3"/>
      <c r="H138" s="3"/>
      <c r="I138" s="3"/>
      <c r="J138" s="3"/>
    </row>
    <row r="139" spans="1:13" ht="65.099999999999994" customHeight="1">
      <c r="A139" s="87" t="s">
        <v>175</v>
      </c>
      <c r="B139" s="87"/>
      <c r="C139" s="87"/>
      <c r="D139" s="87"/>
      <c r="E139" s="87"/>
      <c r="F139" s="87"/>
      <c r="G139" s="87"/>
      <c r="H139" s="87"/>
      <c r="I139" s="87"/>
      <c r="J139" s="87"/>
      <c r="K139" s="87"/>
      <c r="L139" s="87"/>
      <c r="M139" s="87"/>
    </row>
    <row r="140" spans="1:13" ht="30" customHeight="1"/>
    <row r="141" spans="1:13" ht="30" customHeight="1"/>
    <row r="142" spans="1:13" ht="30" customHeight="1">
      <c r="A142" s="104">
        <f>入力!$D$26</f>
        <v>0</v>
      </c>
      <c r="B142" s="104"/>
      <c r="C142" s="104"/>
      <c r="D142" s="104"/>
      <c r="E142" s="104"/>
    </row>
    <row r="143" spans="1:13" ht="30" customHeight="1"/>
    <row r="144" spans="1:13" ht="30" customHeight="1"/>
    <row r="145" spans="1:14" ht="30" customHeight="1">
      <c r="H145" s="103" t="s">
        <v>41</v>
      </c>
      <c r="I145" s="103"/>
      <c r="J145" s="89">
        <f>入力!$B$26</f>
        <v>0</v>
      </c>
      <c r="K145" s="89"/>
      <c r="L145" s="89"/>
      <c r="M145" s="89"/>
    </row>
    <row r="146" spans="1:14" ht="30" customHeight="1"/>
    <row r="147" spans="1:14" ht="30" customHeight="1"/>
    <row r="148" spans="1:14" ht="30" customHeight="1">
      <c r="F148" s="103" t="s">
        <v>40</v>
      </c>
      <c r="G148" s="103"/>
      <c r="H148" s="103"/>
      <c r="N148" s="3" t="s">
        <v>152</v>
      </c>
    </row>
    <row r="149" spans="1:14" ht="60" customHeight="1"/>
    <row r="150" spans="1:14" ht="30" customHeight="1">
      <c r="A150" s="17" t="s">
        <v>39</v>
      </c>
    </row>
    <row r="151" spans="1:14" ht="30" customHeight="1"/>
    <row r="152" spans="1:14" ht="65.099999999999994" customHeight="1">
      <c r="A152" s="87" t="s">
        <v>42</v>
      </c>
      <c r="B152" s="87"/>
      <c r="C152" s="87"/>
      <c r="D152" s="87"/>
      <c r="E152" s="87"/>
      <c r="F152" s="87"/>
      <c r="G152" s="87"/>
      <c r="H152" s="87"/>
      <c r="I152" s="87"/>
      <c r="J152" s="87"/>
      <c r="K152" s="87"/>
      <c r="L152" s="87"/>
      <c r="M152" s="87"/>
    </row>
    <row r="153" spans="1:14" ht="39.950000000000003" customHeight="1">
      <c r="A153" s="3"/>
      <c r="B153" s="3"/>
      <c r="C153" s="3"/>
      <c r="D153" s="3"/>
      <c r="E153" s="3"/>
      <c r="F153" s="3"/>
      <c r="G153" s="3"/>
      <c r="H153" s="3"/>
      <c r="I153" s="3"/>
      <c r="J153" s="3"/>
    </row>
    <row r="154" spans="1:14" ht="65.099999999999994" customHeight="1">
      <c r="A154" s="87" t="s">
        <v>173</v>
      </c>
      <c r="B154" s="87"/>
      <c r="C154" s="87"/>
      <c r="D154" s="87"/>
      <c r="E154" s="87"/>
      <c r="F154" s="87"/>
      <c r="G154" s="87"/>
      <c r="H154" s="87"/>
      <c r="I154" s="87"/>
      <c r="J154" s="87"/>
      <c r="K154" s="87"/>
      <c r="L154" s="87"/>
      <c r="M154" s="87"/>
    </row>
    <row r="155" spans="1:14" ht="39.950000000000003" customHeight="1">
      <c r="A155" s="3"/>
      <c r="B155" s="3"/>
      <c r="C155" s="3"/>
      <c r="D155" s="3"/>
      <c r="E155" s="3"/>
      <c r="F155" s="3"/>
      <c r="G155" s="3"/>
      <c r="H155" s="3"/>
      <c r="I155" s="3"/>
      <c r="J155" s="3"/>
    </row>
    <row r="156" spans="1:14" ht="65.099999999999994" customHeight="1">
      <c r="A156" s="87" t="s">
        <v>174</v>
      </c>
      <c r="B156" s="87"/>
      <c r="C156" s="87"/>
      <c r="D156" s="87"/>
      <c r="E156" s="87"/>
      <c r="F156" s="87"/>
      <c r="G156" s="87"/>
      <c r="H156" s="87"/>
      <c r="I156" s="87"/>
      <c r="J156" s="87"/>
      <c r="K156" s="87"/>
      <c r="L156" s="87"/>
      <c r="M156" s="87"/>
    </row>
    <row r="157" spans="1:14" ht="39.950000000000003" customHeight="1">
      <c r="A157" s="3"/>
      <c r="B157" s="3"/>
      <c r="C157" s="3"/>
      <c r="D157" s="3"/>
      <c r="E157" s="3"/>
      <c r="F157" s="3"/>
      <c r="G157" s="3"/>
      <c r="H157" s="3"/>
      <c r="I157" s="3"/>
      <c r="J157" s="3"/>
    </row>
    <row r="158" spans="1:14" ht="65.099999999999994" customHeight="1">
      <c r="A158" s="87" t="s">
        <v>43</v>
      </c>
      <c r="B158" s="87"/>
      <c r="C158" s="87"/>
      <c r="D158" s="87"/>
      <c r="E158" s="87"/>
      <c r="F158" s="87"/>
      <c r="G158" s="87"/>
      <c r="H158" s="87"/>
      <c r="I158" s="87"/>
      <c r="J158" s="87"/>
      <c r="K158" s="87"/>
      <c r="L158" s="87"/>
      <c r="M158" s="87"/>
    </row>
    <row r="159" spans="1:14" ht="39.950000000000003" customHeight="1">
      <c r="A159" s="3"/>
      <c r="B159" s="3"/>
      <c r="C159" s="3"/>
      <c r="D159" s="3"/>
      <c r="E159" s="3"/>
      <c r="F159" s="3"/>
      <c r="G159" s="3"/>
      <c r="H159" s="3"/>
      <c r="I159" s="3"/>
      <c r="J159" s="3"/>
    </row>
    <row r="160" spans="1:14" ht="65.099999999999994" customHeight="1">
      <c r="A160" s="87" t="s">
        <v>175</v>
      </c>
      <c r="B160" s="87"/>
      <c r="C160" s="87"/>
      <c r="D160" s="87"/>
      <c r="E160" s="87"/>
      <c r="F160" s="87"/>
      <c r="G160" s="87"/>
      <c r="H160" s="87"/>
      <c r="I160" s="87"/>
      <c r="J160" s="87"/>
      <c r="K160" s="87"/>
      <c r="L160" s="87"/>
      <c r="M160" s="87"/>
    </row>
    <row r="161" spans="1:14" ht="30" customHeight="1"/>
    <row r="162" spans="1:14" ht="30" customHeight="1"/>
    <row r="163" spans="1:14" ht="30" customHeight="1">
      <c r="A163" s="104">
        <f>入力!$D$27</f>
        <v>0</v>
      </c>
      <c r="B163" s="104"/>
      <c r="C163" s="104"/>
      <c r="D163" s="104"/>
      <c r="E163" s="104"/>
    </row>
    <row r="164" spans="1:14" ht="30" customHeight="1"/>
    <row r="165" spans="1:14" ht="30" customHeight="1"/>
    <row r="166" spans="1:14" ht="30" customHeight="1">
      <c r="H166" s="103" t="s">
        <v>41</v>
      </c>
      <c r="I166" s="103"/>
      <c r="J166" s="89">
        <f>入力!$B$27</f>
        <v>0</v>
      </c>
      <c r="K166" s="89"/>
      <c r="L166" s="89"/>
      <c r="M166" s="89"/>
    </row>
    <row r="167" spans="1:14" ht="30" customHeight="1"/>
    <row r="168" spans="1:14" ht="30" customHeight="1"/>
    <row r="169" spans="1:14" ht="30" customHeight="1">
      <c r="F169" s="103" t="s">
        <v>40</v>
      </c>
      <c r="G169" s="103"/>
      <c r="H169" s="103"/>
      <c r="N169" s="3" t="s">
        <v>153</v>
      </c>
    </row>
    <row r="170" spans="1:14" ht="60" customHeight="1"/>
    <row r="171" spans="1:14" ht="30" customHeight="1">
      <c r="A171" s="17" t="s">
        <v>39</v>
      </c>
    </row>
    <row r="172" spans="1:14" ht="30" customHeight="1"/>
    <row r="173" spans="1:14" ht="65.099999999999994" customHeight="1">
      <c r="A173" s="87" t="s">
        <v>42</v>
      </c>
      <c r="B173" s="87"/>
      <c r="C173" s="87"/>
      <c r="D173" s="87"/>
      <c r="E173" s="87"/>
      <c r="F173" s="87"/>
      <c r="G173" s="87"/>
      <c r="H173" s="87"/>
      <c r="I173" s="87"/>
      <c r="J173" s="87"/>
      <c r="K173" s="87"/>
      <c r="L173" s="87"/>
      <c r="M173" s="87"/>
    </row>
    <row r="174" spans="1:14" ht="39.950000000000003" customHeight="1">
      <c r="A174" s="3"/>
      <c r="B174" s="3"/>
      <c r="C174" s="3"/>
      <c r="D174" s="3"/>
      <c r="E174" s="3"/>
      <c r="F174" s="3"/>
      <c r="G174" s="3"/>
      <c r="H174" s="3"/>
      <c r="I174" s="3"/>
      <c r="J174" s="3"/>
    </row>
    <row r="175" spans="1:14" ht="65.099999999999994" customHeight="1">
      <c r="A175" s="87" t="s">
        <v>173</v>
      </c>
      <c r="B175" s="87"/>
      <c r="C175" s="87"/>
      <c r="D175" s="87"/>
      <c r="E175" s="87"/>
      <c r="F175" s="87"/>
      <c r="G175" s="87"/>
      <c r="H175" s="87"/>
      <c r="I175" s="87"/>
      <c r="J175" s="87"/>
      <c r="K175" s="87"/>
      <c r="L175" s="87"/>
      <c r="M175" s="87"/>
    </row>
    <row r="176" spans="1:14" ht="39.950000000000003" customHeight="1">
      <c r="A176" s="3"/>
      <c r="B176" s="3"/>
      <c r="C176" s="3"/>
      <c r="D176" s="3"/>
      <c r="E176" s="3"/>
      <c r="F176" s="3"/>
      <c r="G176" s="3"/>
      <c r="H176" s="3"/>
      <c r="I176" s="3"/>
      <c r="J176" s="3"/>
    </row>
    <row r="177" spans="1:14" ht="65.099999999999994" customHeight="1">
      <c r="A177" s="87" t="s">
        <v>174</v>
      </c>
      <c r="B177" s="87"/>
      <c r="C177" s="87"/>
      <c r="D177" s="87"/>
      <c r="E177" s="87"/>
      <c r="F177" s="87"/>
      <c r="G177" s="87"/>
      <c r="H177" s="87"/>
      <c r="I177" s="87"/>
      <c r="J177" s="87"/>
      <c r="K177" s="87"/>
      <c r="L177" s="87"/>
      <c r="M177" s="87"/>
    </row>
    <row r="178" spans="1:14" ht="39.950000000000003" customHeight="1">
      <c r="A178" s="3"/>
      <c r="B178" s="3"/>
      <c r="C178" s="3"/>
      <c r="D178" s="3"/>
      <c r="E178" s="3"/>
      <c r="F178" s="3"/>
      <c r="G178" s="3"/>
      <c r="H178" s="3"/>
      <c r="I178" s="3"/>
      <c r="J178" s="3"/>
    </row>
    <row r="179" spans="1:14" ht="65.099999999999994" customHeight="1">
      <c r="A179" s="87" t="s">
        <v>43</v>
      </c>
      <c r="B179" s="87"/>
      <c r="C179" s="87"/>
      <c r="D179" s="87"/>
      <c r="E179" s="87"/>
      <c r="F179" s="87"/>
      <c r="G179" s="87"/>
      <c r="H179" s="87"/>
      <c r="I179" s="87"/>
      <c r="J179" s="87"/>
      <c r="K179" s="87"/>
      <c r="L179" s="87"/>
      <c r="M179" s="87"/>
    </row>
    <row r="180" spans="1:14" ht="39.950000000000003" customHeight="1">
      <c r="A180" s="3"/>
      <c r="B180" s="3"/>
      <c r="C180" s="3"/>
      <c r="D180" s="3"/>
      <c r="E180" s="3"/>
      <c r="F180" s="3"/>
      <c r="G180" s="3"/>
      <c r="H180" s="3"/>
      <c r="I180" s="3"/>
      <c r="J180" s="3"/>
    </row>
    <row r="181" spans="1:14" ht="65.099999999999994" customHeight="1">
      <c r="A181" s="87" t="s">
        <v>175</v>
      </c>
      <c r="B181" s="87"/>
      <c r="C181" s="87"/>
      <c r="D181" s="87"/>
      <c r="E181" s="87"/>
      <c r="F181" s="87"/>
      <c r="G181" s="87"/>
      <c r="H181" s="87"/>
      <c r="I181" s="87"/>
      <c r="J181" s="87"/>
      <c r="K181" s="87"/>
      <c r="L181" s="87"/>
      <c r="M181" s="87"/>
    </row>
    <row r="182" spans="1:14" ht="30" customHeight="1"/>
    <row r="183" spans="1:14" ht="30" customHeight="1"/>
    <row r="184" spans="1:14" ht="30" customHeight="1">
      <c r="A184" s="104">
        <f>入力!$D$28</f>
        <v>0</v>
      </c>
      <c r="B184" s="104"/>
      <c r="C184" s="104"/>
      <c r="D184" s="104"/>
      <c r="E184" s="104"/>
    </row>
    <row r="185" spans="1:14" ht="30" customHeight="1"/>
    <row r="186" spans="1:14" ht="30" customHeight="1"/>
    <row r="187" spans="1:14" ht="30" customHeight="1">
      <c r="H187" s="103" t="s">
        <v>41</v>
      </c>
      <c r="I187" s="103"/>
      <c r="J187" s="89">
        <f>入力!$B$28</f>
        <v>0</v>
      </c>
      <c r="K187" s="89"/>
      <c r="L187" s="89"/>
      <c r="M187" s="89"/>
    </row>
    <row r="188" spans="1:14" ht="30" customHeight="1"/>
    <row r="189" spans="1:14" ht="30" customHeight="1"/>
    <row r="190" spans="1:14" ht="30" customHeight="1">
      <c r="F190" s="103" t="s">
        <v>40</v>
      </c>
      <c r="G190" s="103"/>
      <c r="H190" s="103"/>
      <c r="N190" s="3" t="s">
        <v>154</v>
      </c>
    </row>
    <row r="191" spans="1:14" ht="60" customHeight="1"/>
    <row r="192" spans="1:14" ht="30" customHeight="1">
      <c r="A192" s="17" t="s">
        <v>39</v>
      </c>
    </row>
    <row r="193" spans="1:13" ht="30" customHeight="1"/>
    <row r="194" spans="1:13" ht="65.099999999999994" customHeight="1">
      <c r="A194" s="87" t="s">
        <v>42</v>
      </c>
      <c r="B194" s="87"/>
      <c r="C194" s="87"/>
      <c r="D194" s="87"/>
      <c r="E194" s="87"/>
      <c r="F194" s="87"/>
      <c r="G194" s="87"/>
      <c r="H194" s="87"/>
      <c r="I194" s="87"/>
      <c r="J194" s="87"/>
      <c r="K194" s="87"/>
      <c r="L194" s="87"/>
      <c r="M194" s="87"/>
    </row>
    <row r="195" spans="1:13" ht="39.950000000000003" customHeight="1">
      <c r="A195" s="3"/>
      <c r="B195" s="3"/>
      <c r="C195" s="3"/>
      <c r="D195" s="3"/>
      <c r="E195" s="3"/>
      <c r="F195" s="3"/>
      <c r="G195" s="3"/>
      <c r="H195" s="3"/>
      <c r="I195" s="3"/>
      <c r="J195" s="3"/>
    </row>
    <row r="196" spans="1:13" ht="65.099999999999994" customHeight="1">
      <c r="A196" s="87" t="s">
        <v>173</v>
      </c>
      <c r="B196" s="87"/>
      <c r="C196" s="87"/>
      <c r="D196" s="87"/>
      <c r="E196" s="87"/>
      <c r="F196" s="87"/>
      <c r="G196" s="87"/>
      <c r="H196" s="87"/>
      <c r="I196" s="87"/>
      <c r="J196" s="87"/>
      <c r="K196" s="87"/>
      <c r="L196" s="87"/>
      <c r="M196" s="87"/>
    </row>
    <row r="197" spans="1:13" ht="39.950000000000003" customHeight="1">
      <c r="A197" s="3"/>
      <c r="B197" s="3"/>
      <c r="C197" s="3"/>
      <c r="D197" s="3"/>
      <c r="E197" s="3"/>
      <c r="F197" s="3"/>
      <c r="G197" s="3"/>
      <c r="H197" s="3"/>
      <c r="I197" s="3"/>
      <c r="J197" s="3"/>
    </row>
    <row r="198" spans="1:13" ht="65.099999999999994" customHeight="1">
      <c r="A198" s="87" t="s">
        <v>174</v>
      </c>
      <c r="B198" s="87"/>
      <c r="C198" s="87"/>
      <c r="D198" s="87"/>
      <c r="E198" s="87"/>
      <c r="F198" s="87"/>
      <c r="G198" s="87"/>
      <c r="H198" s="87"/>
      <c r="I198" s="87"/>
      <c r="J198" s="87"/>
      <c r="K198" s="87"/>
      <c r="L198" s="87"/>
      <c r="M198" s="87"/>
    </row>
    <row r="199" spans="1:13" ht="39.950000000000003" customHeight="1">
      <c r="A199" s="3"/>
      <c r="B199" s="3"/>
      <c r="C199" s="3"/>
      <c r="D199" s="3"/>
      <c r="E199" s="3"/>
      <c r="F199" s="3"/>
      <c r="G199" s="3"/>
      <c r="H199" s="3"/>
      <c r="I199" s="3"/>
      <c r="J199" s="3"/>
    </row>
    <row r="200" spans="1:13" ht="65.099999999999994" customHeight="1">
      <c r="A200" s="87" t="s">
        <v>43</v>
      </c>
      <c r="B200" s="87"/>
      <c r="C200" s="87"/>
      <c r="D200" s="87"/>
      <c r="E200" s="87"/>
      <c r="F200" s="87"/>
      <c r="G200" s="87"/>
      <c r="H200" s="87"/>
      <c r="I200" s="87"/>
      <c r="J200" s="87"/>
      <c r="K200" s="87"/>
      <c r="L200" s="87"/>
      <c r="M200" s="87"/>
    </row>
    <row r="201" spans="1:13" ht="39.950000000000003" customHeight="1">
      <c r="A201" s="3"/>
      <c r="B201" s="3"/>
      <c r="C201" s="3"/>
      <c r="D201" s="3"/>
      <c r="E201" s="3"/>
      <c r="F201" s="3"/>
      <c r="G201" s="3"/>
      <c r="H201" s="3"/>
      <c r="I201" s="3"/>
      <c r="J201" s="3"/>
    </row>
    <row r="202" spans="1:13" ht="65.099999999999994" customHeight="1">
      <c r="A202" s="87" t="s">
        <v>175</v>
      </c>
      <c r="B202" s="87"/>
      <c r="C202" s="87"/>
      <c r="D202" s="87"/>
      <c r="E202" s="87"/>
      <c r="F202" s="87"/>
      <c r="G202" s="87"/>
      <c r="H202" s="87"/>
      <c r="I202" s="87"/>
      <c r="J202" s="87"/>
      <c r="K202" s="87"/>
      <c r="L202" s="87"/>
      <c r="M202" s="87"/>
    </row>
    <row r="203" spans="1:13" ht="30" customHeight="1"/>
    <row r="204" spans="1:13" ht="30" customHeight="1"/>
    <row r="205" spans="1:13" ht="30" customHeight="1">
      <c r="A205" s="104">
        <f>入力!$D$29</f>
        <v>0</v>
      </c>
      <c r="B205" s="104"/>
      <c r="C205" s="104"/>
      <c r="D205" s="104"/>
      <c r="E205" s="104"/>
    </row>
    <row r="206" spans="1:13" ht="30" customHeight="1"/>
    <row r="207" spans="1:13" ht="30" customHeight="1"/>
    <row r="208" spans="1:13" ht="30" customHeight="1">
      <c r="H208" s="103" t="s">
        <v>41</v>
      </c>
      <c r="I208" s="103"/>
      <c r="J208" s="89">
        <f>入力!$B$29</f>
        <v>0</v>
      </c>
      <c r="K208" s="89"/>
      <c r="L208" s="89"/>
      <c r="M208" s="89"/>
    </row>
    <row r="209" spans="1:14" ht="30" customHeight="1"/>
    <row r="210" spans="1:14" ht="30" customHeight="1"/>
    <row r="211" spans="1:14" ht="30" customHeight="1">
      <c r="F211" s="103" t="s">
        <v>40</v>
      </c>
      <c r="G211" s="103"/>
      <c r="H211" s="103"/>
      <c r="N211" s="3" t="s">
        <v>156</v>
      </c>
    </row>
    <row r="212" spans="1:14" ht="60" customHeight="1"/>
    <row r="213" spans="1:14" ht="30" customHeight="1">
      <c r="A213" s="17" t="s">
        <v>39</v>
      </c>
    </row>
    <row r="214" spans="1:14" ht="30" customHeight="1"/>
    <row r="215" spans="1:14" ht="65.099999999999994" customHeight="1">
      <c r="A215" s="87" t="s">
        <v>42</v>
      </c>
      <c r="B215" s="87"/>
      <c r="C215" s="87"/>
      <c r="D215" s="87"/>
      <c r="E215" s="87"/>
      <c r="F215" s="87"/>
      <c r="G215" s="87"/>
      <c r="H215" s="87"/>
      <c r="I215" s="87"/>
      <c r="J215" s="87"/>
      <c r="K215" s="87"/>
      <c r="L215" s="87"/>
      <c r="M215" s="87"/>
    </row>
    <row r="216" spans="1:14" ht="39.950000000000003" customHeight="1">
      <c r="A216" s="3"/>
      <c r="B216" s="3"/>
      <c r="C216" s="3"/>
      <c r="D216" s="3"/>
      <c r="E216" s="3"/>
      <c r="F216" s="3"/>
      <c r="G216" s="3"/>
      <c r="H216" s="3"/>
      <c r="I216" s="3"/>
      <c r="J216" s="3"/>
    </row>
    <row r="217" spans="1:14" ht="65.099999999999994" customHeight="1">
      <c r="A217" s="87" t="s">
        <v>173</v>
      </c>
      <c r="B217" s="87"/>
      <c r="C217" s="87"/>
      <c r="D217" s="87"/>
      <c r="E217" s="87"/>
      <c r="F217" s="87"/>
      <c r="G217" s="87"/>
      <c r="H217" s="87"/>
      <c r="I217" s="87"/>
      <c r="J217" s="87"/>
      <c r="K217" s="87"/>
      <c r="L217" s="87"/>
      <c r="M217" s="87"/>
    </row>
    <row r="218" spans="1:14" ht="39.950000000000003" customHeight="1">
      <c r="A218" s="3"/>
      <c r="B218" s="3"/>
      <c r="C218" s="3"/>
      <c r="D218" s="3"/>
      <c r="E218" s="3"/>
      <c r="F218" s="3"/>
      <c r="G218" s="3"/>
      <c r="H218" s="3"/>
      <c r="I218" s="3"/>
      <c r="J218" s="3"/>
    </row>
    <row r="219" spans="1:14" ht="65.099999999999994" customHeight="1">
      <c r="A219" s="87" t="s">
        <v>174</v>
      </c>
      <c r="B219" s="87"/>
      <c r="C219" s="87"/>
      <c r="D219" s="87"/>
      <c r="E219" s="87"/>
      <c r="F219" s="87"/>
      <c r="G219" s="87"/>
      <c r="H219" s="87"/>
      <c r="I219" s="87"/>
      <c r="J219" s="87"/>
      <c r="K219" s="87"/>
      <c r="L219" s="87"/>
      <c r="M219" s="87"/>
    </row>
    <row r="220" spans="1:14" ht="39.950000000000003" customHeight="1">
      <c r="A220" s="3"/>
      <c r="B220" s="3"/>
      <c r="C220" s="3"/>
      <c r="D220" s="3"/>
      <c r="E220" s="3"/>
      <c r="F220" s="3"/>
      <c r="G220" s="3"/>
      <c r="H220" s="3"/>
      <c r="I220" s="3"/>
      <c r="J220" s="3"/>
    </row>
    <row r="221" spans="1:14" ht="65.099999999999994" customHeight="1">
      <c r="A221" s="87" t="s">
        <v>43</v>
      </c>
      <c r="B221" s="87"/>
      <c r="C221" s="87"/>
      <c r="D221" s="87"/>
      <c r="E221" s="87"/>
      <c r="F221" s="87"/>
      <c r="G221" s="87"/>
      <c r="H221" s="87"/>
      <c r="I221" s="87"/>
      <c r="J221" s="87"/>
      <c r="K221" s="87"/>
      <c r="L221" s="87"/>
      <c r="M221" s="87"/>
    </row>
    <row r="222" spans="1:14" ht="39.950000000000003" customHeight="1">
      <c r="A222" s="3"/>
      <c r="B222" s="3"/>
      <c r="C222" s="3"/>
      <c r="D222" s="3"/>
      <c r="E222" s="3"/>
      <c r="F222" s="3"/>
      <c r="G222" s="3"/>
      <c r="H222" s="3"/>
      <c r="I222" s="3"/>
      <c r="J222" s="3"/>
    </row>
    <row r="223" spans="1:14" ht="65.099999999999994" customHeight="1">
      <c r="A223" s="87" t="s">
        <v>175</v>
      </c>
      <c r="B223" s="87"/>
      <c r="C223" s="87"/>
      <c r="D223" s="87"/>
      <c r="E223" s="87"/>
      <c r="F223" s="87"/>
      <c r="G223" s="87"/>
      <c r="H223" s="87"/>
      <c r="I223" s="87"/>
      <c r="J223" s="87"/>
      <c r="K223" s="87"/>
      <c r="L223" s="87"/>
      <c r="M223" s="87"/>
    </row>
    <row r="224" spans="1:14" ht="30" customHeight="1"/>
    <row r="225" spans="1:14" ht="30" customHeight="1"/>
    <row r="226" spans="1:14" ht="30" customHeight="1">
      <c r="A226" s="104">
        <f>入力!$D$30</f>
        <v>0</v>
      </c>
      <c r="B226" s="104"/>
      <c r="C226" s="104"/>
      <c r="D226" s="104"/>
      <c r="E226" s="104"/>
    </row>
    <row r="227" spans="1:14" ht="30" customHeight="1"/>
    <row r="228" spans="1:14" ht="30" customHeight="1"/>
    <row r="229" spans="1:14" ht="30" customHeight="1">
      <c r="H229" s="103" t="s">
        <v>41</v>
      </c>
      <c r="I229" s="103"/>
      <c r="J229" s="89">
        <f>入力!$B$30</f>
        <v>0</v>
      </c>
      <c r="K229" s="89"/>
      <c r="L229" s="89"/>
      <c r="M229" s="89"/>
    </row>
    <row r="230" spans="1:14" ht="30" customHeight="1"/>
    <row r="231" spans="1:14" ht="30" customHeight="1"/>
    <row r="232" spans="1:14" ht="30" customHeight="1">
      <c r="F232" s="103" t="s">
        <v>40</v>
      </c>
      <c r="G232" s="103"/>
      <c r="H232" s="103"/>
      <c r="N232" s="3" t="s">
        <v>157</v>
      </c>
    </row>
    <row r="233" spans="1:14" ht="60" customHeight="1"/>
    <row r="234" spans="1:14" ht="30" customHeight="1">
      <c r="A234" s="17" t="s">
        <v>39</v>
      </c>
    </row>
    <row r="235" spans="1:14" ht="30" customHeight="1"/>
    <row r="236" spans="1:14" ht="65.099999999999994" customHeight="1">
      <c r="A236" s="87" t="s">
        <v>42</v>
      </c>
      <c r="B236" s="87"/>
      <c r="C236" s="87"/>
      <c r="D236" s="87"/>
      <c r="E236" s="87"/>
      <c r="F236" s="87"/>
      <c r="G236" s="87"/>
      <c r="H236" s="87"/>
      <c r="I236" s="87"/>
      <c r="J236" s="87"/>
      <c r="K236" s="87"/>
      <c r="L236" s="87"/>
      <c r="M236" s="87"/>
    </row>
    <row r="237" spans="1:14" ht="39.950000000000003" customHeight="1">
      <c r="A237" s="3"/>
      <c r="B237" s="3"/>
      <c r="C237" s="3"/>
      <c r="D237" s="3"/>
      <c r="E237" s="3"/>
      <c r="F237" s="3"/>
      <c r="G237" s="3"/>
      <c r="H237" s="3"/>
      <c r="I237" s="3"/>
      <c r="J237" s="3"/>
    </row>
    <row r="238" spans="1:14" ht="65.099999999999994" customHeight="1">
      <c r="A238" s="87" t="s">
        <v>173</v>
      </c>
      <c r="B238" s="87"/>
      <c r="C238" s="87"/>
      <c r="D238" s="87"/>
      <c r="E238" s="87"/>
      <c r="F238" s="87"/>
      <c r="G238" s="87"/>
      <c r="H238" s="87"/>
      <c r="I238" s="87"/>
      <c r="J238" s="87"/>
      <c r="K238" s="87"/>
      <c r="L238" s="87"/>
      <c r="M238" s="87"/>
    </row>
    <row r="239" spans="1:14" ht="39.950000000000003" customHeight="1">
      <c r="A239" s="3"/>
      <c r="B239" s="3"/>
      <c r="C239" s="3"/>
      <c r="D239" s="3"/>
      <c r="E239" s="3"/>
      <c r="F239" s="3"/>
      <c r="G239" s="3"/>
      <c r="H239" s="3"/>
      <c r="I239" s="3"/>
      <c r="J239" s="3"/>
    </row>
    <row r="240" spans="1:14" ht="65.099999999999994" customHeight="1">
      <c r="A240" s="87" t="s">
        <v>174</v>
      </c>
      <c r="B240" s="87"/>
      <c r="C240" s="87"/>
      <c r="D240" s="87"/>
      <c r="E240" s="87"/>
      <c r="F240" s="87"/>
      <c r="G240" s="87"/>
      <c r="H240" s="87"/>
      <c r="I240" s="87"/>
      <c r="J240" s="87"/>
      <c r="K240" s="87"/>
      <c r="L240" s="87"/>
      <c r="M240" s="87"/>
    </row>
    <row r="241" spans="1:14" ht="39.950000000000003" customHeight="1">
      <c r="A241" s="3"/>
      <c r="B241" s="3"/>
      <c r="C241" s="3"/>
      <c r="D241" s="3"/>
      <c r="E241" s="3"/>
      <c r="F241" s="3"/>
      <c r="G241" s="3"/>
      <c r="H241" s="3"/>
      <c r="I241" s="3"/>
      <c r="J241" s="3"/>
    </row>
    <row r="242" spans="1:14" ht="65.099999999999994" customHeight="1">
      <c r="A242" s="87" t="s">
        <v>43</v>
      </c>
      <c r="B242" s="87"/>
      <c r="C242" s="87"/>
      <c r="D242" s="87"/>
      <c r="E242" s="87"/>
      <c r="F242" s="87"/>
      <c r="G242" s="87"/>
      <c r="H242" s="87"/>
      <c r="I242" s="87"/>
      <c r="J242" s="87"/>
      <c r="K242" s="87"/>
      <c r="L242" s="87"/>
      <c r="M242" s="87"/>
    </row>
    <row r="243" spans="1:14" ht="39.950000000000003" customHeight="1">
      <c r="A243" s="3"/>
      <c r="B243" s="3"/>
      <c r="C243" s="3"/>
      <c r="D243" s="3"/>
      <c r="E243" s="3"/>
      <c r="F243" s="3"/>
      <c r="G243" s="3"/>
      <c r="H243" s="3"/>
      <c r="I243" s="3"/>
      <c r="J243" s="3"/>
    </row>
    <row r="244" spans="1:14" ht="65.099999999999994" customHeight="1">
      <c r="A244" s="87" t="s">
        <v>175</v>
      </c>
      <c r="B244" s="87"/>
      <c r="C244" s="87"/>
      <c r="D244" s="87"/>
      <c r="E244" s="87"/>
      <c r="F244" s="87"/>
      <c r="G244" s="87"/>
      <c r="H244" s="87"/>
      <c r="I244" s="87"/>
      <c r="J244" s="87"/>
      <c r="K244" s="87"/>
      <c r="L244" s="87"/>
      <c r="M244" s="87"/>
    </row>
    <row r="245" spans="1:14" ht="30" customHeight="1"/>
    <row r="246" spans="1:14" ht="30" customHeight="1"/>
    <row r="247" spans="1:14" ht="30" customHeight="1">
      <c r="A247" s="104">
        <f>入力!$D$31</f>
        <v>0</v>
      </c>
      <c r="B247" s="104"/>
      <c r="C247" s="104"/>
      <c r="D247" s="104"/>
      <c r="E247" s="104"/>
    </row>
    <row r="248" spans="1:14" ht="30" customHeight="1"/>
    <row r="249" spans="1:14" ht="30" customHeight="1"/>
    <row r="250" spans="1:14" ht="30" customHeight="1">
      <c r="H250" s="103" t="s">
        <v>41</v>
      </c>
      <c r="I250" s="103"/>
      <c r="J250" s="89">
        <f>入力!$B$31</f>
        <v>0</v>
      </c>
      <c r="K250" s="89"/>
      <c r="L250" s="89"/>
      <c r="M250" s="89"/>
    </row>
    <row r="251" spans="1:14" ht="30" customHeight="1"/>
    <row r="252" spans="1:14" ht="30" customHeight="1"/>
    <row r="253" spans="1:14" ht="30" customHeight="1">
      <c r="F253" s="103" t="s">
        <v>40</v>
      </c>
      <c r="G253" s="103"/>
      <c r="H253" s="103"/>
      <c r="N253" s="3" t="s">
        <v>158</v>
      </c>
    </row>
    <row r="254" spans="1:14" ht="60" customHeight="1"/>
    <row r="255" spans="1:14" ht="30" customHeight="1">
      <c r="A255" s="17" t="s">
        <v>39</v>
      </c>
    </row>
    <row r="256" spans="1:14" ht="30" customHeight="1"/>
    <row r="257" spans="1:13" ht="65.099999999999994" customHeight="1">
      <c r="A257" s="87" t="s">
        <v>42</v>
      </c>
      <c r="B257" s="87"/>
      <c r="C257" s="87"/>
      <c r="D257" s="87"/>
      <c r="E257" s="87"/>
      <c r="F257" s="87"/>
      <c r="G257" s="87"/>
      <c r="H257" s="87"/>
      <c r="I257" s="87"/>
      <c r="J257" s="87"/>
      <c r="K257" s="87"/>
      <c r="L257" s="87"/>
      <c r="M257" s="87"/>
    </row>
    <row r="258" spans="1:13" ht="39.950000000000003" customHeight="1">
      <c r="A258" s="3"/>
      <c r="B258" s="3"/>
      <c r="C258" s="3"/>
      <c r="D258" s="3"/>
      <c r="E258" s="3"/>
      <c r="F258" s="3"/>
      <c r="G258" s="3"/>
      <c r="H258" s="3"/>
      <c r="I258" s="3"/>
      <c r="J258" s="3"/>
    </row>
    <row r="259" spans="1:13" ht="65.099999999999994" customHeight="1">
      <c r="A259" s="87" t="s">
        <v>173</v>
      </c>
      <c r="B259" s="87"/>
      <c r="C259" s="87"/>
      <c r="D259" s="87"/>
      <c r="E259" s="87"/>
      <c r="F259" s="87"/>
      <c r="G259" s="87"/>
      <c r="H259" s="87"/>
      <c r="I259" s="87"/>
      <c r="J259" s="87"/>
      <c r="K259" s="87"/>
      <c r="L259" s="87"/>
      <c r="M259" s="87"/>
    </row>
    <row r="260" spans="1:13" ht="39.950000000000003" customHeight="1">
      <c r="A260" s="3"/>
      <c r="B260" s="3"/>
      <c r="C260" s="3"/>
      <c r="D260" s="3"/>
      <c r="E260" s="3"/>
      <c r="F260" s="3"/>
      <c r="G260" s="3"/>
      <c r="H260" s="3"/>
      <c r="I260" s="3"/>
      <c r="J260" s="3"/>
    </row>
    <row r="261" spans="1:13" ht="65.099999999999994" customHeight="1">
      <c r="A261" s="87" t="s">
        <v>174</v>
      </c>
      <c r="B261" s="87"/>
      <c r="C261" s="87"/>
      <c r="D261" s="87"/>
      <c r="E261" s="87"/>
      <c r="F261" s="87"/>
      <c r="G261" s="87"/>
      <c r="H261" s="87"/>
      <c r="I261" s="87"/>
      <c r="J261" s="87"/>
      <c r="K261" s="87"/>
      <c r="L261" s="87"/>
      <c r="M261" s="87"/>
    </row>
    <row r="262" spans="1:13" ht="39.950000000000003" customHeight="1">
      <c r="A262" s="3"/>
      <c r="B262" s="3"/>
      <c r="C262" s="3"/>
      <c r="D262" s="3"/>
      <c r="E262" s="3"/>
      <c r="F262" s="3"/>
      <c r="G262" s="3"/>
      <c r="H262" s="3"/>
      <c r="I262" s="3"/>
      <c r="J262" s="3"/>
    </row>
    <row r="263" spans="1:13" ht="65.099999999999994" customHeight="1">
      <c r="A263" s="87" t="s">
        <v>43</v>
      </c>
      <c r="B263" s="87"/>
      <c r="C263" s="87"/>
      <c r="D263" s="87"/>
      <c r="E263" s="87"/>
      <c r="F263" s="87"/>
      <c r="G263" s="87"/>
      <c r="H263" s="87"/>
      <c r="I263" s="87"/>
      <c r="J263" s="87"/>
      <c r="K263" s="87"/>
      <c r="L263" s="87"/>
      <c r="M263" s="87"/>
    </row>
    <row r="264" spans="1:13" ht="39.950000000000003" customHeight="1">
      <c r="A264" s="3"/>
      <c r="B264" s="3"/>
      <c r="C264" s="3"/>
      <c r="D264" s="3"/>
      <c r="E264" s="3"/>
      <c r="F264" s="3"/>
      <c r="G264" s="3"/>
      <c r="H264" s="3"/>
      <c r="I264" s="3"/>
      <c r="J264" s="3"/>
    </row>
    <row r="265" spans="1:13" ht="65.099999999999994" customHeight="1">
      <c r="A265" s="87" t="s">
        <v>175</v>
      </c>
      <c r="B265" s="87"/>
      <c r="C265" s="87"/>
      <c r="D265" s="87"/>
      <c r="E265" s="87"/>
      <c r="F265" s="87"/>
      <c r="G265" s="87"/>
      <c r="H265" s="87"/>
      <c r="I265" s="87"/>
      <c r="J265" s="87"/>
      <c r="K265" s="87"/>
      <c r="L265" s="87"/>
      <c r="M265" s="87"/>
    </row>
    <row r="266" spans="1:13" ht="30" customHeight="1"/>
    <row r="267" spans="1:13" ht="30" customHeight="1"/>
    <row r="268" spans="1:13" ht="30" customHeight="1">
      <c r="A268" s="104">
        <f>入力!$D$32</f>
        <v>0</v>
      </c>
      <c r="B268" s="104"/>
      <c r="C268" s="104"/>
      <c r="D268" s="104"/>
      <c r="E268" s="104"/>
    </row>
    <row r="269" spans="1:13" ht="30" customHeight="1"/>
    <row r="270" spans="1:13" ht="30" customHeight="1"/>
    <row r="271" spans="1:13" ht="30" customHeight="1">
      <c r="H271" s="103" t="s">
        <v>41</v>
      </c>
      <c r="I271" s="103"/>
      <c r="J271" s="89">
        <f>入力!$B$32</f>
        <v>0</v>
      </c>
      <c r="K271" s="89"/>
      <c r="L271" s="89"/>
      <c r="M271" s="89"/>
    </row>
    <row r="272" spans="1:13" ht="30" customHeight="1"/>
    <row r="273" spans="1:14" ht="30" customHeight="1"/>
    <row r="274" spans="1:14" ht="30" customHeight="1">
      <c r="F274" s="103" t="s">
        <v>40</v>
      </c>
      <c r="G274" s="103"/>
      <c r="H274" s="103"/>
      <c r="N274" s="3" t="s">
        <v>159</v>
      </c>
    </row>
    <row r="275" spans="1:14" ht="60" customHeight="1"/>
    <row r="276" spans="1:14" ht="30" customHeight="1">
      <c r="A276" s="17" t="s">
        <v>39</v>
      </c>
    </row>
    <row r="277" spans="1:14" ht="30" customHeight="1"/>
    <row r="278" spans="1:14" ht="65.099999999999994" customHeight="1">
      <c r="A278" s="87" t="s">
        <v>42</v>
      </c>
      <c r="B278" s="87"/>
      <c r="C278" s="87"/>
      <c r="D278" s="87"/>
      <c r="E278" s="87"/>
      <c r="F278" s="87"/>
      <c r="G278" s="87"/>
      <c r="H278" s="87"/>
      <c r="I278" s="87"/>
      <c r="J278" s="87"/>
      <c r="K278" s="87"/>
      <c r="L278" s="87"/>
      <c r="M278" s="87"/>
    </row>
    <row r="279" spans="1:14" ht="39.950000000000003" customHeight="1">
      <c r="A279" s="3"/>
      <c r="B279" s="3"/>
      <c r="C279" s="3"/>
      <c r="D279" s="3"/>
      <c r="E279" s="3"/>
      <c r="F279" s="3"/>
      <c r="G279" s="3"/>
      <c r="H279" s="3"/>
      <c r="I279" s="3"/>
      <c r="J279" s="3"/>
    </row>
    <row r="280" spans="1:14" ht="65.099999999999994" customHeight="1">
      <c r="A280" s="87" t="s">
        <v>173</v>
      </c>
      <c r="B280" s="87"/>
      <c r="C280" s="87"/>
      <c r="D280" s="87"/>
      <c r="E280" s="87"/>
      <c r="F280" s="87"/>
      <c r="G280" s="87"/>
      <c r="H280" s="87"/>
      <c r="I280" s="87"/>
      <c r="J280" s="87"/>
      <c r="K280" s="87"/>
      <c r="L280" s="87"/>
      <c r="M280" s="87"/>
    </row>
    <row r="281" spans="1:14" ht="39.950000000000003" customHeight="1">
      <c r="A281" s="3"/>
      <c r="B281" s="3"/>
      <c r="C281" s="3"/>
      <c r="D281" s="3"/>
      <c r="E281" s="3"/>
      <c r="F281" s="3"/>
      <c r="G281" s="3"/>
      <c r="H281" s="3"/>
      <c r="I281" s="3"/>
      <c r="J281" s="3"/>
    </row>
    <row r="282" spans="1:14" ht="65.099999999999994" customHeight="1">
      <c r="A282" s="87" t="s">
        <v>174</v>
      </c>
      <c r="B282" s="87"/>
      <c r="C282" s="87"/>
      <c r="D282" s="87"/>
      <c r="E282" s="87"/>
      <c r="F282" s="87"/>
      <c r="G282" s="87"/>
      <c r="H282" s="87"/>
      <c r="I282" s="87"/>
      <c r="J282" s="87"/>
      <c r="K282" s="87"/>
      <c r="L282" s="87"/>
      <c r="M282" s="87"/>
    </row>
    <row r="283" spans="1:14" ht="39.950000000000003" customHeight="1">
      <c r="A283" s="3"/>
      <c r="B283" s="3"/>
      <c r="C283" s="3"/>
      <c r="D283" s="3"/>
      <c r="E283" s="3"/>
      <c r="F283" s="3"/>
      <c r="G283" s="3"/>
      <c r="H283" s="3"/>
      <c r="I283" s="3"/>
      <c r="J283" s="3"/>
    </row>
    <row r="284" spans="1:14" ht="65.099999999999994" customHeight="1">
      <c r="A284" s="87" t="s">
        <v>43</v>
      </c>
      <c r="B284" s="87"/>
      <c r="C284" s="87"/>
      <c r="D284" s="87"/>
      <c r="E284" s="87"/>
      <c r="F284" s="87"/>
      <c r="G284" s="87"/>
      <c r="H284" s="87"/>
      <c r="I284" s="87"/>
      <c r="J284" s="87"/>
      <c r="K284" s="87"/>
      <c r="L284" s="87"/>
      <c r="M284" s="87"/>
    </row>
    <row r="285" spans="1:14" ht="39.950000000000003" customHeight="1">
      <c r="A285" s="3"/>
      <c r="B285" s="3"/>
      <c r="C285" s="3"/>
      <c r="D285" s="3"/>
      <c r="E285" s="3"/>
      <c r="F285" s="3"/>
      <c r="G285" s="3"/>
      <c r="H285" s="3"/>
      <c r="I285" s="3"/>
      <c r="J285" s="3"/>
    </row>
    <row r="286" spans="1:14" ht="65.099999999999994" customHeight="1">
      <c r="A286" s="87" t="s">
        <v>175</v>
      </c>
      <c r="B286" s="87"/>
      <c r="C286" s="87"/>
      <c r="D286" s="87"/>
      <c r="E286" s="87"/>
      <c r="F286" s="87"/>
      <c r="G286" s="87"/>
      <c r="H286" s="87"/>
      <c r="I286" s="87"/>
      <c r="J286" s="87"/>
      <c r="K286" s="87"/>
      <c r="L286" s="87"/>
      <c r="M286" s="87"/>
    </row>
    <row r="287" spans="1:14" ht="30" customHeight="1"/>
    <row r="288" spans="1:14" ht="30" customHeight="1"/>
    <row r="289" spans="1:14" ht="30" customHeight="1">
      <c r="A289" s="104">
        <f>入力!$D$33</f>
        <v>0</v>
      </c>
      <c r="B289" s="104"/>
      <c r="C289" s="104"/>
      <c r="D289" s="104"/>
      <c r="E289" s="104"/>
    </row>
    <row r="290" spans="1:14" ht="30" customHeight="1"/>
    <row r="291" spans="1:14" ht="30" customHeight="1"/>
    <row r="292" spans="1:14" ht="30" customHeight="1">
      <c r="H292" s="103" t="s">
        <v>41</v>
      </c>
      <c r="I292" s="103"/>
      <c r="J292" s="89">
        <f>入力!$B$33</f>
        <v>0</v>
      </c>
      <c r="K292" s="89"/>
      <c r="L292" s="89"/>
      <c r="M292" s="89"/>
    </row>
    <row r="293" spans="1:14" ht="30" customHeight="1"/>
    <row r="294" spans="1:14" ht="30" customHeight="1"/>
    <row r="295" spans="1:14" ht="30" customHeight="1">
      <c r="F295" s="103" t="s">
        <v>40</v>
      </c>
      <c r="G295" s="103"/>
      <c r="H295" s="103"/>
      <c r="N295" s="3" t="s">
        <v>160</v>
      </c>
    </row>
    <row r="296" spans="1:14" ht="60" customHeight="1"/>
    <row r="297" spans="1:14" ht="30" customHeight="1">
      <c r="A297" s="17" t="s">
        <v>39</v>
      </c>
    </row>
    <row r="298" spans="1:14" ht="30" customHeight="1"/>
    <row r="299" spans="1:14" ht="65.099999999999994" customHeight="1">
      <c r="A299" s="87" t="s">
        <v>42</v>
      </c>
      <c r="B299" s="87"/>
      <c r="C299" s="87"/>
      <c r="D299" s="87"/>
      <c r="E299" s="87"/>
      <c r="F299" s="87"/>
      <c r="G299" s="87"/>
      <c r="H299" s="87"/>
      <c r="I299" s="87"/>
      <c r="J299" s="87"/>
      <c r="K299" s="87"/>
      <c r="L299" s="87"/>
      <c r="M299" s="87"/>
    </row>
    <row r="300" spans="1:14" ht="39.950000000000003" customHeight="1">
      <c r="A300" s="3"/>
      <c r="B300" s="3"/>
      <c r="C300" s="3"/>
      <c r="D300" s="3"/>
      <c r="E300" s="3"/>
      <c r="F300" s="3"/>
      <c r="G300" s="3"/>
      <c r="H300" s="3"/>
      <c r="I300" s="3"/>
      <c r="J300" s="3"/>
    </row>
    <row r="301" spans="1:14" ht="65.099999999999994" customHeight="1">
      <c r="A301" s="87" t="s">
        <v>173</v>
      </c>
      <c r="B301" s="87"/>
      <c r="C301" s="87"/>
      <c r="D301" s="87"/>
      <c r="E301" s="87"/>
      <c r="F301" s="87"/>
      <c r="G301" s="87"/>
      <c r="H301" s="87"/>
      <c r="I301" s="87"/>
      <c r="J301" s="87"/>
      <c r="K301" s="87"/>
      <c r="L301" s="87"/>
      <c r="M301" s="87"/>
    </row>
    <row r="302" spans="1:14" ht="39.950000000000003" customHeight="1">
      <c r="A302" s="3"/>
      <c r="B302" s="3"/>
      <c r="C302" s="3"/>
      <c r="D302" s="3"/>
      <c r="E302" s="3"/>
      <c r="F302" s="3"/>
      <c r="G302" s="3"/>
      <c r="H302" s="3"/>
      <c r="I302" s="3"/>
      <c r="J302" s="3"/>
    </row>
    <row r="303" spans="1:14" ht="65.099999999999994" customHeight="1">
      <c r="A303" s="87" t="s">
        <v>174</v>
      </c>
      <c r="B303" s="87"/>
      <c r="C303" s="87"/>
      <c r="D303" s="87"/>
      <c r="E303" s="87"/>
      <c r="F303" s="87"/>
      <c r="G303" s="87"/>
      <c r="H303" s="87"/>
      <c r="I303" s="87"/>
      <c r="J303" s="87"/>
      <c r="K303" s="87"/>
      <c r="L303" s="87"/>
      <c r="M303" s="87"/>
    </row>
    <row r="304" spans="1:14" ht="39.950000000000003" customHeight="1">
      <c r="A304" s="3"/>
      <c r="B304" s="3"/>
      <c r="C304" s="3"/>
      <c r="D304" s="3"/>
      <c r="E304" s="3"/>
      <c r="F304" s="3"/>
      <c r="G304" s="3"/>
      <c r="H304" s="3"/>
      <c r="I304" s="3"/>
      <c r="J304" s="3"/>
    </row>
    <row r="305" spans="1:13" ht="65.099999999999994" customHeight="1">
      <c r="A305" s="87" t="s">
        <v>43</v>
      </c>
      <c r="B305" s="87"/>
      <c r="C305" s="87"/>
      <c r="D305" s="87"/>
      <c r="E305" s="87"/>
      <c r="F305" s="87"/>
      <c r="G305" s="87"/>
      <c r="H305" s="87"/>
      <c r="I305" s="87"/>
      <c r="J305" s="87"/>
      <c r="K305" s="87"/>
      <c r="L305" s="87"/>
      <c r="M305" s="87"/>
    </row>
    <row r="306" spans="1:13" ht="39.950000000000003" customHeight="1">
      <c r="A306" s="3"/>
      <c r="B306" s="3"/>
      <c r="C306" s="3"/>
      <c r="D306" s="3"/>
      <c r="E306" s="3"/>
      <c r="F306" s="3"/>
      <c r="G306" s="3"/>
      <c r="H306" s="3"/>
      <c r="I306" s="3"/>
      <c r="J306" s="3"/>
    </row>
    <row r="307" spans="1:13" ht="65.099999999999994" customHeight="1">
      <c r="A307" s="87" t="s">
        <v>175</v>
      </c>
      <c r="B307" s="87"/>
      <c r="C307" s="87"/>
      <c r="D307" s="87"/>
      <c r="E307" s="87"/>
      <c r="F307" s="87"/>
      <c r="G307" s="87"/>
      <c r="H307" s="87"/>
      <c r="I307" s="87"/>
      <c r="J307" s="87"/>
      <c r="K307" s="87"/>
      <c r="L307" s="87"/>
      <c r="M307" s="87"/>
    </row>
    <row r="308" spans="1:13" ht="30" customHeight="1"/>
    <row r="309" spans="1:13" ht="30" customHeight="1"/>
    <row r="310" spans="1:13" ht="30" customHeight="1">
      <c r="A310" s="104">
        <f>入力!$D$34</f>
        <v>0</v>
      </c>
      <c r="B310" s="104"/>
      <c r="C310" s="104"/>
      <c r="D310" s="104"/>
      <c r="E310" s="104"/>
    </row>
    <row r="311" spans="1:13" ht="30" customHeight="1"/>
    <row r="312" spans="1:13" ht="30" customHeight="1"/>
    <row r="313" spans="1:13" ht="30" customHeight="1">
      <c r="H313" s="103" t="s">
        <v>41</v>
      </c>
      <c r="I313" s="103"/>
      <c r="J313" s="89">
        <f>入力!$B$34</f>
        <v>0</v>
      </c>
      <c r="K313" s="89"/>
      <c r="L313" s="89"/>
      <c r="M313" s="89"/>
    </row>
    <row r="314" spans="1:13" ht="30" customHeight="1"/>
    <row r="315" spans="1:13" ht="30" customHeight="1"/>
    <row r="316" spans="1:13" ht="21" customHeight="1"/>
    <row r="318" spans="1:13" ht="21" customHeight="1"/>
    <row r="320" spans="1:13" ht="21" customHeight="1"/>
    <row r="322" ht="21" customHeight="1"/>
    <row r="324" ht="21" customHeight="1"/>
  </sheetData>
  <mergeCells count="135">
    <mergeCell ref="F1:H1"/>
    <mergeCell ref="F43:H43"/>
    <mergeCell ref="A47:M47"/>
    <mergeCell ref="A49:M49"/>
    <mergeCell ref="A51:M51"/>
    <mergeCell ref="F85:H85"/>
    <mergeCell ref="A89:M89"/>
    <mergeCell ref="A91:M91"/>
    <mergeCell ref="A93:M93"/>
    <mergeCell ref="A11:M11"/>
    <mergeCell ref="A13:M13"/>
    <mergeCell ref="J19:M19"/>
    <mergeCell ref="A5:M5"/>
    <mergeCell ref="A7:M7"/>
    <mergeCell ref="H19:I19"/>
    <mergeCell ref="A9:M9"/>
    <mergeCell ref="H82:I82"/>
    <mergeCell ref="J82:M82"/>
    <mergeCell ref="F22:H22"/>
    <mergeCell ref="A26:M26"/>
    <mergeCell ref="A28:M28"/>
    <mergeCell ref="A30:M30"/>
    <mergeCell ref="A32:M32"/>
    <mergeCell ref="A34:M34"/>
    <mergeCell ref="H40:I40"/>
    <mergeCell ref="J40:M40"/>
    <mergeCell ref="F64:H64"/>
    <mergeCell ref="A68:M68"/>
    <mergeCell ref="A70:M70"/>
    <mergeCell ref="A72:M72"/>
    <mergeCell ref="A74:M74"/>
    <mergeCell ref="A76:M76"/>
    <mergeCell ref="A53:M53"/>
    <mergeCell ref="A55:M55"/>
    <mergeCell ref="H61:I61"/>
    <mergeCell ref="J61:M61"/>
    <mergeCell ref="A112:M112"/>
    <mergeCell ref="A114:M114"/>
    <mergeCell ref="A116:M116"/>
    <mergeCell ref="A118:M118"/>
    <mergeCell ref="H124:I124"/>
    <mergeCell ref="J124:M124"/>
    <mergeCell ref="A95:M95"/>
    <mergeCell ref="A97:M97"/>
    <mergeCell ref="H103:I103"/>
    <mergeCell ref="J103:M103"/>
    <mergeCell ref="F106:H106"/>
    <mergeCell ref="A110:M110"/>
    <mergeCell ref="H145:I145"/>
    <mergeCell ref="J145:M145"/>
    <mergeCell ref="F148:H148"/>
    <mergeCell ref="A152:M152"/>
    <mergeCell ref="A154:M154"/>
    <mergeCell ref="A156:M156"/>
    <mergeCell ref="F127:H127"/>
    <mergeCell ref="A131:M131"/>
    <mergeCell ref="A133:M133"/>
    <mergeCell ref="A135:M135"/>
    <mergeCell ref="A137:M137"/>
    <mergeCell ref="A139:M139"/>
    <mergeCell ref="A175:M175"/>
    <mergeCell ref="A177:M177"/>
    <mergeCell ref="A179:M179"/>
    <mergeCell ref="A181:M181"/>
    <mergeCell ref="H187:I187"/>
    <mergeCell ref="J187:M187"/>
    <mergeCell ref="A158:M158"/>
    <mergeCell ref="A160:M160"/>
    <mergeCell ref="H166:I166"/>
    <mergeCell ref="J166:M166"/>
    <mergeCell ref="H208:I208"/>
    <mergeCell ref="J208:M208"/>
    <mergeCell ref="F211:H211"/>
    <mergeCell ref="A215:M215"/>
    <mergeCell ref="A217:M217"/>
    <mergeCell ref="A219:M219"/>
    <mergeCell ref="F190:H190"/>
    <mergeCell ref="A194:M194"/>
    <mergeCell ref="A196:M196"/>
    <mergeCell ref="A198:M198"/>
    <mergeCell ref="A200:M200"/>
    <mergeCell ref="A202:M202"/>
    <mergeCell ref="A244:M244"/>
    <mergeCell ref="H250:I250"/>
    <mergeCell ref="J250:M250"/>
    <mergeCell ref="A221:M221"/>
    <mergeCell ref="A223:M223"/>
    <mergeCell ref="H229:I229"/>
    <mergeCell ref="J229:M229"/>
    <mergeCell ref="F232:H232"/>
    <mergeCell ref="A236:M236"/>
    <mergeCell ref="A16:E16"/>
    <mergeCell ref="A37:E37"/>
    <mergeCell ref="A58:E58"/>
    <mergeCell ref="A79:E79"/>
    <mergeCell ref="A100:E100"/>
    <mergeCell ref="A121:E121"/>
    <mergeCell ref="A142:E142"/>
    <mergeCell ref="A163:E163"/>
    <mergeCell ref="A301:M301"/>
    <mergeCell ref="F169:H169"/>
    <mergeCell ref="A173:M173"/>
    <mergeCell ref="A184:E184"/>
    <mergeCell ref="A205:E205"/>
    <mergeCell ref="A226:E226"/>
    <mergeCell ref="A247:E247"/>
    <mergeCell ref="F253:H253"/>
    <mergeCell ref="A257:M257"/>
    <mergeCell ref="A259:M259"/>
    <mergeCell ref="A261:M261"/>
    <mergeCell ref="A263:M263"/>
    <mergeCell ref="A265:M265"/>
    <mergeCell ref="A238:M238"/>
    <mergeCell ref="A240:M240"/>
    <mergeCell ref="A242:M242"/>
    <mergeCell ref="A303:M303"/>
    <mergeCell ref="A305:M305"/>
    <mergeCell ref="A307:M307"/>
    <mergeCell ref="H313:I313"/>
    <mergeCell ref="J313:M313"/>
    <mergeCell ref="A284:M284"/>
    <mergeCell ref="A286:M286"/>
    <mergeCell ref="A268:E268"/>
    <mergeCell ref="A289:E289"/>
    <mergeCell ref="A310:E310"/>
    <mergeCell ref="H292:I292"/>
    <mergeCell ref="J292:M292"/>
    <mergeCell ref="F295:H295"/>
    <mergeCell ref="A299:M299"/>
    <mergeCell ref="H271:I271"/>
    <mergeCell ref="J271:M271"/>
    <mergeCell ref="F274:H274"/>
    <mergeCell ref="A278:M278"/>
    <mergeCell ref="A280:M280"/>
    <mergeCell ref="A282:M282"/>
  </mergeCells>
  <phoneticPr fontId="1"/>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4" manualBreakCount="14">
    <brk id="21" max="12" man="1"/>
    <brk id="42" max="12" man="1"/>
    <brk id="63" max="12" man="1"/>
    <brk id="84" max="12" man="1"/>
    <brk id="105" max="12" man="1"/>
    <brk id="126" max="12" man="1"/>
    <brk id="147" max="12" man="1"/>
    <brk id="168" max="12" man="1"/>
    <brk id="189" max="12" man="1"/>
    <brk id="210" max="12" man="1"/>
    <brk id="231" max="12" man="1"/>
    <brk id="252" max="12" man="1"/>
    <brk id="273" max="12" man="1"/>
    <brk id="294"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C982-41EB-4E15-B268-82625696EDED}">
  <sheetPr codeName="Sheet4"/>
  <dimension ref="A1:L486"/>
  <sheetViews>
    <sheetView showGridLines="0" view="pageBreakPreview" zoomScale="60" zoomScaleNormal="70" workbookViewId="0">
      <selection activeCell="O470" sqref="O470"/>
    </sheetView>
  </sheetViews>
  <sheetFormatPr defaultRowHeight="30" customHeight="1"/>
  <cols>
    <col min="1" max="3" width="11.625" customWidth="1"/>
    <col min="4" max="6" width="10.625" customWidth="1"/>
    <col min="7" max="7" width="14.25" bestFit="1" customWidth="1"/>
    <col min="8" max="8" width="12.5" bestFit="1" customWidth="1"/>
    <col min="9" max="10" width="10.625" customWidth="1"/>
  </cols>
  <sheetData>
    <row r="1" spans="1:12" s="3" customFormat="1" ht="30" customHeight="1">
      <c r="K1" s="3" t="s">
        <v>145</v>
      </c>
    </row>
    <row r="2" spans="1:12" s="3" customFormat="1" ht="30" customHeight="1"/>
    <row r="3" spans="1:12" s="3" customFormat="1" ht="30" customHeight="1">
      <c r="G3" s="109" t="str">
        <f>IF(D20="",  "年　　月　　日",D20)</f>
        <v>年　　月　　日</v>
      </c>
      <c r="H3" s="110"/>
      <c r="I3" s="110"/>
      <c r="L3" s="3" t="s">
        <v>63</v>
      </c>
    </row>
    <row r="4" spans="1:12" s="3" customFormat="1" ht="30" customHeight="1">
      <c r="F4" s="5"/>
      <c r="G4" s="5"/>
    </row>
    <row r="5" spans="1:12" s="3" customFormat="1" ht="30" customHeight="1">
      <c r="F5" s="5"/>
      <c r="G5" s="5"/>
      <c r="L5" s="3" t="s">
        <v>155</v>
      </c>
    </row>
    <row r="6" spans="1:12" s="3" customFormat="1" ht="30" customHeight="1">
      <c r="L6" s="3" t="s">
        <v>138</v>
      </c>
    </row>
    <row r="7" spans="1:12" s="3" customFormat="1" ht="30" customHeight="1">
      <c r="A7" s="3" t="str">
        <f>'0 役員変更届'!$F$7</f>
        <v>学校法人　学校法人○○○○</v>
      </c>
    </row>
    <row r="8" spans="1:12" s="3" customFormat="1" ht="30" customHeight="1">
      <c r="A8" s="3" t="str">
        <f>'0 役員変更届'!$F$8 &amp; " " &amp; "様"</f>
        <v>理事長  ○○○○ 様</v>
      </c>
    </row>
    <row r="9" spans="1:12" s="3" customFormat="1" ht="30" customHeight="1"/>
    <row r="10" spans="1:12" s="3" customFormat="1" ht="30" customHeight="1"/>
    <row r="11" spans="1:12" s="3" customFormat="1" ht="30" customHeight="1">
      <c r="F11" s="4" t="s">
        <v>37</v>
      </c>
      <c r="G11" s="99">
        <f>入力!H20</f>
        <v>0</v>
      </c>
      <c r="H11" s="99"/>
      <c r="I11" s="99"/>
      <c r="J11" s="99"/>
    </row>
    <row r="12" spans="1:12" s="3" customFormat="1" ht="30" customHeight="1">
      <c r="F12" s="4" t="s">
        <v>13</v>
      </c>
      <c r="G12" s="99">
        <f>入力!G20:G20</f>
        <v>0</v>
      </c>
      <c r="H12" s="99"/>
      <c r="I12" s="99"/>
      <c r="J12" s="99"/>
    </row>
    <row r="13" spans="1:12" s="3" customFormat="1" ht="30" customHeight="1"/>
    <row r="14" spans="1:12" s="3" customFormat="1" ht="30" customHeight="1"/>
    <row r="15" spans="1:12" s="3" customFormat="1" ht="30" customHeight="1"/>
    <row r="16" spans="1:12" s="3" customFormat="1" ht="30" customHeight="1">
      <c r="A16" s="65" t="s">
        <v>141</v>
      </c>
      <c r="B16" s="1"/>
      <c r="C16" s="1"/>
      <c r="D16" s="1"/>
      <c r="E16" s="1"/>
      <c r="F16" s="1"/>
      <c r="G16" s="1"/>
      <c r="H16" s="1"/>
      <c r="I16" s="1"/>
      <c r="J16" s="1"/>
    </row>
    <row r="17" spans="1:11" s="3" customFormat="1" ht="30" customHeight="1"/>
    <row r="18" spans="1:11" s="3" customFormat="1" ht="30" customHeight="1"/>
    <row r="19" spans="1:11" s="3" customFormat="1" ht="30" customHeight="1"/>
    <row r="20" spans="1:11" s="3" customFormat="1" ht="30" customHeight="1">
      <c r="A20" s="105" t="s">
        <v>44</v>
      </c>
      <c r="B20" s="105"/>
      <c r="C20" s="105"/>
      <c r="D20" s="106" t="str">
        <f>'0 役員変更届'!$I$21</f>
        <v/>
      </c>
      <c r="E20" s="105"/>
      <c r="F20" s="105"/>
      <c r="G20" s="3" t="s">
        <v>45</v>
      </c>
      <c r="H20" s="5">
        <f>K20</f>
        <v>0</v>
      </c>
      <c r="I20" s="3" t="s">
        <v>46</v>
      </c>
      <c r="K20" s="3">
        <f>入力!F20</f>
        <v>0</v>
      </c>
    </row>
    <row r="21" spans="1:11" s="3" customFormat="1" ht="30" customHeight="1"/>
    <row r="22" spans="1:11" s="3" customFormat="1" ht="30" customHeight="1">
      <c r="A22" s="3" t="s">
        <v>47</v>
      </c>
    </row>
    <row r="23" spans="1:11" s="3" customFormat="1" ht="30" customHeight="1">
      <c r="A23" s="5"/>
      <c r="B23" s="16"/>
      <c r="C23" s="5"/>
      <c r="D23" s="16"/>
    </row>
    <row r="24" spans="1:11" s="3" customFormat="1" ht="30" customHeight="1"/>
    <row r="25" spans="1:11" s="3" customFormat="1" ht="30" customHeight="1"/>
    <row r="26" spans="1:11" s="3" customFormat="1" ht="30" customHeight="1"/>
    <row r="27" spans="1:11" s="3" customFormat="1" ht="30" customHeight="1"/>
    <row r="28" spans="1:11" s="3" customFormat="1" ht="30" customHeight="1"/>
    <row r="29" spans="1:11" s="3" customFormat="1" ht="30" customHeight="1"/>
    <row r="30" spans="1:11" s="3" customFormat="1" ht="30" customHeight="1"/>
    <row r="31" spans="1:11" s="3" customFormat="1" ht="30" customHeight="1"/>
    <row r="32" spans="1:11" s="3" customFormat="1" ht="30" customHeight="1"/>
    <row r="33" spans="1:11" s="3" customFormat="1" ht="30" customHeight="1">
      <c r="K33" s="3" t="s">
        <v>146</v>
      </c>
    </row>
    <row r="34" spans="1:11" s="3" customFormat="1" ht="30" customHeight="1"/>
    <row r="35" spans="1:11" s="3" customFormat="1" ht="30" customHeight="1">
      <c r="G35" s="109" t="str">
        <f>D52</f>
        <v/>
      </c>
      <c r="H35" s="110"/>
      <c r="I35" s="110"/>
    </row>
    <row r="36" spans="1:11" s="3" customFormat="1" ht="30" customHeight="1">
      <c r="F36" s="5"/>
      <c r="G36" s="5"/>
    </row>
    <row r="37" spans="1:11" s="3" customFormat="1" ht="30" customHeight="1">
      <c r="F37" s="5"/>
      <c r="G37" s="5"/>
    </row>
    <row r="38" spans="1:11" s="3" customFormat="1" ht="30" customHeight="1"/>
    <row r="39" spans="1:11" s="3" customFormat="1" ht="30" customHeight="1">
      <c r="A39" s="67" t="str">
        <f>'0 役員変更届'!$F$7</f>
        <v>学校法人　学校法人○○○○</v>
      </c>
      <c r="B39" s="67"/>
    </row>
    <row r="40" spans="1:11" s="3" customFormat="1" ht="30" customHeight="1">
      <c r="A40" s="67" t="str">
        <f>'0 役員変更届'!$F$8 &amp; " " &amp; "様"</f>
        <v>理事長  ○○○○ 様</v>
      </c>
      <c r="B40" s="67"/>
    </row>
    <row r="41" spans="1:11" s="3" customFormat="1" ht="30" customHeight="1"/>
    <row r="42" spans="1:11" s="3" customFormat="1" ht="30" customHeight="1"/>
    <row r="43" spans="1:11" s="3" customFormat="1" ht="30" customHeight="1">
      <c r="F43" s="4" t="s">
        <v>37</v>
      </c>
      <c r="G43" s="111">
        <f>入力!H21</f>
        <v>0</v>
      </c>
      <c r="H43" s="111"/>
      <c r="I43" s="111"/>
      <c r="J43" s="111"/>
    </row>
    <row r="44" spans="1:11" s="3" customFormat="1" ht="30" customHeight="1">
      <c r="F44" s="4" t="s">
        <v>13</v>
      </c>
      <c r="G44" s="111">
        <f>入力!G21</f>
        <v>0</v>
      </c>
      <c r="H44" s="111"/>
      <c r="I44" s="111"/>
      <c r="J44" s="111"/>
    </row>
    <row r="45" spans="1:11" s="3" customFormat="1" ht="30" customHeight="1"/>
    <row r="46" spans="1:11" s="3" customFormat="1" ht="30" customHeight="1"/>
    <row r="47" spans="1:11" s="3" customFormat="1" ht="30" customHeight="1"/>
    <row r="48" spans="1:11" s="66" customFormat="1" ht="30" customHeight="1">
      <c r="A48" s="65" t="s">
        <v>141</v>
      </c>
      <c r="B48" s="65"/>
      <c r="C48" s="65"/>
      <c r="D48" s="65"/>
      <c r="E48" s="65"/>
      <c r="F48" s="65"/>
      <c r="G48" s="65"/>
      <c r="H48" s="65"/>
      <c r="I48" s="65"/>
      <c r="J48" s="65"/>
    </row>
    <row r="49" spans="1:11" s="3" customFormat="1" ht="30" customHeight="1"/>
    <row r="50" spans="1:11" s="3" customFormat="1" ht="30" customHeight="1"/>
    <row r="51" spans="1:11" s="3" customFormat="1" ht="30" customHeight="1"/>
    <row r="52" spans="1:11" s="3" customFormat="1" ht="30" customHeight="1">
      <c r="A52" s="105" t="s">
        <v>44</v>
      </c>
      <c r="B52" s="105"/>
      <c r="C52" s="105"/>
      <c r="D52" s="106" t="str">
        <f>'0 役員変更届'!$I$22</f>
        <v/>
      </c>
      <c r="E52" s="105"/>
      <c r="F52" s="105"/>
      <c r="G52" s="3" t="s">
        <v>45</v>
      </c>
      <c r="H52" s="5">
        <f>K52</f>
        <v>0</v>
      </c>
      <c r="I52" s="3" t="s">
        <v>46</v>
      </c>
      <c r="K52" s="3">
        <f>入力!F21</f>
        <v>0</v>
      </c>
    </row>
    <row r="53" spans="1:11" s="3" customFormat="1" ht="30" customHeight="1"/>
    <row r="54" spans="1:11" s="3" customFormat="1" ht="30" customHeight="1">
      <c r="A54" s="3" t="s">
        <v>47</v>
      </c>
    </row>
    <row r="55" spans="1:11" s="3" customFormat="1" ht="30" customHeight="1">
      <c r="A55" s="5"/>
      <c r="B55" s="16"/>
      <c r="C55" s="5"/>
      <c r="D55" s="16"/>
    </row>
    <row r="56" spans="1:11" s="3" customFormat="1" ht="30" customHeight="1"/>
    <row r="57" spans="1:11" s="3" customFormat="1" ht="30" customHeight="1"/>
    <row r="58" spans="1:11" s="3" customFormat="1" ht="30" customHeight="1"/>
    <row r="59" spans="1:11" s="3" customFormat="1" ht="30" customHeight="1"/>
    <row r="60" spans="1:11" s="3" customFormat="1" ht="30" customHeight="1"/>
    <row r="61" spans="1:11" s="3" customFormat="1" ht="30" customHeight="1"/>
    <row r="62" spans="1:11" s="3" customFormat="1" ht="30" customHeight="1"/>
    <row r="63" spans="1:11" s="3" customFormat="1" ht="30" customHeight="1"/>
    <row r="64" spans="1:11" s="3" customFormat="1" ht="30" customHeight="1"/>
    <row r="65" spans="1:11" s="3" customFormat="1" ht="30" customHeight="1">
      <c r="K65" s="3" t="s">
        <v>147</v>
      </c>
    </row>
    <row r="66" spans="1:11" s="3" customFormat="1" ht="30" customHeight="1"/>
    <row r="67" spans="1:11" s="3" customFormat="1" ht="30" customHeight="1">
      <c r="G67" s="109" t="str">
        <f>D84</f>
        <v/>
      </c>
      <c r="H67" s="110"/>
      <c r="I67" s="110"/>
    </row>
    <row r="68" spans="1:11" s="3" customFormat="1" ht="30" customHeight="1">
      <c r="F68" s="5"/>
      <c r="G68" s="5"/>
    </row>
    <row r="69" spans="1:11" s="3" customFormat="1" ht="30" customHeight="1">
      <c r="F69" s="5"/>
      <c r="G69" s="5"/>
    </row>
    <row r="70" spans="1:11" s="3" customFormat="1" ht="30" customHeight="1"/>
    <row r="71" spans="1:11" s="3" customFormat="1" ht="30" customHeight="1">
      <c r="A71" s="3" t="str">
        <f>'0 役員変更届'!$F$7</f>
        <v>学校法人　学校法人○○○○</v>
      </c>
    </row>
    <row r="72" spans="1:11" s="3" customFormat="1" ht="30" customHeight="1">
      <c r="A72" s="3" t="str">
        <f>'0 役員変更届'!$F$8 &amp; " " &amp; "様"</f>
        <v>理事長  ○○○○ 様</v>
      </c>
    </row>
    <row r="73" spans="1:11" s="3" customFormat="1" ht="30" customHeight="1"/>
    <row r="74" spans="1:11" s="3" customFormat="1" ht="30" customHeight="1"/>
    <row r="75" spans="1:11" s="3" customFormat="1" ht="30" customHeight="1">
      <c r="F75" s="4" t="s">
        <v>37</v>
      </c>
      <c r="G75" s="99">
        <f>入力!H22:H22</f>
        <v>0</v>
      </c>
      <c r="H75" s="99"/>
      <c r="I75" s="99"/>
      <c r="J75" s="99"/>
    </row>
    <row r="76" spans="1:11" s="3" customFormat="1" ht="30" customHeight="1">
      <c r="F76" s="4" t="s">
        <v>13</v>
      </c>
      <c r="G76" s="99">
        <f>入力!G22</f>
        <v>0</v>
      </c>
      <c r="H76" s="99"/>
      <c r="I76" s="99"/>
      <c r="J76" s="99"/>
    </row>
    <row r="77" spans="1:11" s="3" customFormat="1" ht="30" customHeight="1"/>
    <row r="78" spans="1:11" s="3" customFormat="1" ht="30" customHeight="1"/>
    <row r="79" spans="1:11" s="3" customFormat="1" ht="30" customHeight="1"/>
    <row r="80" spans="1:11" s="66" customFormat="1" ht="30" customHeight="1">
      <c r="A80" s="65" t="s">
        <v>141</v>
      </c>
      <c r="B80" s="65"/>
      <c r="C80" s="65"/>
      <c r="D80" s="65"/>
      <c r="E80" s="65"/>
      <c r="F80" s="65"/>
      <c r="G80" s="65"/>
      <c r="H80" s="65"/>
      <c r="I80" s="65"/>
      <c r="J80" s="65"/>
    </row>
    <row r="81" spans="1:11" s="3" customFormat="1" ht="30" customHeight="1"/>
    <row r="82" spans="1:11" s="3" customFormat="1" ht="30" customHeight="1"/>
    <row r="83" spans="1:11" s="3" customFormat="1" ht="30" customHeight="1"/>
    <row r="84" spans="1:11" s="3" customFormat="1" ht="30" customHeight="1">
      <c r="A84" s="105" t="s">
        <v>44</v>
      </c>
      <c r="B84" s="105"/>
      <c r="C84" s="105"/>
      <c r="D84" s="106" t="str">
        <f>'0 役員変更届'!$I$23</f>
        <v/>
      </c>
      <c r="E84" s="105"/>
      <c r="F84" s="105"/>
      <c r="G84" s="3" t="s">
        <v>45</v>
      </c>
      <c r="H84" s="5">
        <f>K84</f>
        <v>0</v>
      </c>
      <c r="I84" s="3" t="s">
        <v>46</v>
      </c>
      <c r="K84" s="3">
        <f>入力!F22</f>
        <v>0</v>
      </c>
    </row>
    <row r="85" spans="1:11" s="3" customFormat="1" ht="30" customHeight="1"/>
    <row r="86" spans="1:11" s="3" customFormat="1" ht="30" customHeight="1">
      <c r="A86" s="3" t="s">
        <v>47</v>
      </c>
    </row>
    <row r="87" spans="1:11" s="3" customFormat="1" ht="30" customHeight="1">
      <c r="A87" s="5"/>
      <c r="B87" s="16"/>
      <c r="C87" s="5"/>
      <c r="D87" s="16"/>
    </row>
    <row r="88" spans="1:11" s="3" customFormat="1" ht="30" customHeight="1"/>
    <row r="89" spans="1:11" s="3" customFormat="1" ht="30" customHeight="1"/>
    <row r="90" spans="1:11" s="3" customFormat="1" ht="30" customHeight="1"/>
    <row r="91" spans="1:11" s="3" customFormat="1" ht="30" customHeight="1"/>
    <row r="92" spans="1:11" s="3" customFormat="1" ht="30" customHeight="1"/>
    <row r="93" spans="1:11" s="3" customFormat="1" ht="30" customHeight="1"/>
    <row r="94" spans="1:11" s="3" customFormat="1" ht="30" customHeight="1"/>
    <row r="95" spans="1:11" s="3" customFormat="1" ht="30" customHeight="1"/>
    <row r="96" spans="1:11" s="3" customFormat="1" ht="30" customHeight="1"/>
    <row r="97" spans="1:11" s="3" customFormat="1" ht="30" customHeight="1">
      <c r="K97" s="3" t="s">
        <v>148</v>
      </c>
    </row>
    <row r="98" spans="1:11" s="3" customFormat="1" ht="30" customHeight="1"/>
    <row r="99" spans="1:11" s="3" customFormat="1" ht="30" customHeight="1">
      <c r="G99" s="109" t="str">
        <f>D116</f>
        <v/>
      </c>
      <c r="H99" s="110"/>
      <c r="I99" s="110"/>
    </row>
    <row r="100" spans="1:11" s="3" customFormat="1" ht="30" customHeight="1">
      <c r="F100" s="5"/>
      <c r="G100" s="5"/>
    </row>
    <row r="101" spans="1:11" s="3" customFormat="1" ht="30" customHeight="1">
      <c r="F101" s="5"/>
      <c r="G101" s="5"/>
    </row>
    <row r="102" spans="1:11" s="3" customFormat="1" ht="30" customHeight="1"/>
    <row r="103" spans="1:11" s="3" customFormat="1" ht="30" customHeight="1">
      <c r="A103" s="3" t="str">
        <f>'0 役員変更届'!$F$7</f>
        <v>学校法人　学校法人○○○○</v>
      </c>
    </row>
    <row r="104" spans="1:11" s="3" customFormat="1" ht="30" customHeight="1">
      <c r="A104" s="3" t="str">
        <f>'0 役員変更届'!$F$8 &amp; " " &amp; "様"</f>
        <v>理事長  ○○○○ 様</v>
      </c>
    </row>
    <row r="105" spans="1:11" s="3" customFormat="1" ht="30" customHeight="1"/>
    <row r="106" spans="1:11" s="3" customFormat="1" ht="30" customHeight="1"/>
    <row r="107" spans="1:11" s="3" customFormat="1" ht="30" customHeight="1">
      <c r="F107" s="4" t="s">
        <v>37</v>
      </c>
      <c r="G107" s="99">
        <f>入力!H23</f>
        <v>0</v>
      </c>
      <c r="H107" s="99"/>
      <c r="I107" s="99"/>
      <c r="J107" s="99"/>
    </row>
    <row r="108" spans="1:11" s="3" customFormat="1" ht="30" customHeight="1">
      <c r="F108" s="4" t="s">
        <v>13</v>
      </c>
      <c r="G108" s="99">
        <f>入力!G23</f>
        <v>0</v>
      </c>
      <c r="H108" s="99"/>
      <c r="I108" s="99"/>
      <c r="J108" s="99"/>
    </row>
    <row r="109" spans="1:11" s="3" customFormat="1" ht="30" customHeight="1"/>
    <row r="110" spans="1:11" s="3" customFormat="1" ht="30" customHeight="1"/>
    <row r="111" spans="1:11" s="3" customFormat="1" ht="30" customHeight="1"/>
    <row r="112" spans="1:11" s="66" customFormat="1" ht="30" customHeight="1">
      <c r="A112" s="65" t="s">
        <v>141</v>
      </c>
      <c r="B112" s="65"/>
      <c r="C112" s="65"/>
      <c r="D112" s="65"/>
      <c r="E112" s="65"/>
      <c r="F112" s="65"/>
      <c r="G112" s="65"/>
      <c r="H112" s="65"/>
      <c r="I112" s="65"/>
      <c r="J112" s="65"/>
    </row>
    <row r="113" spans="1:11" s="3" customFormat="1" ht="30" customHeight="1"/>
    <row r="114" spans="1:11" s="3" customFormat="1" ht="30" customHeight="1"/>
    <row r="115" spans="1:11" s="3" customFormat="1" ht="30" customHeight="1"/>
    <row r="116" spans="1:11" s="3" customFormat="1" ht="30" customHeight="1">
      <c r="A116" s="105" t="s">
        <v>44</v>
      </c>
      <c r="B116" s="105"/>
      <c r="C116" s="105"/>
      <c r="D116" s="106" t="str">
        <f>'0 役員変更届'!$I$24</f>
        <v/>
      </c>
      <c r="E116" s="105"/>
      <c r="F116" s="105"/>
      <c r="G116" s="3" t="s">
        <v>45</v>
      </c>
      <c r="H116" s="5">
        <f>K116</f>
        <v>0</v>
      </c>
      <c r="I116" s="3" t="s">
        <v>46</v>
      </c>
      <c r="K116" s="3">
        <f>入力!F23</f>
        <v>0</v>
      </c>
    </row>
    <row r="117" spans="1:11" s="3" customFormat="1" ht="30" customHeight="1"/>
    <row r="118" spans="1:11" s="3" customFormat="1" ht="30" customHeight="1">
      <c r="A118" s="3" t="s">
        <v>47</v>
      </c>
    </row>
    <row r="119" spans="1:11" s="3" customFormat="1" ht="30" customHeight="1">
      <c r="A119" s="5"/>
      <c r="B119" s="16"/>
      <c r="C119" s="5"/>
      <c r="D119" s="16"/>
    </row>
    <row r="120" spans="1:11" s="3" customFormat="1" ht="30" customHeight="1"/>
    <row r="121" spans="1:11" s="3" customFormat="1" ht="30" customHeight="1"/>
    <row r="122" spans="1:11" s="3" customFormat="1" ht="30" customHeight="1"/>
    <row r="123" spans="1:11" s="3" customFormat="1" ht="30" customHeight="1"/>
    <row r="124" spans="1:11" s="3" customFormat="1" ht="30" customHeight="1"/>
    <row r="125" spans="1:11" s="3" customFormat="1" ht="30" customHeight="1"/>
    <row r="126" spans="1:11" s="3" customFormat="1" ht="30" customHeight="1"/>
    <row r="127" spans="1:11" s="3" customFormat="1" ht="30" customHeight="1"/>
    <row r="128" spans="1:11" s="3" customFormat="1" ht="30" customHeight="1"/>
    <row r="129" spans="1:11" s="3" customFormat="1" ht="30" customHeight="1"/>
    <row r="130" spans="1:11" s="3" customFormat="1" ht="30" customHeight="1"/>
    <row r="131" spans="1:11" s="3" customFormat="1" ht="30" customHeight="1"/>
    <row r="132" spans="1:11" s="3" customFormat="1" ht="30" customHeight="1"/>
    <row r="133" spans="1:11" s="3" customFormat="1" ht="30" customHeight="1"/>
    <row r="134" spans="1:11" s="3" customFormat="1" ht="30" customHeight="1">
      <c r="K134" s="3" t="s">
        <v>149</v>
      </c>
    </row>
    <row r="135" spans="1:11" s="3" customFormat="1" ht="30" customHeight="1"/>
    <row r="136" spans="1:11" s="3" customFormat="1" ht="30" customHeight="1">
      <c r="G136" s="107" t="str">
        <f>D153</f>
        <v/>
      </c>
      <c r="H136" s="108"/>
      <c r="I136" s="108"/>
    </row>
    <row r="137" spans="1:11" s="3" customFormat="1" ht="30" customHeight="1">
      <c r="F137" s="5"/>
      <c r="G137" s="5"/>
    </row>
    <row r="138" spans="1:11" s="3" customFormat="1" ht="30" customHeight="1">
      <c r="F138" s="5"/>
      <c r="G138" s="5"/>
    </row>
    <row r="139" spans="1:11" s="3" customFormat="1" ht="30" customHeight="1"/>
    <row r="140" spans="1:11" s="3" customFormat="1" ht="30" customHeight="1">
      <c r="A140" s="3" t="str">
        <f>'0 役員変更届'!$F$7</f>
        <v>学校法人　学校法人○○○○</v>
      </c>
    </row>
    <row r="141" spans="1:11" s="3" customFormat="1" ht="30" customHeight="1">
      <c r="A141" s="3" t="str">
        <f>'0 役員変更届'!$F$8 &amp; " " &amp; "様"</f>
        <v>理事長  ○○○○ 様</v>
      </c>
    </row>
    <row r="142" spans="1:11" s="3" customFormat="1" ht="30" customHeight="1"/>
    <row r="143" spans="1:11" s="3" customFormat="1" ht="30" customHeight="1"/>
    <row r="144" spans="1:11" s="3" customFormat="1" ht="30" customHeight="1">
      <c r="F144" s="4" t="s">
        <v>37</v>
      </c>
      <c r="G144" s="99">
        <f>入力!H24</f>
        <v>0</v>
      </c>
      <c r="H144" s="99"/>
      <c r="I144" s="99"/>
      <c r="J144" s="99"/>
    </row>
    <row r="145" spans="1:11" s="3" customFormat="1" ht="30" customHeight="1">
      <c r="F145" s="4" t="s">
        <v>13</v>
      </c>
      <c r="G145" s="99">
        <f>入力!G24</f>
        <v>0</v>
      </c>
      <c r="H145" s="99"/>
      <c r="I145" s="99"/>
      <c r="J145" s="99"/>
    </row>
    <row r="146" spans="1:11" s="3" customFormat="1" ht="30" customHeight="1"/>
    <row r="147" spans="1:11" s="3" customFormat="1" ht="30" customHeight="1"/>
    <row r="148" spans="1:11" s="3" customFormat="1" ht="30" customHeight="1"/>
    <row r="149" spans="1:11" s="66" customFormat="1" ht="30" customHeight="1">
      <c r="A149" s="65" t="s">
        <v>141</v>
      </c>
      <c r="B149" s="65"/>
      <c r="C149" s="65"/>
      <c r="D149" s="65"/>
      <c r="E149" s="65"/>
      <c r="F149" s="65"/>
      <c r="G149" s="65"/>
      <c r="H149" s="65"/>
      <c r="I149" s="65"/>
      <c r="J149" s="65"/>
    </row>
    <row r="150" spans="1:11" s="3" customFormat="1" ht="30" customHeight="1"/>
    <row r="151" spans="1:11" s="3" customFormat="1" ht="30" customHeight="1"/>
    <row r="152" spans="1:11" s="3" customFormat="1" ht="30" customHeight="1"/>
    <row r="153" spans="1:11" s="3" customFormat="1" ht="30" customHeight="1">
      <c r="A153" s="105" t="s">
        <v>44</v>
      </c>
      <c r="B153" s="105"/>
      <c r="C153" s="105"/>
      <c r="D153" s="106" t="str">
        <f>'0 役員変更届'!$I$25</f>
        <v/>
      </c>
      <c r="E153" s="105"/>
      <c r="F153" s="105"/>
      <c r="G153" s="3" t="s">
        <v>45</v>
      </c>
      <c r="H153" s="5">
        <f>K153</f>
        <v>0</v>
      </c>
      <c r="I153" s="3" t="s">
        <v>46</v>
      </c>
      <c r="K153" s="3">
        <f>入力!F24</f>
        <v>0</v>
      </c>
    </row>
    <row r="154" spans="1:11" s="3" customFormat="1" ht="30" customHeight="1"/>
    <row r="155" spans="1:11" s="3" customFormat="1" ht="30" customHeight="1">
      <c r="A155" s="3" t="s">
        <v>47</v>
      </c>
    </row>
    <row r="156" spans="1:11" s="3" customFormat="1" ht="30" customHeight="1">
      <c r="A156" s="5"/>
      <c r="B156" s="16"/>
      <c r="C156" s="5"/>
      <c r="D156" s="16"/>
    </row>
    <row r="157" spans="1:11" s="3" customFormat="1" ht="30" customHeight="1"/>
    <row r="158" spans="1:11" s="3" customFormat="1" ht="30" customHeight="1"/>
    <row r="159" spans="1:11" s="3" customFormat="1" ht="30" customHeight="1"/>
    <row r="160" spans="1:11" s="3" customFormat="1" ht="30" customHeight="1"/>
    <row r="161" spans="1:11" s="3" customFormat="1" ht="30" customHeight="1"/>
    <row r="162" spans="1:11" s="3" customFormat="1" ht="30" customHeight="1"/>
    <row r="163" spans="1:11" s="3" customFormat="1" ht="30" customHeight="1"/>
    <row r="164" spans="1:11" s="3" customFormat="1" ht="30" customHeight="1"/>
    <row r="165" spans="1:11" s="3" customFormat="1" ht="30" customHeight="1"/>
    <row r="166" spans="1:11" s="3" customFormat="1" ht="30" customHeight="1">
      <c r="K166" s="3" t="s">
        <v>150</v>
      </c>
    </row>
    <row r="167" spans="1:11" s="3" customFormat="1" ht="30" customHeight="1"/>
    <row r="168" spans="1:11" s="3" customFormat="1" ht="30" customHeight="1">
      <c r="G168" s="107" t="str">
        <f>D185</f>
        <v/>
      </c>
      <c r="H168" s="108"/>
      <c r="I168" s="108"/>
    </row>
    <row r="169" spans="1:11" s="3" customFormat="1" ht="30" customHeight="1">
      <c r="F169" s="5"/>
      <c r="G169" s="5"/>
    </row>
    <row r="170" spans="1:11" s="3" customFormat="1" ht="30" customHeight="1">
      <c r="F170" s="5"/>
      <c r="G170" s="5"/>
    </row>
    <row r="171" spans="1:11" s="3" customFormat="1" ht="30" customHeight="1"/>
    <row r="172" spans="1:11" s="3" customFormat="1" ht="30" customHeight="1">
      <c r="A172" s="3" t="str">
        <f>'0 役員変更届'!$F$7</f>
        <v>学校法人　学校法人○○○○</v>
      </c>
    </row>
    <row r="173" spans="1:11" s="3" customFormat="1" ht="30" customHeight="1">
      <c r="A173" s="3" t="str">
        <f>'0 役員変更届'!$F$8 &amp; " " &amp; "様"</f>
        <v>理事長  ○○○○ 様</v>
      </c>
    </row>
    <row r="174" spans="1:11" s="3" customFormat="1" ht="30" customHeight="1"/>
    <row r="175" spans="1:11" s="3" customFormat="1" ht="30" customHeight="1"/>
    <row r="176" spans="1:11" s="3" customFormat="1" ht="30" customHeight="1">
      <c r="F176" s="4" t="s">
        <v>37</v>
      </c>
      <c r="G176" s="99">
        <f>入力!H25</f>
        <v>0</v>
      </c>
      <c r="H176" s="99"/>
      <c r="I176" s="99"/>
      <c r="J176" s="99"/>
    </row>
    <row r="177" spans="1:11" s="3" customFormat="1" ht="30" customHeight="1">
      <c r="F177" s="4" t="s">
        <v>13</v>
      </c>
      <c r="G177" s="99">
        <f>入力!G25</f>
        <v>0</v>
      </c>
      <c r="H177" s="99"/>
      <c r="I177" s="99"/>
      <c r="J177" s="99"/>
    </row>
    <row r="178" spans="1:11" s="3" customFormat="1" ht="30" customHeight="1"/>
    <row r="179" spans="1:11" s="3" customFormat="1" ht="30" customHeight="1"/>
    <row r="180" spans="1:11" s="3" customFormat="1" ht="30" customHeight="1"/>
    <row r="181" spans="1:11" s="66" customFormat="1" ht="30" customHeight="1">
      <c r="A181" s="65" t="s">
        <v>141</v>
      </c>
      <c r="B181" s="65"/>
      <c r="C181" s="65"/>
      <c r="D181" s="65"/>
      <c r="E181" s="65"/>
      <c r="F181" s="65"/>
      <c r="G181" s="65"/>
      <c r="H181" s="65"/>
      <c r="I181" s="65"/>
      <c r="J181" s="65"/>
    </row>
    <row r="182" spans="1:11" s="3" customFormat="1" ht="30" customHeight="1"/>
    <row r="183" spans="1:11" s="3" customFormat="1" ht="30" customHeight="1"/>
    <row r="184" spans="1:11" s="3" customFormat="1" ht="30" customHeight="1"/>
    <row r="185" spans="1:11" s="3" customFormat="1" ht="30" customHeight="1">
      <c r="A185" s="105" t="s">
        <v>44</v>
      </c>
      <c r="B185" s="105"/>
      <c r="C185" s="105"/>
      <c r="D185" s="106" t="str">
        <f>'0 役員変更届'!$I$26</f>
        <v/>
      </c>
      <c r="E185" s="105"/>
      <c r="F185" s="105"/>
      <c r="G185" s="3" t="s">
        <v>45</v>
      </c>
      <c r="H185" s="5">
        <f>K185</f>
        <v>0</v>
      </c>
      <c r="I185" s="3" t="s">
        <v>46</v>
      </c>
      <c r="K185" s="3">
        <f>入力!F25</f>
        <v>0</v>
      </c>
    </row>
    <row r="186" spans="1:11" s="3" customFormat="1" ht="30" customHeight="1"/>
    <row r="187" spans="1:11" s="3" customFormat="1" ht="30" customHeight="1">
      <c r="A187" s="3" t="s">
        <v>47</v>
      </c>
    </row>
    <row r="188" spans="1:11" s="3" customFormat="1" ht="30" customHeight="1">
      <c r="A188" s="5"/>
      <c r="B188" s="16"/>
      <c r="C188" s="5"/>
      <c r="D188" s="16"/>
    </row>
    <row r="189" spans="1:11" s="3" customFormat="1" ht="30" customHeight="1"/>
    <row r="190" spans="1:11" s="3" customFormat="1" ht="30" customHeight="1"/>
    <row r="191" spans="1:11" s="3" customFormat="1" ht="30" customHeight="1"/>
    <row r="192" spans="1:11" s="3" customFormat="1" ht="30" customHeight="1"/>
    <row r="193" spans="1:11" s="3" customFormat="1" ht="30" customHeight="1"/>
    <row r="194" spans="1:11" s="3" customFormat="1" ht="30" customHeight="1"/>
    <row r="195" spans="1:11" s="3" customFormat="1" ht="30" customHeight="1"/>
    <row r="196" spans="1:11" s="3" customFormat="1" ht="30" customHeight="1"/>
    <row r="197" spans="1:11" s="3" customFormat="1" ht="30" customHeight="1"/>
    <row r="198" spans="1:11" s="3" customFormat="1" ht="30" customHeight="1">
      <c r="K198" s="3" t="s">
        <v>151</v>
      </c>
    </row>
    <row r="199" spans="1:11" s="3" customFormat="1" ht="30" customHeight="1"/>
    <row r="200" spans="1:11" s="3" customFormat="1" ht="30" customHeight="1">
      <c r="G200" s="107" t="str">
        <f>D217</f>
        <v/>
      </c>
      <c r="H200" s="108"/>
      <c r="I200" s="108"/>
    </row>
    <row r="201" spans="1:11" s="3" customFormat="1" ht="30" customHeight="1">
      <c r="F201" s="5"/>
      <c r="G201" s="5"/>
    </row>
    <row r="202" spans="1:11" s="3" customFormat="1" ht="30" customHeight="1">
      <c r="F202" s="5"/>
      <c r="G202" s="5"/>
    </row>
    <row r="203" spans="1:11" s="3" customFormat="1" ht="30" customHeight="1"/>
    <row r="204" spans="1:11" s="3" customFormat="1" ht="30" customHeight="1">
      <c r="A204" s="3" t="str">
        <f>'0 役員変更届'!$F$7</f>
        <v>学校法人　学校法人○○○○</v>
      </c>
    </row>
    <row r="205" spans="1:11" s="3" customFormat="1" ht="30" customHeight="1">
      <c r="A205" s="3" t="str">
        <f>'0 役員変更届'!$F$8 &amp; " " &amp; "様"</f>
        <v>理事長  ○○○○ 様</v>
      </c>
    </row>
    <row r="206" spans="1:11" s="3" customFormat="1" ht="30" customHeight="1"/>
    <row r="207" spans="1:11" s="3" customFormat="1" ht="30" customHeight="1"/>
    <row r="208" spans="1:11" s="3" customFormat="1" ht="30" customHeight="1">
      <c r="F208" s="4" t="s">
        <v>37</v>
      </c>
      <c r="G208" s="99">
        <f>入力!H26</f>
        <v>0</v>
      </c>
      <c r="H208" s="99"/>
      <c r="I208" s="99"/>
      <c r="J208" s="99"/>
    </row>
    <row r="209" spans="1:11" s="3" customFormat="1" ht="30" customHeight="1">
      <c r="F209" s="4" t="s">
        <v>13</v>
      </c>
      <c r="G209" s="99">
        <f>入力!G26</f>
        <v>0</v>
      </c>
      <c r="H209" s="99"/>
      <c r="I209" s="99"/>
      <c r="J209" s="99"/>
    </row>
    <row r="210" spans="1:11" s="3" customFormat="1" ht="30" customHeight="1"/>
    <row r="211" spans="1:11" s="3" customFormat="1" ht="30" customHeight="1"/>
    <row r="212" spans="1:11" s="3" customFormat="1" ht="30" customHeight="1"/>
    <row r="213" spans="1:11" s="66" customFormat="1" ht="30" customHeight="1">
      <c r="A213" s="65" t="s">
        <v>141</v>
      </c>
      <c r="B213" s="65"/>
      <c r="C213" s="65"/>
      <c r="D213" s="65"/>
      <c r="E213" s="65"/>
      <c r="F213" s="65"/>
      <c r="G213" s="65"/>
      <c r="H213" s="65"/>
      <c r="I213" s="65"/>
      <c r="J213" s="65"/>
    </row>
    <row r="214" spans="1:11" s="3" customFormat="1" ht="30" customHeight="1"/>
    <row r="215" spans="1:11" s="3" customFormat="1" ht="30" customHeight="1"/>
    <row r="216" spans="1:11" s="3" customFormat="1" ht="30" customHeight="1"/>
    <row r="217" spans="1:11" s="3" customFormat="1" ht="30" customHeight="1">
      <c r="A217" s="105" t="s">
        <v>44</v>
      </c>
      <c r="B217" s="105"/>
      <c r="C217" s="105"/>
      <c r="D217" s="106" t="str">
        <f>'0 役員変更届'!$I$27</f>
        <v/>
      </c>
      <c r="E217" s="105"/>
      <c r="F217" s="105"/>
      <c r="G217" s="3" t="s">
        <v>45</v>
      </c>
      <c r="H217" s="5">
        <f>K217</f>
        <v>0</v>
      </c>
      <c r="I217" s="3" t="s">
        <v>46</v>
      </c>
      <c r="K217" s="3">
        <f>入力!F26</f>
        <v>0</v>
      </c>
    </row>
    <row r="218" spans="1:11" s="3" customFormat="1" ht="30" customHeight="1"/>
    <row r="219" spans="1:11" s="3" customFormat="1" ht="30" customHeight="1">
      <c r="A219" s="3" t="s">
        <v>47</v>
      </c>
    </row>
    <row r="220" spans="1:11" s="3" customFormat="1" ht="30" customHeight="1">
      <c r="A220" s="5"/>
      <c r="B220" s="16"/>
      <c r="C220" s="5"/>
      <c r="D220" s="16"/>
    </row>
    <row r="221" spans="1:11" s="3" customFormat="1" ht="30" customHeight="1"/>
    <row r="222" spans="1:11" s="3" customFormat="1" ht="30" customHeight="1"/>
    <row r="223" spans="1:11" s="3" customFormat="1" ht="30" customHeight="1"/>
    <row r="224" spans="1:11" s="3" customFormat="1" ht="30" customHeight="1"/>
    <row r="225" spans="1:11" s="3" customFormat="1" ht="30" customHeight="1"/>
    <row r="226" spans="1:11" s="3" customFormat="1" ht="30" customHeight="1"/>
    <row r="227" spans="1:11" s="3" customFormat="1" ht="30" customHeight="1"/>
    <row r="228" spans="1:11" s="3" customFormat="1" ht="30" customHeight="1"/>
    <row r="229" spans="1:11" s="3" customFormat="1" ht="30" customHeight="1"/>
    <row r="230" spans="1:11" s="3" customFormat="1" ht="30" customHeight="1">
      <c r="K230" s="3" t="s">
        <v>152</v>
      </c>
    </row>
    <row r="231" spans="1:11" s="3" customFormat="1" ht="30" customHeight="1"/>
    <row r="232" spans="1:11" s="3" customFormat="1" ht="30" customHeight="1">
      <c r="G232" s="107" t="str">
        <f>D249</f>
        <v/>
      </c>
      <c r="H232" s="108"/>
      <c r="I232" s="108"/>
    </row>
    <row r="233" spans="1:11" s="3" customFormat="1" ht="30" customHeight="1">
      <c r="F233" s="5"/>
      <c r="G233" s="5"/>
    </row>
    <row r="234" spans="1:11" s="3" customFormat="1" ht="30" customHeight="1">
      <c r="F234" s="5"/>
      <c r="G234" s="5"/>
    </row>
    <row r="235" spans="1:11" s="3" customFormat="1" ht="30" customHeight="1"/>
    <row r="236" spans="1:11" s="3" customFormat="1" ht="30" customHeight="1">
      <c r="A236" s="3" t="str">
        <f>'0 役員変更届'!$F$7</f>
        <v>学校法人　学校法人○○○○</v>
      </c>
    </row>
    <row r="237" spans="1:11" s="3" customFormat="1" ht="30" customHeight="1">
      <c r="A237" s="3" t="str">
        <f>'0 役員変更届'!$F$8 &amp; " " &amp; "様"</f>
        <v>理事長  ○○○○ 様</v>
      </c>
    </row>
    <row r="238" spans="1:11" s="3" customFormat="1" ht="30" customHeight="1"/>
    <row r="239" spans="1:11" s="3" customFormat="1" ht="30" customHeight="1"/>
    <row r="240" spans="1:11" s="3" customFormat="1" ht="30" customHeight="1">
      <c r="F240" s="4" t="s">
        <v>37</v>
      </c>
      <c r="G240" s="99">
        <f>入力!H27</f>
        <v>0</v>
      </c>
      <c r="H240" s="99"/>
      <c r="I240" s="99"/>
      <c r="J240" s="99"/>
    </row>
    <row r="241" spans="1:11" s="3" customFormat="1" ht="30" customHeight="1">
      <c r="F241" s="4" t="s">
        <v>13</v>
      </c>
      <c r="G241" s="99">
        <f>入力!G27</f>
        <v>0</v>
      </c>
      <c r="H241" s="99"/>
      <c r="I241" s="99"/>
      <c r="J241" s="99"/>
    </row>
    <row r="242" spans="1:11" s="3" customFormat="1" ht="30" customHeight="1"/>
    <row r="243" spans="1:11" s="3" customFormat="1" ht="30" customHeight="1"/>
    <row r="244" spans="1:11" s="3" customFormat="1" ht="30" customHeight="1"/>
    <row r="245" spans="1:11" s="66" customFormat="1" ht="30" customHeight="1">
      <c r="A245" s="65" t="s">
        <v>141</v>
      </c>
      <c r="B245" s="65"/>
      <c r="C245" s="65"/>
      <c r="D245" s="65"/>
      <c r="E245" s="65"/>
      <c r="F245" s="65"/>
      <c r="G245" s="65"/>
      <c r="H245" s="65"/>
      <c r="I245" s="65"/>
      <c r="J245" s="65"/>
    </row>
    <row r="246" spans="1:11" s="3" customFormat="1" ht="30" customHeight="1"/>
    <row r="247" spans="1:11" s="3" customFormat="1" ht="30" customHeight="1"/>
    <row r="248" spans="1:11" s="3" customFormat="1" ht="30" customHeight="1"/>
    <row r="249" spans="1:11" s="3" customFormat="1" ht="30" customHeight="1">
      <c r="A249" s="105" t="s">
        <v>44</v>
      </c>
      <c r="B249" s="105"/>
      <c r="C249" s="105"/>
      <c r="D249" s="106" t="str">
        <f>'0 役員変更届'!$I$28</f>
        <v/>
      </c>
      <c r="E249" s="105"/>
      <c r="F249" s="105"/>
      <c r="G249" s="3" t="s">
        <v>45</v>
      </c>
      <c r="H249" s="5">
        <f>K249</f>
        <v>0</v>
      </c>
      <c r="I249" s="3" t="s">
        <v>46</v>
      </c>
      <c r="K249" s="3">
        <f>入力!F27</f>
        <v>0</v>
      </c>
    </row>
    <row r="250" spans="1:11" s="3" customFormat="1" ht="30" customHeight="1"/>
    <row r="251" spans="1:11" s="3" customFormat="1" ht="30" customHeight="1">
      <c r="A251" s="3" t="s">
        <v>47</v>
      </c>
    </row>
    <row r="252" spans="1:11" s="3" customFormat="1" ht="30" customHeight="1">
      <c r="A252" s="5"/>
      <c r="B252" s="16"/>
      <c r="C252" s="5"/>
      <c r="D252" s="16"/>
    </row>
    <row r="253" spans="1:11" s="3" customFormat="1" ht="30" customHeight="1"/>
    <row r="254" spans="1:11" s="3" customFormat="1" ht="30" customHeight="1"/>
    <row r="255" spans="1:11" s="3" customFormat="1" ht="30" customHeight="1"/>
    <row r="256" spans="1:11" s="3" customFormat="1" ht="30" customHeight="1"/>
    <row r="257" spans="1:11" s="3" customFormat="1" ht="30" customHeight="1"/>
    <row r="258" spans="1:11" s="3" customFormat="1" ht="30" customHeight="1"/>
    <row r="259" spans="1:11" s="3" customFormat="1" ht="30" customHeight="1"/>
    <row r="260" spans="1:11" s="3" customFormat="1" ht="30" customHeight="1"/>
    <row r="261" spans="1:11" s="3" customFormat="1" ht="30" customHeight="1"/>
    <row r="262" spans="1:11" s="3" customFormat="1" ht="30" customHeight="1">
      <c r="K262" s="3" t="s">
        <v>153</v>
      </c>
    </row>
    <row r="263" spans="1:11" s="3" customFormat="1" ht="30" customHeight="1"/>
    <row r="264" spans="1:11" s="3" customFormat="1" ht="30" customHeight="1">
      <c r="G264" s="107" t="str">
        <f>D281</f>
        <v/>
      </c>
      <c r="H264" s="108"/>
      <c r="I264" s="108"/>
    </row>
    <row r="265" spans="1:11" s="3" customFormat="1" ht="30" customHeight="1">
      <c r="F265" s="5"/>
      <c r="G265" s="5"/>
    </row>
    <row r="266" spans="1:11" s="3" customFormat="1" ht="30" customHeight="1">
      <c r="F266" s="5"/>
      <c r="G266" s="5"/>
    </row>
    <row r="267" spans="1:11" s="3" customFormat="1" ht="30" customHeight="1"/>
    <row r="268" spans="1:11" s="3" customFormat="1" ht="30" customHeight="1">
      <c r="A268" s="3" t="str">
        <f>'0 役員変更届'!$F$7</f>
        <v>学校法人　学校法人○○○○</v>
      </c>
    </row>
    <row r="269" spans="1:11" s="3" customFormat="1" ht="30" customHeight="1">
      <c r="A269" s="3" t="str">
        <f>'0 役員変更届'!$F$8 &amp; " " &amp; "様"</f>
        <v>理事長  ○○○○ 様</v>
      </c>
    </row>
    <row r="270" spans="1:11" s="3" customFormat="1" ht="30" customHeight="1"/>
    <row r="271" spans="1:11" s="3" customFormat="1" ht="30" customHeight="1"/>
    <row r="272" spans="1:11" s="3" customFormat="1" ht="30" customHeight="1">
      <c r="F272" s="4" t="s">
        <v>37</v>
      </c>
      <c r="G272" s="99">
        <f>入力!H28</f>
        <v>0</v>
      </c>
      <c r="H272" s="99"/>
      <c r="I272" s="99"/>
      <c r="J272" s="99"/>
    </row>
    <row r="273" spans="1:11" s="3" customFormat="1" ht="30" customHeight="1">
      <c r="F273" s="4" t="s">
        <v>13</v>
      </c>
      <c r="G273" s="99">
        <f>入力!G28</f>
        <v>0</v>
      </c>
      <c r="H273" s="99"/>
      <c r="I273" s="99"/>
      <c r="J273" s="99"/>
    </row>
    <row r="274" spans="1:11" s="3" customFormat="1" ht="30" customHeight="1"/>
    <row r="275" spans="1:11" s="3" customFormat="1" ht="30" customHeight="1"/>
    <row r="276" spans="1:11" s="3" customFormat="1" ht="30" customHeight="1"/>
    <row r="277" spans="1:11" s="66" customFormat="1" ht="30" customHeight="1">
      <c r="A277" s="65" t="s">
        <v>141</v>
      </c>
      <c r="B277" s="65"/>
      <c r="C277" s="65"/>
      <c r="D277" s="65"/>
      <c r="E277" s="65"/>
      <c r="F277" s="65"/>
      <c r="G277" s="65"/>
      <c r="H277" s="65"/>
      <c r="I277" s="65"/>
      <c r="J277" s="65"/>
    </row>
    <row r="278" spans="1:11" s="3" customFormat="1" ht="30" customHeight="1"/>
    <row r="279" spans="1:11" s="3" customFormat="1" ht="30" customHeight="1"/>
    <row r="280" spans="1:11" s="3" customFormat="1" ht="30" customHeight="1"/>
    <row r="281" spans="1:11" s="3" customFormat="1" ht="30" customHeight="1">
      <c r="A281" s="105" t="s">
        <v>44</v>
      </c>
      <c r="B281" s="105"/>
      <c r="C281" s="105"/>
      <c r="D281" s="106" t="str">
        <f>'0 役員変更届'!$I$29</f>
        <v/>
      </c>
      <c r="E281" s="105"/>
      <c r="F281" s="105"/>
      <c r="G281" s="3" t="s">
        <v>45</v>
      </c>
      <c r="H281" s="5">
        <f>K281</f>
        <v>0</v>
      </c>
      <c r="I281" s="3" t="s">
        <v>46</v>
      </c>
      <c r="K281" s="3">
        <f>入力!F28</f>
        <v>0</v>
      </c>
    </row>
    <row r="282" spans="1:11" s="3" customFormat="1" ht="30" customHeight="1"/>
    <row r="283" spans="1:11" s="3" customFormat="1" ht="30" customHeight="1">
      <c r="A283" s="3" t="s">
        <v>47</v>
      </c>
    </row>
    <row r="284" spans="1:11" s="3" customFormat="1" ht="30" customHeight="1">
      <c r="A284" s="5"/>
      <c r="B284" s="16"/>
      <c r="C284" s="5"/>
      <c r="D284" s="16"/>
    </row>
    <row r="285" spans="1:11" s="3" customFormat="1" ht="30" customHeight="1"/>
    <row r="286" spans="1:11" s="3" customFormat="1" ht="30" customHeight="1"/>
    <row r="287" spans="1:11" s="3" customFormat="1" ht="30" customHeight="1"/>
    <row r="288" spans="1:11" s="3" customFormat="1" ht="30" customHeight="1"/>
    <row r="289" spans="1:11" s="3" customFormat="1" ht="30" customHeight="1"/>
    <row r="290" spans="1:11" s="3" customFormat="1" ht="30" customHeight="1"/>
    <row r="291" spans="1:11" s="3" customFormat="1" ht="30" customHeight="1"/>
    <row r="292" spans="1:11" s="3" customFormat="1" ht="30" customHeight="1"/>
    <row r="293" spans="1:11" s="3" customFormat="1" ht="30" customHeight="1"/>
    <row r="294" spans="1:11" s="3" customFormat="1" ht="30" customHeight="1">
      <c r="K294" s="3" t="s">
        <v>154</v>
      </c>
    </row>
    <row r="295" spans="1:11" s="3" customFormat="1" ht="30" customHeight="1"/>
    <row r="296" spans="1:11" s="3" customFormat="1" ht="30" customHeight="1">
      <c r="G296" s="107" t="str">
        <f>D313</f>
        <v/>
      </c>
      <c r="H296" s="108"/>
      <c r="I296" s="108"/>
    </row>
    <row r="297" spans="1:11" s="3" customFormat="1" ht="30" customHeight="1">
      <c r="F297" s="5"/>
      <c r="G297" s="5"/>
    </row>
    <row r="298" spans="1:11" s="3" customFormat="1" ht="30" customHeight="1">
      <c r="F298" s="5"/>
      <c r="G298" s="5"/>
    </row>
    <row r="299" spans="1:11" s="3" customFormat="1" ht="30" customHeight="1"/>
    <row r="300" spans="1:11" s="3" customFormat="1" ht="30" customHeight="1">
      <c r="A300" s="3" t="str">
        <f>'0 役員変更届'!$F$7</f>
        <v>学校法人　学校法人○○○○</v>
      </c>
    </row>
    <row r="301" spans="1:11" s="3" customFormat="1" ht="30" customHeight="1">
      <c r="A301" s="3" t="str">
        <f>'0 役員変更届'!$F$8 &amp; " " &amp; "様"</f>
        <v>理事長  ○○○○ 様</v>
      </c>
    </row>
    <row r="302" spans="1:11" s="3" customFormat="1" ht="30" customHeight="1"/>
    <row r="303" spans="1:11" s="3" customFormat="1" ht="30" customHeight="1"/>
    <row r="304" spans="1:11" s="3" customFormat="1" ht="30" customHeight="1">
      <c r="F304" s="4" t="s">
        <v>37</v>
      </c>
      <c r="G304" s="99">
        <f>入力!H29</f>
        <v>0</v>
      </c>
      <c r="H304" s="99"/>
      <c r="I304" s="99"/>
      <c r="J304" s="99"/>
    </row>
    <row r="305" spans="1:11" s="3" customFormat="1" ht="30" customHeight="1">
      <c r="F305" s="4" t="s">
        <v>13</v>
      </c>
      <c r="G305" s="99">
        <f>入力!G29</f>
        <v>0</v>
      </c>
      <c r="H305" s="99"/>
      <c r="I305" s="99"/>
      <c r="J305" s="99"/>
    </row>
    <row r="306" spans="1:11" s="3" customFormat="1" ht="30" customHeight="1"/>
    <row r="307" spans="1:11" s="3" customFormat="1" ht="30" customHeight="1"/>
    <row r="308" spans="1:11" s="3" customFormat="1" ht="30" customHeight="1"/>
    <row r="309" spans="1:11" s="66" customFormat="1" ht="30" customHeight="1">
      <c r="A309" s="65" t="s">
        <v>141</v>
      </c>
      <c r="B309" s="65"/>
      <c r="C309" s="65"/>
      <c r="D309" s="65"/>
      <c r="E309" s="65"/>
      <c r="F309" s="65"/>
      <c r="G309" s="65"/>
      <c r="H309" s="65"/>
      <c r="I309" s="65"/>
      <c r="J309" s="65"/>
    </row>
    <row r="310" spans="1:11" s="3" customFormat="1" ht="30" customHeight="1"/>
    <row r="311" spans="1:11" s="3" customFormat="1" ht="30" customHeight="1"/>
    <row r="312" spans="1:11" s="3" customFormat="1" ht="30" customHeight="1"/>
    <row r="313" spans="1:11" s="3" customFormat="1" ht="30" customHeight="1">
      <c r="A313" s="105" t="s">
        <v>44</v>
      </c>
      <c r="B313" s="105"/>
      <c r="C313" s="105"/>
      <c r="D313" s="106" t="str">
        <f>'0 役員変更届'!$I$30</f>
        <v/>
      </c>
      <c r="E313" s="105"/>
      <c r="F313" s="105"/>
      <c r="G313" s="3" t="s">
        <v>45</v>
      </c>
      <c r="H313" s="5">
        <f>K313</f>
        <v>0</v>
      </c>
      <c r="I313" s="3" t="s">
        <v>46</v>
      </c>
      <c r="K313" s="3">
        <f>入力!F29</f>
        <v>0</v>
      </c>
    </row>
    <row r="314" spans="1:11" s="3" customFormat="1" ht="30" customHeight="1"/>
    <row r="315" spans="1:11" s="3" customFormat="1" ht="30" customHeight="1">
      <c r="A315" s="3" t="s">
        <v>47</v>
      </c>
    </row>
    <row r="316" spans="1:11" s="3" customFormat="1" ht="30" customHeight="1">
      <c r="A316" s="5"/>
      <c r="B316" s="16"/>
      <c r="C316" s="5"/>
      <c r="D316" s="16"/>
    </row>
    <row r="317" spans="1:11" s="3" customFormat="1" ht="30" customHeight="1"/>
    <row r="318" spans="1:11" s="3" customFormat="1" ht="30" customHeight="1"/>
    <row r="319" spans="1:11" s="3" customFormat="1" ht="30" customHeight="1"/>
    <row r="320" spans="1:11" s="3" customFormat="1" ht="30" customHeight="1"/>
    <row r="321" spans="1:11" s="3" customFormat="1" ht="30" customHeight="1"/>
    <row r="322" spans="1:11" s="3" customFormat="1" ht="30" customHeight="1"/>
    <row r="323" spans="1:11" s="3" customFormat="1" ht="30" customHeight="1"/>
    <row r="324" spans="1:11" s="3" customFormat="1" ht="30" customHeight="1"/>
    <row r="325" spans="1:11" s="3" customFormat="1" ht="30" customHeight="1"/>
    <row r="326" spans="1:11" s="3" customFormat="1" ht="30" customHeight="1"/>
    <row r="327" spans="1:11" s="3" customFormat="1" ht="30" customHeight="1"/>
    <row r="328" spans="1:11" s="3" customFormat="1" ht="30" customHeight="1"/>
    <row r="329" spans="1:11" s="3" customFormat="1" ht="30" customHeight="1"/>
    <row r="330" spans="1:11" s="3" customFormat="1" ht="30" customHeight="1">
      <c r="F330" s="5"/>
      <c r="G330" s="5"/>
    </row>
    <row r="331" spans="1:11" s="3" customFormat="1" ht="30" customHeight="1">
      <c r="G331" s="107" t="str">
        <f>D346</f>
        <v/>
      </c>
      <c r="H331" s="108"/>
      <c r="I331" s="108"/>
      <c r="K331" s="3" t="s">
        <v>156</v>
      </c>
    </row>
    <row r="332" spans="1:11" s="3" customFormat="1" ht="30" customHeight="1"/>
    <row r="333" spans="1:11" s="3" customFormat="1" ht="30" customHeight="1">
      <c r="A333" s="3" t="str">
        <f>'0 役員変更届'!$F$7</f>
        <v>学校法人　学校法人○○○○</v>
      </c>
    </row>
    <row r="334" spans="1:11" s="3" customFormat="1" ht="30" customHeight="1">
      <c r="A334" s="3" t="str">
        <f>'0 役員変更届'!$F$8 &amp; " " &amp; "様"</f>
        <v>理事長  ○○○○ 様</v>
      </c>
    </row>
    <row r="335" spans="1:11" s="3" customFormat="1" ht="30" customHeight="1"/>
    <row r="336" spans="1:11" s="3" customFormat="1" ht="30" customHeight="1"/>
    <row r="337" spans="1:11" s="3" customFormat="1" ht="30" customHeight="1">
      <c r="F337" s="4" t="s">
        <v>37</v>
      </c>
      <c r="G337" s="99">
        <f>入力!H30</f>
        <v>0</v>
      </c>
      <c r="H337" s="99"/>
      <c r="I337" s="99"/>
      <c r="J337" s="99"/>
    </row>
    <row r="338" spans="1:11" s="3" customFormat="1" ht="30" customHeight="1">
      <c r="F338" s="4" t="s">
        <v>13</v>
      </c>
      <c r="G338" s="99">
        <f>入力!G30</f>
        <v>0</v>
      </c>
      <c r="H338" s="99"/>
      <c r="I338" s="99"/>
      <c r="J338" s="99"/>
    </row>
    <row r="339" spans="1:11" s="3" customFormat="1" ht="30" customHeight="1"/>
    <row r="340" spans="1:11" s="3" customFormat="1" ht="30" customHeight="1"/>
    <row r="341" spans="1:11" s="3" customFormat="1" ht="30" customHeight="1"/>
    <row r="342" spans="1:11" s="66" customFormat="1" ht="30" customHeight="1">
      <c r="A342" s="65" t="s">
        <v>141</v>
      </c>
      <c r="B342" s="65"/>
      <c r="C342" s="65"/>
      <c r="D342" s="65"/>
      <c r="E342" s="65"/>
      <c r="F342" s="65"/>
      <c r="G342" s="65"/>
      <c r="H342" s="65"/>
      <c r="I342" s="65"/>
      <c r="J342" s="65"/>
    </row>
    <row r="343" spans="1:11" s="3" customFormat="1" ht="30" customHeight="1"/>
    <row r="344" spans="1:11" s="3" customFormat="1" ht="30" customHeight="1"/>
    <row r="345" spans="1:11" s="3" customFormat="1" ht="30" customHeight="1"/>
    <row r="346" spans="1:11" s="3" customFormat="1" ht="30" customHeight="1">
      <c r="A346" s="105" t="s">
        <v>44</v>
      </c>
      <c r="B346" s="105"/>
      <c r="C346" s="105"/>
      <c r="D346" s="106" t="str">
        <f>'0 役員変更届'!$I$31</f>
        <v/>
      </c>
      <c r="E346" s="105"/>
      <c r="F346" s="105"/>
      <c r="G346" s="3" t="s">
        <v>45</v>
      </c>
      <c r="H346" s="5">
        <f>K346</f>
        <v>0</v>
      </c>
      <c r="I346" s="3" t="s">
        <v>46</v>
      </c>
      <c r="K346" s="3">
        <f>入力!F30</f>
        <v>0</v>
      </c>
    </row>
    <row r="347" spans="1:11" s="3" customFormat="1" ht="30" customHeight="1"/>
    <row r="348" spans="1:11" s="3" customFormat="1" ht="30" customHeight="1">
      <c r="A348" s="3" t="s">
        <v>47</v>
      </c>
    </row>
    <row r="349" spans="1:11" s="3" customFormat="1" ht="30" customHeight="1">
      <c r="A349" s="5"/>
      <c r="B349" s="16"/>
      <c r="C349" s="5"/>
      <c r="D349" s="16"/>
    </row>
    <row r="350" spans="1:11" s="3" customFormat="1" ht="30" customHeight="1"/>
    <row r="351" spans="1:11" s="3" customFormat="1" ht="30" customHeight="1"/>
    <row r="352" spans="1:11" s="3" customFormat="1" ht="30" customHeight="1"/>
    <row r="353" spans="1:11" s="3" customFormat="1" ht="30" customHeight="1"/>
    <row r="354" spans="1:11" s="3" customFormat="1" ht="30" customHeight="1"/>
    <row r="355" spans="1:11" s="3" customFormat="1" ht="30" customHeight="1"/>
    <row r="356" spans="1:11" s="3" customFormat="1" ht="30" customHeight="1"/>
    <row r="357" spans="1:11" s="3" customFormat="1" ht="30" customHeight="1"/>
    <row r="358" spans="1:11" s="3" customFormat="1" ht="30" customHeight="1"/>
    <row r="359" spans="1:11" s="3" customFormat="1" ht="30" customHeight="1">
      <c r="K359" s="3" t="s">
        <v>157</v>
      </c>
    </row>
    <row r="360" spans="1:11" s="3" customFormat="1" ht="30" customHeight="1"/>
    <row r="361" spans="1:11" s="3" customFormat="1" ht="30" customHeight="1">
      <c r="G361" s="100" t="str">
        <f>D378</f>
        <v/>
      </c>
      <c r="H361" s="89"/>
      <c r="I361" s="89"/>
    </row>
    <row r="362" spans="1:11" s="3" customFormat="1" ht="30" customHeight="1">
      <c r="F362" s="5"/>
      <c r="G362" s="5"/>
    </row>
    <row r="363" spans="1:11" s="3" customFormat="1" ht="30" customHeight="1">
      <c r="F363" s="5"/>
      <c r="G363" s="5"/>
    </row>
    <row r="364" spans="1:11" s="3" customFormat="1" ht="30" customHeight="1"/>
    <row r="365" spans="1:11" s="3" customFormat="1" ht="30" customHeight="1">
      <c r="A365" s="3" t="str">
        <f>'0 役員変更届'!$F$7</f>
        <v>学校法人　学校法人○○○○</v>
      </c>
    </row>
    <row r="366" spans="1:11" s="3" customFormat="1" ht="30" customHeight="1">
      <c r="A366" s="3" t="str">
        <f>'0 役員変更届'!$F$8 &amp; " " &amp; "様"</f>
        <v>理事長  ○○○○ 様</v>
      </c>
    </row>
    <row r="367" spans="1:11" s="3" customFormat="1" ht="30" customHeight="1"/>
    <row r="368" spans="1:11" s="3" customFormat="1" ht="30" customHeight="1"/>
    <row r="369" spans="1:11" s="3" customFormat="1" ht="30" customHeight="1">
      <c r="F369" s="4" t="s">
        <v>37</v>
      </c>
      <c r="G369" s="99">
        <f>入力!H31</f>
        <v>0</v>
      </c>
      <c r="H369" s="99"/>
      <c r="I369" s="99"/>
      <c r="J369" s="99"/>
    </row>
    <row r="370" spans="1:11" s="3" customFormat="1" ht="30" customHeight="1">
      <c r="F370" s="4" t="s">
        <v>13</v>
      </c>
      <c r="G370" s="99">
        <f>入力!G31</f>
        <v>0</v>
      </c>
      <c r="H370" s="99"/>
      <c r="I370" s="99"/>
      <c r="J370" s="99"/>
    </row>
    <row r="371" spans="1:11" s="3" customFormat="1" ht="30" customHeight="1"/>
    <row r="372" spans="1:11" s="3" customFormat="1" ht="30" customHeight="1"/>
    <row r="373" spans="1:11" s="3" customFormat="1" ht="30" customHeight="1"/>
    <row r="374" spans="1:11" s="66" customFormat="1" ht="30" customHeight="1">
      <c r="A374" s="65" t="s">
        <v>141</v>
      </c>
      <c r="B374" s="65"/>
      <c r="C374" s="65"/>
      <c r="D374" s="65"/>
      <c r="E374" s="65"/>
      <c r="F374" s="65"/>
      <c r="G374" s="65"/>
      <c r="H374" s="65"/>
      <c r="I374" s="65"/>
      <c r="J374" s="65"/>
    </row>
    <row r="375" spans="1:11" s="3" customFormat="1" ht="30" customHeight="1"/>
    <row r="376" spans="1:11" s="3" customFormat="1" ht="30" customHeight="1"/>
    <row r="377" spans="1:11" s="3" customFormat="1" ht="30" customHeight="1"/>
    <row r="378" spans="1:11" s="3" customFormat="1" ht="30" customHeight="1">
      <c r="A378" s="105" t="s">
        <v>44</v>
      </c>
      <c r="B378" s="105"/>
      <c r="C378" s="105"/>
      <c r="D378" s="106" t="str">
        <f>'0 役員変更届'!$I$32</f>
        <v/>
      </c>
      <c r="E378" s="105"/>
      <c r="F378" s="105"/>
      <c r="G378" s="3" t="s">
        <v>45</v>
      </c>
      <c r="H378" s="5">
        <f>K378</f>
        <v>0</v>
      </c>
      <c r="I378" s="3" t="s">
        <v>46</v>
      </c>
      <c r="K378" s="3">
        <f>入力!F31</f>
        <v>0</v>
      </c>
    </row>
    <row r="379" spans="1:11" s="3" customFormat="1" ht="30" customHeight="1"/>
    <row r="380" spans="1:11" s="3" customFormat="1" ht="30" customHeight="1">
      <c r="A380" s="3" t="s">
        <v>47</v>
      </c>
    </row>
    <row r="381" spans="1:11" s="3" customFormat="1" ht="30" customHeight="1">
      <c r="A381" s="5"/>
      <c r="B381" s="16"/>
      <c r="C381" s="5"/>
      <c r="D381" s="16"/>
    </row>
    <row r="382" spans="1:11" s="3" customFormat="1" ht="30" customHeight="1"/>
    <row r="383" spans="1:11" s="3" customFormat="1" ht="30" customHeight="1"/>
    <row r="384" spans="1:11" s="3" customFormat="1" ht="30" customHeight="1"/>
    <row r="385" spans="1:11" s="3" customFormat="1" ht="30" customHeight="1"/>
    <row r="386" spans="1:11" s="3" customFormat="1" ht="30" customHeight="1"/>
    <row r="387" spans="1:11" s="3" customFormat="1" ht="30" customHeight="1"/>
    <row r="388" spans="1:11" s="3" customFormat="1" ht="30" customHeight="1"/>
    <row r="389" spans="1:11" s="3" customFormat="1" ht="30" customHeight="1"/>
    <row r="390" spans="1:11" s="3" customFormat="1" ht="30" customHeight="1"/>
    <row r="391" spans="1:11" s="3" customFormat="1" ht="30" customHeight="1">
      <c r="K391" s="3" t="s">
        <v>158</v>
      </c>
    </row>
    <row r="392" spans="1:11" s="3" customFormat="1" ht="30" customHeight="1"/>
    <row r="393" spans="1:11" s="3" customFormat="1" ht="30" customHeight="1">
      <c r="G393" s="100" t="str">
        <f>D410</f>
        <v/>
      </c>
      <c r="H393" s="89"/>
      <c r="I393" s="89"/>
    </row>
    <row r="394" spans="1:11" s="3" customFormat="1" ht="30" customHeight="1">
      <c r="F394" s="5"/>
      <c r="G394" s="5"/>
    </row>
    <row r="395" spans="1:11" s="3" customFormat="1" ht="30" customHeight="1">
      <c r="F395" s="5"/>
      <c r="G395" s="5"/>
    </row>
    <row r="396" spans="1:11" s="3" customFormat="1" ht="30" customHeight="1"/>
    <row r="397" spans="1:11" s="3" customFormat="1" ht="30" customHeight="1">
      <c r="A397" s="3" t="str">
        <f>'0 役員変更届'!$F$7</f>
        <v>学校法人　学校法人○○○○</v>
      </c>
    </row>
    <row r="398" spans="1:11" s="3" customFormat="1" ht="30" customHeight="1">
      <c r="A398" s="3" t="str">
        <f>'0 役員変更届'!$F$8 &amp; " " &amp; "様"</f>
        <v>理事長  ○○○○ 様</v>
      </c>
    </row>
    <row r="399" spans="1:11" s="3" customFormat="1" ht="30" customHeight="1"/>
    <row r="400" spans="1:11" s="3" customFormat="1" ht="30" customHeight="1"/>
    <row r="401" spans="1:11" s="3" customFormat="1" ht="30" customHeight="1">
      <c r="F401" s="4" t="s">
        <v>37</v>
      </c>
      <c r="G401" s="99">
        <f>入力!H32</f>
        <v>0</v>
      </c>
      <c r="H401" s="99"/>
      <c r="I401" s="99"/>
      <c r="J401" s="99"/>
    </row>
    <row r="402" spans="1:11" s="3" customFormat="1" ht="30" customHeight="1">
      <c r="F402" s="4" t="s">
        <v>13</v>
      </c>
      <c r="G402" s="99">
        <f>入力!G32</f>
        <v>0</v>
      </c>
      <c r="H402" s="99"/>
      <c r="I402" s="99"/>
      <c r="J402" s="99"/>
    </row>
    <row r="403" spans="1:11" s="3" customFormat="1" ht="30" customHeight="1"/>
    <row r="404" spans="1:11" s="3" customFormat="1" ht="30" customHeight="1"/>
    <row r="405" spans="1:11" s="3" customFormat="1" ht="30" customHeight="1"/>
    <row r="406" spans="1:11" s="66" customFormat="1" ht="30" customHeight="1">
      <c r="A406" s="65" t="s">
        <v>141</v>
      </c>
      <c r="B406" s="65"/>
      <c r="C406" s="65"/>
      <c r="D406" s="65"/>
      <c r="E406" s="65"/>
      <c r="F406" s="65"/>
      <c r="G406" s="65"/>
      <c r="H406" s="65"/>
      <c r="I406" s="65"/>
      <c r="J406" s="65"/>
    </row>
    <row r="407" spans="1:11" s="3" customFormat="1" ht="30" customHeight="1"/>
    <row r="408" spans="1:11" s="3" customFormat="1" ht="30" customHeight="1"/>
    <row r="409" spans="1:11" s="3" customFormat="1" ht="30" customHeight="1"/>
    <row r="410" spans="1:11" s="3" customFormat="1" ht="30" customHeight="1">
      <c r="A410" s="105" t="s">
        <v>44</v>
      </c>
      <c r="B410" s="105"/>
      <c r="C410" s="105"/>
      <c r="D410" s="106" t="str">
        <f>'0 役員変更届'!$I$33</f>
        <v/>
      </c>
      <c r="E410" s="105"/>
      <c r="F410" s="105"/>
      <c r="G410" s="3" t="s">
        <v>45</v>
      </c>
      <c r="H410" s="5">
        <f>K410</f>
        <v>0</v>
      </c>
      <c r="I410" s="3" t="s">
        <v>46</v>
      </c>
      <c r="K410" s="3">
        <f>入力!F32</f>
        <v>0</v>
      </c>
    </row>
    <row r="411" spans="1:11" s="3" customFormat="1" ht="30" customHeight="1"/>
    <row r="412" spans="1:11" s="3" customFormat="1" ht="30" customHeight="1">
      <c r="A412" s="3" t="s">
        <v>47</v>
      </c>
    </row>
    <row r="413" spans="1:11" s="3" customFormat="1" ht="30" customHeight="1">
      <c r="A413" s="5"/>
      <c r="B413" s="16"/>
      <c r="C413" s="5"/>
      <c r="D413" s="16"/>
    </row>
    <row r="414" spans="1:11" s="3" customFormat="1" ht="30" customHeight="1"/>
    <row r="415" spans="1:11" s="3" customFormat="1" ht="30" customHeight="1"/>
    <row r="416" spans="1:11" s="3" customFormat="1" ht="30" customHeight="1"/>
    <row r="417" spans="1:11" s="3" customFormat="1" ht="30" customHeight="1"/>
    <row r="418" spans="1:11" s="3" customFormat="1" ht="30" customHeight="1"/>
    <row r="419" spans="1:11" s="3" customFormat="1" ht="30" customHeight="1"/>
    <row r="420" spans="1:11" s="3" customFormat="1" ht="30" customHeight="1"/>
    <row r="421" spans="1:11" s="3" customFormat="1" ht="30" customHeight="1"/>
    <row r="422" spans="1:11" s="3" customFormat="1" ht="30" customHeight="1"/>
    <row r="423" spans="1:11" s="3" customFormat="1" ht="30" customHeight="1">
      <c r="K423" s="3" t="s">
        <v>165</v>
      </c>
    </row>
    <row r="424" spans="1:11" s="3" customFormat="1" ht="30" customHeight="1"/>
    <row r="425" spans="1:11" s="3" customFormat="1" ht="30" customHeight="1">
      <c r="G425" s="100" t="str">
        <f>D442</f>
        <v/>
      </c>
      <c r="H425" s="89"/>
      <c r="I425" s="89"/>
    </row>
    <row r="426" spans="1:11" s="3" customFormat="1" ht="30" customHeight="1">
      <c r="F426" s="5"/>
      <c r="G426" s="5"/>
    </row>
    <row r="427" spans="1:11" s="3" customFormat="1" ht="30" customHeight="1">
      <c r="F427" s="5"/>
      <c r="G427" s="5"/>
    </row>
    <row r="428" spans="1:11" s="3" customFormat="1" ht="30" customHeight="1"/>
    <row r="429" spans="1:11" s="3" customFormat="1" ht="30" customHeight="1">
      <c r="A429" s="3" t="str">
        <f>'0 役員変更届'!$F$7</f>
        <v>学校法人　学校法人○○○○</v>
      </c>
    </row>
    <row r="430" spans="1:11" s="3" customFormat="1" ht="30" customHeight="1">
      <c r="A430" s="3" t="str">
        <f>'0 役員変更届'!$F$8 &amp; " " &amp; "様"</f>
        <v>理事長  ○○○○ 様</v>
      </c>
    </row>
    <row r="431" spans="1:11" s="3" customFormat="1" ht="30" customHeight="1"/>
    <row r="432" spans="1:11" s="3" customFormat="1" ht="30" customHeight="1"/>
    <row r="433" spans="1:11" s="3" customFormat="1" ht="30" customHeight="1">
      <c r="F433" s="4" t="s">
        <v>37</v>
      </c>
      <c r="G433" s="99">
        <f>入力!H33</f>
        <v>0</v>
      </c>
      <c r="H433" s="99"/>
      <c r="I433" s="99"/>
      <c r="J433" s="99"/>
    </row>
    <row r="434" spans="1:11" s="3" customFormat="1" ht="30" customHeight="1">
      <c r="F434" s="4" t="s">
        <v>13</v>
      </c>
      <c r="G434" s="99">
        <f>入力!G33</f>
        <v>0</v>
      </c>
      <c r="H434" s="99"/>
      <c r="I434" s="99"/>
      <c r="J434" s="99"/>
    </row>
    <row r="435" spans="1:11" s="3" customFormat="1" ht="30" customHeight="1"/>
    <row r="436" spans="1:11" s="3" customFormat="1" ht="30" customHeight="1"/>
    <row r="437" spans="1:11" s="3" customFormat="1" ht="30" customHeight="1"/>
    <row r="438" spans="1:11" s="66" customFormat="1" ht="30" customHeight="1">
      <c r="A438" s="65" t="s">
        <v>141</v>
      </c>
      <c r="B438" s="65"/>
      <c r="C438" s="65"/>
      <c r="D438" s="65"/>
      <c r="E438" s="65"/>
      <c r="F438" s="65"/>
      <c r="G438" s="65"/>
      <c r="H438" s="65"/>
      <c r="I438" s="65"/>
      <c r="J438" s="65"/>
    </row>
    <row r="439" spans="1:11" s="3" customFormat="1" ht="30" customHeight="1"/>
    <row r="440" spans="1:11" s="3" customFormat="1" ht="30" customHeight="1"/>
    <row r="441" spans="1:11" s="3" customFormat="1" ht="30" customHeight="1"/>
    <row r="442" spans="1:11" s="3" customFormat="1" ht="30" customHeight="1">
      <c r="A442" s="105" t="s">
        <v>44</v>
      </c>
      <c r="B442" s="105"/>
      <c r="C442" s="105"/>
      <c r="D442" s="106" t="str">
        <f>'0 役員変更届'!$I$34</f>
        <v/>
      </c>
      <c r="E442" s="105"/>
      <c r="F442" s="105"/>
      <c r="G442" s="3" t="s">
        <v>45</v>
      </c>
      <c r="H442" s="5">
        <f>K442</f>
        <v>0</v>
      </c>
      <c r="I442" s="3" t="s">
        <v>46</v>
      </c>
      <c r="K442" s="3">
        <f>入力!F33</f>
        <v>0</v>
      </c>
    </row>
    <row r="443" spans="1:11" s="3" customFormat="1" ht="30" customHeight="1"/>
    <row r="444" spans="1:11" s="3" customFormat="1" ht="30" customHeight="1">
      <c r="A444" s="3" t="s">
        <v>47</v>
      </c>
    </row>
    <row r="445" spans="1:11" s="3" customFormat="1" ht="30" customHeight="1">
      <c r="A445" s="5"/>
      <c r="B445" s="16"/>
      <c r="C445" s="5"/>
      <c r="D445" s="16"/>
    </row>
    <row r="446" spans="1:11" s="3" customFormat="1" ht="30" customHeight="1"/>
    <row r="447" spans="1:11" s="3" customFormat="1" ht="30" customHeight="1"/>
    <row r="448" spans="1:11" s="3" customFormat="1" ht="30" customHeight="1"/>
    <row r="449" spans="1:11" s="3" customFormat="1" ht="30" customHeight="1"/>
    <row r="450" spans="1:11" s="3" customFormat="1" ht="30" customHeight="1"/>
    <row r="451" spans="1:11" s="3" customFormat="1" ht="30" customHeight="1"/>
    <row r="452" spans="1:11" s="3" customFormat="1" ht="30" customHeight="1"/>
    <row r="453" spans="1:11" s="3" customFormat="1" ht="30" customHeight="1"/>
    <row r="454" spans="1:11" s="3" customFormat="1" ht="30" customHeight="1"/>
    <row r="455" spans="1:11" s="3" customFormat="1" ht="30" customHeight="1">
      <c r="K455" s="3" t="s">
        <v>166</v>
      </c>
    </row>
    <row r="456" spans="1:11" s="3" customFormat="1" ht="30" customHeight="1"/>
    <row r="457" spans="1:11" s="3" customFormat="1" ht="30" customHeight="1">
      <c r="G457" s="100" t="str">
        <f>D474</f>
        <v/>
      </c>
      <c r="H457" s="89"/>
      <c r="I457" s="89"/>
    </row>
    <row r="458" spans="1:11" s="3" customFormat="1" ht="30" customHeight="1">
      <c r="F458" s="5"/>
      <c r="G458" s="5"/>
    </row>
    <row r="459" spans="1:11" s="3" customFormat="1" ht="30" customHeight="1">
      <c r="F459" s="5"/>
      <c r="G459" s="5"/>
    </row>
    <row r="460" spans="1:11" s="3" customFormat="1" ht="30" customHeight="1"/>
    <row r="461" spans="1:11" s="3" customFormat="1" ht="30" customHeight="1">
      <c r="A461" s="3" t="str">
        <f>'0 役員変更届'!$F$7</f>
        <v>学校法人　学校法人○○○○</v>
      </c>
    </row>
    <row r="462" spans="1:11" s="3" customFormat="1" ht="30" customHeight="1">
      <c r="A462" s="3" t="str">
        <f>'0 役員変更届'!$F$8 &amp; " " &amp; "様"</f>
        <v>理事長  ○○○○ 様</v>
      </c>
    </row>
    <row r="463" spans="1:11" s="3" customFormat="1" ht="30" customHeight="1"/>
    <row r="464" spans="1:11" s="3" customFormat="1" ht="30" customHeight="1"/>
    <row r="465" spans="1:11" s="3" customFormat="1" ht="30" customHeight="1">
      <c r="F465" s="4" t="s">
        <v>37</v>
      </c>
      <c r="G465" s="99">
        <f>入力!H34</f>
        <v>0</v>
      </c>
      <c r="H465" s="99"/>
      <c r="I465" s="99"/>
      <c r="J465" s="99"/>
    </row>
    <row r="466" spans="1:11" s="3" customFormat="1" ht="30" customHeight="1">
      <c r="F466" s="4" t="s">
        <v>13</v>
      </c>
      <c r="G466" s="99">
        <f>入力!G34</f>
        <v>0</v>
      </c>
      <c r="H466" s="99"/>
      <c r="I466" s="99"/>
      <c r="J466" s="99"/>
    </row>
    <row r="467" spans="1:11" s="3" customFormat="1" ht="30" customHeight="1"/>
    <row r="468" spans="1:11" s="3" customFormat="1" ht="30" customHeight="1"/>
    <row r="469" spans="1:11" s="3" customFormat="1" ht="30" customHeight="1"/>
    <row r="470" spans="1:11" s="66" customFormat="1" ht="30" customHeight="1">
      <c r="A470" s="65" t="s">
        <v>141</v>
      </c>
      <c r="B470" s="65"/>
      <c r="C470" s="65"/>
      <c r="D470" s="65"/>
      <c r="E470" s="65"/>
      <c r="F470" s="65"/>
      <c r="G470" s="65"/>
      <c r="H470" s="65"/>
      <c r="I470" s="65"/>
      <c r="J470" s="65"/>
    </row>
    <row r="471" spans="1:11" s="3" customFormat="1" ht="30" customHeight="1"/>
    <row r="472" spans="1:11" s="3" customFormat="1" ht="30" customHeight="1"/>
    <row r="473" spans="1:11" s="3" customFormat="1" ht="30" customHeight="1"/>
    <row r="474" spans="1:11" s="3" customFormat="1" ht="30" customHeight="1">
      <c r="A474" s="105" t="s">
        <v>44</v>
      </c>
      <c r="B474" s="105"/>
      <c r="C474" s="105"/>
      <c r="D474" s="106" t="str">
        <f>'0 役員変更届'!$I$35</f>
        <v/>
      </c>
      <c r="E474" s="105"/>
      <c r="F474" s="105"/>
      <c r="G474" s="3" t="s">
        <v>45</v>
      </c>
      <c r="H474" s="5">
        <f>K474</f>
        <v>0</v>
      </c>
      <c r="I474" s="3" t="s">
        <v>46</v>
      </c>
      <c r="K474" s="3">
        <f>入力!F34</f>
        <v>0</v>
      </c>
    </row>
    <row r="475" spans="1:11" s="3" customFormat="1" ht="30" customHeight="1"/>
    <row r="476" spans="1:11" s="3" customFormat="1" ht="30" customHeight="1">
      <c r="A476" s="3" t="s">
        <v>47</v>
      </c>
    </row>
    <row r="477" spans="1:11" s="3" customFormat="1" ht="30" customHeight="1">
      <c r="A477" s="5"/>
      <c r="B477" s="16"/>
      <c r="C477" s="5"/>
      <c r="D477" s="16"/>
    </row>
    <row r="478" spans="1:11" s="3" customFormat="1" ht="30" customHeight="1"/>
    <row r="479" spans="1:11" s="3" customFormat="1" ht="30" customHeight="1"/>
    <row r="480" spans="1:11" s="3" customFormat="1" ht="30" customHeight="1"/>
    <row r="481" s="3" customFormat="1" ht="30" customHeight="1"/>
    <row r="482" s="3" customFormat="1" ht="30" customHeight="1"/>
    <row r="483" s="3" customFormat="1" ht="30" customHeight="1"/>
    <row r="484" s="3" customFormat="1" ht="30" customHeight="1"/>
    <row r="485" s="3" customFormat="1" ht="30" customHeight="1"/>
    <row r="486" s="3" customFormat="1" ht="30" customHeight="1"/>
  </sheetData>
  <mergeCells count="75">
    <mergeCell ref="G465:J465"/>
    <mergeCell ref="G466:J466"/>
    <mergeCell ref="A20:C20"/>
    <mergeCell ref="D20:F20"/>
    <mergeCell ref="G393:I393"/>
    <mergeCell ref="G401:J401"/>
    <mergeCell ref="G402:J402"/>
    <mergeCell ref="G241:J241"/>
    <mergeCell ref="G264:I264"/>
    <mergeCell ref="G272:J272"/>
    <mergeCell ref="G273:J273"/>
    <mergeCell ref="G200:I200"/>
    <mergeCell ref="G208:J208"/>
    <mergeCell ref="G209:J209"/>
    <mergeCell ref="G232:I232"/>
    <mergeCell ref="G240:J240"/>
    <mergeCell ref="G3:I3"/>
    <mergeCell ref="G11:J11"/>
    <mergeCell ref="G12:J12"/>
    <mergeCell ref="G177:J177"/>
    <mergeCell ref="G67:I67"/>
    <mergeCell ref="G75:J75"/>
    <mergeCell ref="G76:J76"/>
    <mergeCell ref="G99:I99"/>
    <mergeCell ref="G107:J107"/>
    <mergeCell ref="G108:J108"/>
    <mergeCell ref="G136:I136"/>
    <mergeCell ref="G144:J144"/>
    <mergeCell ref="G145:J145"/>
    <mergeCell ref="G168:I168"/>
    <mergeCell ref="G176:J176"/>
    <mergeCell ref="G44:J44"/>
    <mergeCell ref="G35:I35"/>
    <mergeCell ref="G43:J43"/>
    <mergeCell ref="A52:C52"/>
    <mergeCell ref="D52:F52"/>
    <mergeCell ref="A84:C84"/>
    <mergeCell ref="D84:F84"/>
    <mergeCell ref="A116:C116"/>
    <mergeCell ref="D116:F116"/>
    <mergeCell ref="A153:C153"/>
    <mergeCell ref="D153:F153"/>
    <mergeCell ref="A185:C185"/>
    <mergeCell ref="D185:F185"/>
    <mergeCell ref="A217:C217"/>
    <mergeCell ref="D217:F217"/>
    <mergeCell ref="A249:C249"/>
    <mergeCell ref="D249:F249"/>
    <mergeCell ref="A281:C281"/>
    <mergeCell ref="D281:F281"/>
    <mergeCell ref="A313:C313"/>
    <mergeCell ref="D313:F313"/>
    <mergeCell ref="G305:J305"/>
    <mergeCell ref="G296:I296"/>
    <mergeCell ref="G304:J304"/>
    <mergeCell ref="G337:J337"/>
    <mergeCell ref="G331:I331"/>
    <mergeCell ref="A346:C346"/>
    <mergeCell ref="D346:F346"/>
    <mergeCell ref="G457:I457"/>
    <mergeCell ref="G361:I361"/>
    <mergeCell ref="G369:J369"/>
    <mergeCell ref="G370:J370"/>
    <mergeCell ref="A378:C378"/>
    <mergeCell ref="D378:F378"/>
    <mergeCell ref="G338:J338"/>
    <mergeCell ref="G425:I425"/>
    <mergeCell ref="G433:J433"/>
    <mergeCell ref="G434:J434"/>
    <mergeCell ref="A474:C474"/>
    <mergeCell ref="D474:F474"/>
    <mergeCell ref="A410:C410"/>
    <mergeCell ref="D410:F410"/>
    <mergeCell ref="A442:C442"/>
    <mergeCell ref="D442:F442"/>
  </mergeCells>
  <phoneticPr fontId="1"/>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4" manualBreakCount="14">
    <brk id="32" max="9" man="1"/>
    <brk id="64" max="9" man="1"/>
    <brk id="96" max="9" man="1"/>
    <brk id="133" max="9" man="1"/>
    <brk id="165" max="9" man="1"/>
    <brk id="197" max="9" man="1"/>
    <brk id="229" max="9" man="1"/>
    <brk id="261" max="9" man="1"/>
    <brk id="293" max="9" man="1"/>
    <brk id="358" max="9" man="1"/>
    <brk id="390" max="9" man="1"/>
    <brk id="422" max="9" man="1"/>
    <brk id="454" max="9" man="1"/>
    <brk id="486"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505B-45BF-4DE0-8388-595C696AF7BE}">
  <dimension ref="A1:A3"/>
  <sheetViews>
    <sheetView workbookViewId="0">
      <selection activeCell="A4" sqref="A4"/>
    </sheetView>
  </sheetViews>
  <sheetFormatPr defaultRowHeight="14.25"/>
  <sheetData>
    <row r="1" spans="1:1">
      <c r="A1" t="s">
        <v>168</v>
      </c>
    </row>
    <row r="3" spans="1:1">
      <c r="A3" t="s">
        <v>169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241C-401A-411E-91E2-F075981C79F0}">
  <sheetPr codeName="Sheet5"/>
  <dimension ref="A1:I35"/>
  <sheetViews>
    <sheetView showGridLines="0" view="pageBreakPreview" zoomScale="90" zoomScaleNormal="85" zoomScaleSheetLayoutView="90" workbookViewId="0">
      <selection activeCell="Z23" sqref="Z23"/>
    </sheetView>
  </sheetViews>
  <sheetFormatPr defaultRowHeight="14.25"/>
  <sheetData>
    <row r="1" spans="1:9" ht="18.75" customHeight="1">
      <c r="A1" s="112" t="s">
        <v>52</v>
      </c>
      <c r="B1" s="112"/>
      <c r="C1" s="112"/>
      <c r="D1" s="112"/>
      <c r="E1" s="112"/>
      <c r="F1" s="112"/>
      <c r="G1" s="112"/>
      <c r="H1" s="112"/>
      <c r="I1" s="112"/>
    </row>
    <row r="5" spans="1:9">
      <c r="C5" s="21" t="s">
        <v>53</v>
      </c>
      <c r="D5" s="59"/>
      <c r="F5" s="59"/>
    </row>
    <row r="6" spans="1:9">
      <c r="C6" s="21" t="s">
        <v>54</v>
      </c>
    </row>
    <row r="7" spans="1:9">
      <c r="C7" s="21" t="s">
        <v>55</v>
      </c>
    </row>
    <row r="8" spans="1:9">
      <c r="C8" s="21" t="s">
        <v>55</v>
      </c>
    </row>
    <row r="9" spans="1:9">
      <c r="C9" s="21" t="s">
        <v>55</v>
      </c>
    </row>
    <row r="10" spans="1:9">
      <c r="C10" s="21" t="s">
        <v>55</v>
      </c>
    </row>
    <row r="11" spans="1:9">
      <c r="C11" s="21" t="s">
        <v>55</v>
      </c>
    </row>
    <row r="12" spans="1:9">
      <c r="C12" s="21"/>
    </row>
    <row r="13" spans="1:9">
      <c r="C13" s="21"/>
    </row>
    <row r="14" spans="1:9">
      <c r="C14" s="21"/>
    </row>
    <row r="15" spans="1:9">
      <c r="C15" s="21"/>
    </row>
    <row r="16" spans="1:9">
      <c r="C16" s="21"/>
    </row>
    <row r="17" spans="1:9">
      <c r="C17" s="21"/>
    </row>
    <row r="18" spans="1:9">
      <c r="C18" s="21"/>
    </row>
    <row r="19" spans="1:9">
      <c r="C19" s="21" t="s">
        <v>48</v>
      </c>
    </row>
    <row r="20" spans="1:9">
      <c r="C20" s="21" t="s">
        <v>55</v>
      </c>
    </row>
    <row r="22" spans="1:9" ht="37.5" customHeight="1"/>
    <row r="23" spans="1:9" ht="48.75" customHeight="1">
      <c r="A23" s="114" t="s">
        <v>126</v>
      </c>
      <c r="B23" s="114"/>
      <c r="C23" s="114"/>
      <c r="D23" s="114"/>
      <c r="E23" s="114"/>
      <c r="F23" s="114"/>
      <c r="G23" s="114"/>
      <c r="H23" s="114"/>
      <c r="I23" s="114"/>
    </row>
    <row r="29" spans="1:9">
      <c r="A29" s="115" t="str">
        <f>IF('0 役員変更届'!D21="","令和　　年　　月　　日",'0 役員変更届'!D21)</f>
        <v>令和　　年　　月　　日</v>
      </c>
      <c r="B29" s="115"/>
      <c r="C29" s="115"/>
    </row>
    <row r="34" spans="6:9">
      <c r="F34" s="113" t="str">
        <f>'0 役員変更届'!F7</f>
        <v>学校法人　学校法人○○○○</v>
      </c>
      <c r="G34" s="113"/>
      <c r="H34" s="113"/>
      <c r="I34" s="113"/>
    </row>
    <row r="35" spans="6:9">
      <c r="F35" s="113" t="str">
        <f>'0 役員変更届'!F8</f>
        <v>理事長  ○○○○</v>
      </c>
      <c r="G35" s="113"/>
      <c r="H35" s="113"/>
      <c r="I35" s="113"/>
    </row>
  </sheetData>
  <mergeCells count="5">
    <mergeCell ref="A1:I1"/>
    <mergeCell ref="F34:I34"/>
    <mergeCell ref="F35:I35"/>
    <mergeCell ref="A23:I23"/>
    <mergeCell ref="A29:C29"/>
  </mergeCells>
  <phoneticPr fontId="1"/>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B1547-2518-4CC7-8232-00DC3560FC0D}">
  <sheetPr codeName="Sheet6"/>
  <dimension ref="A3:I29"/>
  <sheetViews>
    <sheetView showGridLines="0" view="pageBreakPreview" zoomScaleNormal="100" zoomScaleSheetLayoutView="100" workbookViewId="0">
      <selection activeCell="K28" sqref="K28"/>
    </sheetView>
  </sheetViews>
  <sheetFormatPr defaultRowHeight="14.25"/>
  <sheetData>
    <row r="3" spans="1:9" ht="17.25">
      <c r="A3" s="112" t="s">
        <v>52</v>
      </c>
      <c r="B3" s="112"/>
      <c r="C3" s="112"/>
      <c r="D3" s="112"/>
      <c r="E3" s="112"/>
      <c r="F3" s="112"/>
      <c r="G3" s="112"/>
      <c r="H3" s="112"/>
      <c r="I3" s="112"/>
    </row>
    <row r="4" spans="1:9">
      <c r="A4" s="20"/>
      <c r="B4" s="20"/>
      <c r="C4" s="20"/>
      <c r="D4" s="20"/>
      <c r="E4" s="20"/>
      <c r="F4" s="20"/>
      <c r="G4" s="20"/>
      <c r="H4" s="20"/>
      <c r="I4" s="20"/>
    </row>
    <row r="5" spans="1:9">
      <c r="A5" s="20"/>
      <c r="B5" s="20"/>
      <c r="C5" s="20"/>
      <c r="D5" s="20"/>
      <c r="E5" s="20"/>
      <c r="F5" s="20"/>
      <c r="G5" s="20"/>
      <c r="H5" s="20"/>
      <c r="I5" s="20"/>
    </row>
    <row r="8" spans="1:9">
      <c r="C8" s="21" t="s">
        <v>58</v>
      </c>
      <c r="E8" s="118"/>
      <c r="F8" s="118"/>
      <c r="G8" s="118"/>
    </row>
    <row r="9" spans="1:9">
      <c r="C9" s="20" t="s">
        <v>59</v>
      </c>
      <c r="E9" s="119"/>
      <c r="F9" s="119"/>
      <c r="G9" s="119"/>
    </row>
    <row r="16" spans="1:9">
      <c r="A16" s="114" t="s">
        <v>56</v>
      </c>
      <c r="B16" s="114"/>
      <c r="C16" s="114"/>
      <c r="D16" s="114"/>
      <c r="E16" s="114"/>
      <c r="F16" s="114"/>
      <c r="G16" s="114"/>
      <c r="H16" s="114"/>
      <c r="I16" s="114"/>
    </row>
    <row r="17" spans="1:9" ht="21.75" customHeight="1">
      <c r="A17" s="114"/>
      <c r="B17" s="114"/>
      <c r="C17" s="114"/>
      <c r="D17" s="114"/>
      <c r="E17" s="114"/>
      <c r="F17" s="114"/>
      <c r="G17" s="114"/>
      <c r="H17" s="114"/>
      <c r="I17" s="114"/>
    </row>
    <row r="21" spans="1:9">
      <c r="A21" s="115"/>
      <c r="B21" s="115"/>
      <c r="C21" s="115"/>
    </row>
    <row r="27" spans="1:9">
      <c r="F27" s="116" t="str">
        <f>'0 役員変更届'!F7</f>
        <v>学校法人　学校法人○○○○</v>
      </c>
      <c r="G27" s="116"/>
      <c r="H27" s="116"/>
      <c r="I27" s="57"/>
    </row>
    <row r="28" spans="1:9">
      <c r="F28" s="117" t="str">
        <f>'0 役員変更届'!F8</f>
        <v>理事長  ○○○○</v>
      </c>
      <c r="G28" s="117"/>
      <c r="H28" s="117"/>
      <c r="I28" s="57"/>
    </row>
    <row r="29" spans="1:9">
      <c r="A29" t="s">
        <v>57</v>
      </c>
    </row>
  </sheetData>
  <mergeCells count="7">
    <mergeCell ref="A3:I3"/>
    <mergeCell ref="A16:I17"/>
    <mergeCell ref="F27:H27"/>
    <mergeCell ref="F28:H28"/>
    <mergeCell ref="A21:C21"/>
    <mergeCell ref="E8:G8"/>
    <mergeCell ref="E9:G9"/>
  </mergeCells>
  <phoneticPr fontI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入力</vt:lpstr>
      <vt:lpstr>0 役員変更届</vt:lpstr>
      <vt:lpstr>1-(1)履歴書</vt:lpstr>
      <vt:lpstr>1-(2) 就任承諾書</vt:lpstr>
      <vt:lpstr>1-(3) 誓約書</vt:lpstr>
      <vt:lpstr>２ 辞任届</vt:lpstr>
      <vt:lpstr>３議事録</vt:lpstr>
      <vt:lpstr>４ 宣誓書（3親等）</vt:lpstr>
      <vt:lpstr>５ 宣誓書（監事の兼職）</vt:lpstr>
      <vt:lpstr>６履歴事項</vt:lpstr>
      <vt:lpstr>文科省申請の手引きより1</vt:lpstr>
      <vt:lpstr>文科省申請の手引きより2</vt:lpstr>
      <vt:lpstr>'0 役員変更届'!Print_Area</vt:lpstr>
      <vt:lpstr>'1-(2) 就任承諾書'!Print_Area</vt:lpstr>
      <vt:lpstr>'1-(3) 誓約書'!Print_Area</vt:lpstr>
      <vt:lpstr>'２ 辞任届'!Print_Area</vt:lpstr>
      <vt:lpstr>'４ 宣誓書（3親等）'!Print_Area</vt:lpstr>
      <vt:lpstr>'５ 宣誓書（監事の兼職）'!Print_Area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美貴</dc:creator>
  <cp:lastModifiedBy>Administrator</cp:lastModifiedBy>
  <cp:lastPrinted>2024-03-25T05:14:30Z</cp:lastPrinted>
  <dcterms:created xsi:type="dcterms:W3CDTF">2022-08-30T08:30:57Z</dcterms:created>
  <dcterms:modified xsi:type="dcterms:W3CDTF">2024-03-28T02:34:53Z</dcterms:modified>
</cp:coreProperties>
</file>