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019247\Desktop\"/>
    </mc:Choice>
  </mc:AlternateContent>
  <xr:revisionPtr revIDLastSave="0" documentId="13_ncr:1_{90018216-2403-41BB-B693-B9E57A8D713D}" xr6:coauthVersionLast="47" xr6:coauthVersionMax="47" xr10:uidLastSave="{00000000-0000-0000-0000-000000000000}"/>
  <bookViews>
    <workbookView xWindow="-120" yWindow="-120" windowWidth="29040" windowHeight="15720" xr2:uid="{EE48F1E1-BA97-40AD-85DD-B319C1142113}"/>
  </bookViews>
  <sheets>
    <sheet name="【様式第301号】受付票" sheetId="2" r:id="rId1"/>
  </sheets>
  <externalReferences>
    <externalReference r:id="rId2"/>
    <externalReference r:id="rId3"/>
  </externalReferences>
  <definedNames>
    <definedName name="_xlnm.Print_Area" localSheetId="0">【様式第301号】受付票!$A$1:$AB$45</definedName>
    <definedName name="業務内容" localSheetId="0">[1]宛先データ!#REF!</definedName>
    <definedName name="業務内容">[1]宛先データ!#REF!</definedName>
    <definedName name="検査機関" localSheetId="0">[2]!テーブル2[検査機関]</definedName>
    <definedName name="検査機関">#REF!</definedName>
    <definedName name="検査方法" localSheetId="0">[2]!テーブル2[検査方法]</definedName>
    <definedName name="検査方法">#REF!</definedName>
    <definedName name="検体種" localSheetId="0">[2]!テーブル2[検体種]</definedName>
    <definedName name="検体種">#REF!</definedName>
    <definedName name="所管部局・課室名" localSheetId="0">[1]宛先データ!#REF!</definedName>
    <definedName name="所管部局・課室名">[1]宛先データ!#REF!</definedName>
    <definedName name="担当係" localSheetId="0">[1]宛先データ!#REF!</definedName>
    <definedName name="担当係">[1]宛先データ!#REF!</definedName>
    <definedName name="調査者名" localSheetId="0">[2]!テーブル2[調査者名]</definedName>
    <definedName name="調査者名">#REF!</definedName>
    <definedName name="培養検査" localSheetId="0">[2]!テーブル2[培養検査]</definedName>
    <definedName name="培養検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2" l="1"/>
  <c r="AE36" i="2"/>
  <c r="AE35" i="2"/>
  <c r="AE34" i="2"/>
  <c r="AE33" i="2"/>
  <c r="AE28" i="2"/>
  <c r="AE27" i="2"/>
  <c r="AE26" i="2"/>
  <c r="AE25" i="2"/>
  <c r="Z25" i="2"/>
  <c r="AE24" i="2"/>
  <c r="AE22" i="2"/>
  <c r="AE20" i="2"/>
  <c r="AE17" i="2"/>
  <c r="AE16" i="2"/>
  <c r="AE14" i="2"/>
  <c r="AE12" i="2"/>
  <c r="AO12" i="2" s="1"/>
  <c r="AO11" i="2"/>
  <c r="AE11" i="2"/>
  <c r="AE10" i="2"/>
  <c r="AO10" i="2" s="1"/>
  <c r="U7" i="2"/>
  <c r="AE6" i="2"/>
  <c r="AE3" i="2"/>
</calcChain>
</file>

<file path=xl/sharedStrings.xml><?xml version="1.0" encoding="utf-8"?>
<sst xmlns="http://schemas.openxmlformats.org/spreadsheetml/2006/main" count="183" uniqueCount="147">
  <si>
    <r>
      <t>【</t>
    </r>
    <r>
      <rPr>
        <b/>
        <sz val="14"/>
        <rFont val="ＭＳ ゴシック"/>
        <family val="3"/>
        <charset val="128"/>
      </rPr>
      <t>感染症(疑い)発生受付票</t>
    </r>
    <r>
      <rPr>
        <sz val="14"/>
        <rFont val="ＭＳ ゴシック"/>
        <family val="3"/>
        <charset val="128"/>
      </rPr>
      <t>】</t>
    </r>
    <phoneticPr fontId="6"/>
  </si>
  <si>
    <t>受付者</t>
    <rPh sb="0" eb="2">
      <t>ウケツケ</t>
    </rPh>
    <rPh sb="2" eb="3">
      <t>シャ</t>
    </rPh>
    <phoneticPr fontId="6"/>
  </si>
  <si>
    <t>所長</t>
    <phoneticPr fontId="6"/>
  </si>
  <si>
    <t>参事</t>
  </si>
  <si>
    <t>副所長</t>
  </si>
  <si>
    <t>課長</t>
    <rPh sb="0" eb="2">
      <t>カチョウ</t>
    </rPh>
    <phoneticPr fontId="6"/>
  </si>
  <si>
    <t>専門員</t>
    <rPh sb="0" eb="3">
      <t>センモンイン</t>
    </rPh>
    <phoneticPr fontId="6"/>
  </si>
  <si>
    <t>担当</t>
    <rPh sb="0" eb="2">
      <t>タントウ</t>
    </rPh>
    <phoneticPr fontId="6"/>
  </si>
  <si>
    <t>課員</t>
    <rPh sb="0" eb="2">
      <t>カイン</t>
    </rPh>
    <phoneticPr fontId="6"/>
  </si>
  <si>
    <t>受付年月日</t>
  </si>
  <si>
    <t>時</t>
    <rPh sb="0" eb="1">
      <t>ジ</t>
    </rPh>
    <phoneticPr fontId="6"/>
  </si>
  <si>
    <t>分</t>
    <rPh sb="0" eb="1">
      <t>フン</t>
    </rPh>
    <phoneticPr fontId="6"/>
  </si>
  <si>
    <t>加古川</t>
    <rPh sb="0" eb="3">
      <t>カコガワ</t>
    </rPh>
    <phoneticPr fontId="6"/>
  </si>
  <si>
    <t>健康福祉事務所</t>
    <rPh sb="0" eb="2">
      <t>ケンコウ</t>
    </rPh>
    <rPh sb="2" eb="4">
      <t>フクシ</t>
    </rPh>
    <rPh sb="4" eb="7">
      <t>ジムショ</t>
    </rPh>
    <phoneticPr fontId="6"/>
  </si>
  <si>
    <t>区分</t>
  </si>
  <si>
    <t>感染症</t>
  </si>
  <si>
    <t>調査票</t>
  </si>
  <si>
    <t>入力結果</t>
    <rPh sb="0" eb="2">
      <t>ニュウリョク</t>
    </rPh>
    <rPh sb="2" eb="4">
      <t>ケッカ</t>
    </rPh>
    <phoneticPr fontId="6"/>
  </si>
  <si>
    <t>１類</t>
  </si>
  <si>
    <t>エボラ出血熱</t>
    <phoneticPr fontId="6"/>
  </si>
  <si>
    <t>その他【</t>
    <phoneticPr fontId="6"/>
  </si>
  <si>
    <t>】</t>
    <phoneticPr fontId="6"/>
  </si>
  <si>
    <t>⇒</t>
    <phoneticPr fontId="6"/>
  </si>
  <si>
    <t>別紙①</t>
  </si>
  <si>
    <t>２類</t>
  </si>
  <si>
    <t>結核</t>
    <rPh sb="0" eb="2">
      <t>ケッカク</t>
    </rPh>
    <phoneticPr fontId="6"/>
  </si>
  <si>
    <t>ＭＥＲＳ</t>
    <phoneticPr fontId="6"/>
  </si>
  <si>
    <t>３類</t>
  </si>
  <si>
    <t>腸管出血性大腸菌感染症</t>
    <phoneticPr fontId="6"/>
  </si>
  <si>
    <t>【血清型</t>
    <rPh sb="1" eb="3">
      <t>ケッセイ</t>
    </rPh>
    <rPh sb="3" eb="4">
      <t>ガタ</t>
    </rPh>
    <phoneticPr fontId="6"/>
  </si>
  <si>
    <t>毒素</t>
    <rPh sb="0" eb="2">
      <t>ドクソ</t>
    </rPh>
    <phoneticPr fontId="6"/>
  </si>
  <si>
    <t>その他【</t>
    <rPh sb="2" eb="3">
      <t>タ</t>
    </rPh>
    <phoneticPr fontId="6"/>
  </si>
  <si>
    <t>４類</t>
  </si>
  <si>
    <t>レジオネラ症</t>
    <rPh sb="5" eb="6">
      <t>ショウ</t>
    </rPh>
    <phoneticPr fontId="6"/>
  </si>
  <si>
    <t>ＳＦＴＳ</t>
    <phoneticPr fontId="6"/>
  </si>
  <si>
    <t>日本紅斑熱</t>
    <rPh sb="0" eb="2">
      <t>ニホン</t>
    </rPh>
    <rPh sb="2" eb="5">
      <t>コウハンネツ</t>
    </rPh>
    <phoneticPr fontId="6"/>
  </si>
  <si>
    <t>別紙②､③</t>
    <phoneticPr fontId="6"/>
  </si>
  <si>
    <t>デング熱</t>
    <rPh sb="3" eb="4">
      <t>ネツ</t>
    </rPh>
    <phoneticPr fontId="6"/>
  </si>
  <si>
    <t>５類</t>
  </si>
  <si>
    <t>麻しん</t>
    <rPh sb="0" eb="1">
      <t>マ</t>
    </rPh>
    <phoneticPr fontId="6"/>
  </si>
  <si>
    <t>風しん</t>
    <rPh sb="0" eb="1">
      <t>フウ</t>
    </rPh>
    <phoneticPr fontId="6"/>
  </si>
  <si>
    <t>侵襲性髄膜菌感染症</t>
    <phoneticPr fontId="6"/>
  </si>
  <si>
    <t>ＣＲＥ</t>
    <phoneticPr fontId="6"/>
  </si>
  <si>
    <t>別紙
④～⑦</t>
    <rPh sb="0" eb="2">
      <t>ベッシ</t>
    </rPh>
    <phoneticPr fontId="6"/>
  </si>
  <si>
    <t>感染性胃腸炎　（集団発生：</t>
    <phoneticPr fontId="6"/>
  </si>
  <si>
    <t>ノロ</t>
    <phoneticPr fontId="6"/>
  </si>
  <si>
    <t>ロタ</t>
    <phoneticPr fontId="6"/>
  </si>
  <si>
    <t>疑い</t>
    <rPh sb="0" eb="1">
      <t>ウタガ</t>
    </rPh>
    <phoneticPr fontId="6"/>
  </si>
  <si>
    <t>）</t>
    <phoneticPr fontId="6"/>
  </si>
  <si>
    <t>インフルエンザ（集団発生：</t>
    <phoneticPr fontId="6"/>
  </si>
  <si>
    <t>Ａ型</t>
    <rPh sb="1" eb="2">
      <t>カタ</t>
    </rPh>
    <phoneticPr fontId="6"/>
  </si>
  <si>
    <t>Ｂ型</t>
    <rPh sb="1" eb="2">
      <t>カタ</t>
    </rPh>
    <phoneticPr fontId="6"/>
  </si>
  <si>
    <t>新型インフルエンザ等感染症</t>
    <phoneticPr fontId="6"/>
  </si>
  <si>
    <t>指定感染症</t>
    <rPh sb="0" eb="2">
      <t>シテイ</t>
    </rPh>
    <rPh sb="2" eb="5">
      <t>カンセンショウ</t>
    </rPh>
    <phoneticPr fontId="6"/>
  </si>
  <si>
    <t>新感染症</t>
    <rPh sb="0" eb="1">
      <t>シン</t>
    </rPh>
    <rPh sb="1" eb="4">
      <t>カンセンショウ</t>
    </rPh>
    <phoneticPr fontId="6"/>
  </si>
  <si>
    <t>発生時</t>
  </si>
  <si>
    <r>
      <t>＜通報</t>
    </r>
    <r>
      <rPr>
        <b/>
        <sz val="12"/>
        <rFont val="游明朝"/>
        <family val="1"/>
        <charset val="128"/>
      </rPr>
      <t>(</t>
    </r>
    <r>
      <rPr>
        <b/>
        <sz val="12"/>
        <rFont val="ＭＳ 明朝"/>
        <family val="1"/>
        <charset val="128"/>
      </rPr>
      <t>届出</t>
    </r>
    <r>
      <rPr>
        <b/>
        <sz val="12"/>
        <rFont val="游明朝"/>
        <family val="1"/>
        <charset val="128"/>
      </rPr>
      <t>)</t>
    </r>
    <r>
      <rPr>
        <b/>
        <sz val="12"/>
        <rFont val="ＭＳ 明朝"/>
        <family val="1"/>
        <charset val="128"/>
      </rPr>
      <t>等相手＞</t>
    </r>
    <phoneticPr fontId="6"/>
  </si>
  <si>
    <t>手段</t>
  </si>
  <si>
    <t>電話</t>
    <rPh sb="0" eb="2">
      <t>デンワ</t>
    </rPh>
    <phoneticPr fontId="6"/>
  </si>
  <si>
    <t>来所</t>
    <rPh sb="0" eb="2">
      <t>ライショ</t>
    </rPh>
    <phoneticPr fontId="6"/>
  </si>
  <si>
    <t>ＦＡＸ</t>
    <phoneticPr fontId="6"/>
  </si>
  <si>
    <t>氏名</t>
  </si>
  <si>
    <t>所属等</t>
  </si>
  <si>
    <t>施設名：</t>
    <rPh sb="0" eb="2">
      <t>シセツ</t>
    </rPh>
    <phoneticPr fontId="6"/>
  </si>
  <si>
    <t>連絡先：</t>
    <rPh sb="0" eb="3">
      <t>レンラクサキ</t>
    </rPh>
    <phoneticPr fontId="6"/>
  </si>
  <si>
    <r>
      <t>＜散発例・集団時＞　</t>
    </r>
    <r>
      <rPr>
        <sz val="12"/>
        <rFont val="ＭＳ 明朝"/>
        <family val="1"/>
        <charset val="128"/>
      </rPr>
      <t>感染症発生届の受理</t>
    </r>
    <rPh sb="5" eb="7">
      <t>シュウダン</t>
    </rPh>
    <rPh sb="7" eb="8">
      <t>ジ</t>
    </rPh>
    <phoneticPr fontId="6"/>
  </si>
  <si>
    <t>添付あり</t>
    <rPh sb="0" eb="2">
      <t>テンプ</t>
    </rPh>
    <phoneticPr fontId="6"/>
  </si>
  <si>
    <t>今後受理予定</t>
    <rPh sb="0" eb="2">
      <t>コンゴ</t>
    </rPh>
    <rPh sb="2" eb="4">
      <t>ジュリ</t>
    </rPh>
    <rPh sb="4" eb="6">
      <t>ヨテイ</t>
    </rPh>
    <phoneticPr fontId="6"/>
  </si>
  <si>
    <t>対象外</t>
    <rPh sb="0" eb="3">
      <t>タイショウガイ</t>
    </rPh>
    <phoneticPr fontId="6"/>
  </si>
  <si>
    <t xml:space="preserve">患者
情報
又
疑い
</t>
    <rPh sb="3" eb="5">
      <t>ジョウホウ</t>
    </rPh>
    <rPh sb="6" eb="7">
      <t>マタ</t>
    </rPh>
    <rPh sb="8" eb="9">
      <t>ウタガ</t>
    </rPh>
    <phoneticPr fontId="6"/>
  </si>
  <si>
    <t>氏名･性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</si>
  <si>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</si>
  <si>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</si>
  <si>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生年月日</t>
  </si>
  <si>
    <t>年齢</t>
  </si>
  <si>
    <t>歳</t>
    <phoneticPr fontId="6"/>
  </si>
  <si>
    <t>Xg</t>
    <phoneticPr fontId="6"/>
  </si>
  <si>
    <t>所在</t>
    <phoneticPr fontId="6"/>
  </si>
  <si>
    <t>管内</t>
    <rPh sb="0" eb="2">
      <t>カンナイ</t>
    </rPh>
    <phoneticPr fontId="6"/>
  </si>
  <si>
    <t>管外（NESID等移管処理</t>
    <rPh sb="0" eb="2">
      <t>カンガイ</t>
    </rPh>
    <rPh sb="8" eb="9">
      <t>トウ</t>
    </rPh>
    <rPh sb="9" eb="11">
      <t>イカン</t>
    </rPh>
    <rPh sb="11" eb="13">
      <t>ショリ</t>
    </rPh>
    <phoneticPr fontId="6"/>
  </si>
  <si>
    <t>移管済み</t>
    <rPh sb="0" eb="2">
      <t>イカン</t>
    </rPh>
    <rPh sb="2" eb="3">
      <t>ス</t>
    </rPh>
    <phoneticPr fontId="6"/>
  </si>
  <si>
    <t>予定</t>
    <rPh sb="0" eb="2">
      <t>ヨテイ</t>
    </rPh>
    <phoneticPr fontId="6"/>
  </si>
  <si>
    <t>発症年月日</t>
  </si>
  <si>
    <t>あり</t>
    <phoneticPr fontId="6"/>
  </si>
  <si>
    <t>【</t>
    <phoneticPr fontId="6"/>
  </si>
  <si>
    <t>なし</t>
    <phoneticPr fontId="6"/>
  </si>
  <si>
    <t>不明</t>
    <rPh sb="0" eb="2">
      <t>フメイ</t>
    </rPh>
    <phoneticPr fontId="6"/>
  </si>
  <si>
    <t>全身状態：</t>
    <phoneticPr fontId="6"/>
  </si>
  <si>
    <t>発熱(</t>
    <rPh sb="0" eb="2">
      <t>ハツネツ</t>
    </rPh>
    <phoneticPr fontId="6"/>
  </si>
  <si>
    <t>℃)</t>
    <phoneticPr fontId="6"/>
  </si>
  <si>
    <t>発疹</t>
    <rPh sb="0" eb="2">
      <t>ホッシン</t>
    </rPh>
    <phoneticPr fontId="6"/>
  </si>
  <si>
    <t>頭痛</t>
    <rPh sb="0" eb="2">
      <t>ズツウ</t>
    </rPh>
    <phoneticPr fontId="6"/>
  </si>
  <si>
    <t>全身倦怠感</t>
    <rPh sb="0" eb="2">
      <t>ゼンシン</t>
    </rPh>
    <rPh sb="2" eb="5">
      <t>ケンタイカン</t>
    </rPh>
    <phoneticPr fontId="6"/>
  </si>
  <si>
    <t>関節痛</t>
    <rPh sb="0" eb="3">
      <t>カンセツツウ</t>
    </rPh>
    <phoneticPr fontId="6"/>
  </si>
  <si>
    <t>呼吸器系：</t>
    <phoneticPr fontId="6"/>
  </si>
  <si>
    <t>咳</t>
    <rPh sb="0" eb="1">
      <t>セキ</t>
    </rPh>
    <phoneticPr fontId="6"/>
  </si>
  <si>
    <t>咽頭痛</t>
    <rPh sb="0" eb="3">
      <t>イントウツウ</t>
    </rPh>
    <phoneticPr fontId="6"/>
  </si>
  <si>
    <t>鼻汁</t>
    <rPh sb="0" eb="2">
      <t>ハナジル</t>
    </rPh>
    <phoneticPr fontId="6"/>
  </si>
  <si>
    <t>痰</t>
    <rPh sb="0" eb="1">
      <t>タン</t>
    </rPh>
    <phoneticPr fontId="6"/>
  </si>
  <si>
    <t>胸痛</t>
    <rPh sb="0" eb="2">
      <t>キョウツウ</t>
    </rPh>
    <phoneticPr fontId="6"/>
  </si>
  <si>
    <t>呼吸困難</t>
    <rPh sb="0" eb="2">
      <t>コキュウ</t>
    </rPh>
    <rPh sb="2" eb="4">
      <t>コンナン</t>
    </rPh>
    <phoneticPr fontId="6"/>
  </si>
  <si>
    <t>消化器系：</t>
    <phoneticPr fontId="6"/>
  </si>
  <si>
    <t>腹痛</t>
    <rPh sb="0" eb="2">
      <t>フクツウ</t>
    </rPh>
    <phoneticPr fontId="6"/>
  </si>
  <si>
    <t>下痢(</t>
    <rPh sb="0" eb="2">
      <t>ゲリ</t>
    </rPh>
    <phoneticPr fontId="6"/>
  </si>
  <si>
    <t>回：</t>
    <rPh sb="0" eb="1">
      <t>カイ</t>
    </rPh>
    <phoneticPr fontId="6"/>
  </si>
  <si>
    <t>軟便</t>
    <rPh sb="0" eb="2">
      <t>ナンベン</t>
    </rPh>
    <phoneticPr fontId="6"/>
  </si>
  <si>
    <t>水様</t>
    <rPh sb="0" eb="2">
      <t>スイヨウ</t>
    </rPh>
    <phoneticPr fontId="6"/>
  </si>
  <si>
    <t>血便)</t>
    <rPh sb="0" eb="2">
      <t>ケツベン</t>
    </rPh>
    <phoneticPr fontId="6"/>
  </si>
  <si>
    <t>嘔吐</t>
    <rPh sb="0" eb="2">
      <t>オウト</t>
    </rPh>
    <phoneticPr fontId="6"/>
  </si>
  <si>
    <t>そ の 他：</t>
    <phoneticPr fontId="6"/>
  </si>
  <si>
    <t>初診年月日</t>
  </si>
  <si>
    <t>【医療機関名：</t>
    <phoneticPr fontId="6"/>
  </si>
  <si>
    <r>
      <t>＜集団発生例＞　　　</t>
    </r>
    <r>
      <rPr>
        <sz val="12"/>
        <rFont val="ＭＳ 明朝"/>
        <family val="1"/>
        <charset val="128"/>
      </rPr>
      <t>連絡票の受理</t>
    </r>
    <phoneticPr fontId="6"/>
  </si>
  <si>
    <t>発生
施設
情報</t>
    <rPh sb="3" eb="5">
      <t>シセツ</t>
    </rPh>
    <rPh sb="6" eb="8">
      <t>ジョウホウ</t>
    </rPh>
    <phoneticPr fontId="6"/>
  </si>
  <si>
    <t>種別</t>
  </si>
  <si>
    <t>保育系</t>
    <rPh sb="0" eb="2">
      <t>ホイク</t>
    </rPh>
    <rPh sb="2" eb="3">
      <t>ケイ</t>
    </rPh>
    <phoneticPr fontId="6"/>
  </si>
  <si>
    <t>介護系</t>
    <rPh sb="0" eb="2">
      <t>カイゴ</t>
    </rPh>
    <rPh sb="2" eb="3">
      <t>ケイ</t>
    </rPh>
    <phoneticPr fontId="6"/>
  </si>
  <si>
    <t>障害福祉系</t>
    <rPh sb="0" eb="2">
      <t>ショウガイ</t>
    </rPh>
    <rPh sb="2" eb="5">
      <t>フクシケイ</t>
    </rPh>
    <phoneticPr fontId="6"/>
  </si>
  <si>
    <t>名称</t>
  </si>
  <si>
    <t>所在地</t>
  </si>
  <si>
    <t>嘱託医</t>
    <rPh sb="0" eb="3">
      <t>ショクタクイ</t>
    </rPh>
    <phoneticPr fontId="6"/>
  </si>
  <si>
    <t>患者数</t>
    <rPh sb="0" eb="3">
      <t>カンジャスウ</t>
    </rPh>
    <phoneticPr fontId="6"/>
  </si>
  <si>
    <t>有症者</t>
    <rPh sb="0" eb="3">
      <t>ユウショウシャ</t>
    </rPh>
    <phoneticPr fontId="6"/>
  </si>
  <si>
    <t>人</t>
    <rPh sb="0" eb="1">
      <t>ニン</t>
    </rPh>
    <phoneticPr fontId="6"/>
  </si>
  <si>
    <t>入院者</t>
    <rPh sb="0" eb="3">
      <t>ニュウインシャ</t>
    </rPh>
    <phoneticPr fontId="6"/>
  </si>
  <si>
    <t>うち重症</t>
    <rPh sb="2" eb="4">
      <t>ジュウショウ</t>
    </rPh>
    <phoneticPr fontId="6"/>
  </si>
  <si>
    <t>死亡者</t>
    <rPh sb="0" eb="3">
      <t>シボウシャ</t>
    </rPh>
    <phoneticPr fontId="6"/>
  </si>
  <si>
    <t>受診者</t>
    <rPh sb="0" eb="2">
      <t>ジュシン</t>
    </rPh>
    <rPh sb="2" eb="3">
      <t>シャ</t>
    </rPh>
    <phoneticPr fontId="6"/>
  </si>
  <si>
    <t>利用者</t>
    <rPh sb="0" eb="3">
      <t>リヨウシャ</t>
    </rPh>
    <phoneticPr fontId="6"/>
  </si>
  <si>
    <t>人、職員</t>
    <rPh sb="0" eb="1">
      <t>ニン</t>
    </rPh>
    <rPh sb="2" eb="4">
      <t>ショクイン</t>
    </rPh>
    <phoneticPr fontId="6"/>
  </si>
  <si>
    <t>拡がり</t>
    <rPh sb="0" eb="1">
      <t>ヒロ</t>
    </rPh>
    <phoneticPr fontId="6"/>
  </si>
  <si>
    <t>限定</t>
    <rPh sb="0" eb="2">
      <t>ゲンテイ</t>
    </rPh>
    <phoneticPr fontId="6"/>
  </si>
  <si>
    <t>１フロア</t>
    <phoneticPr fontId="6"/>
  </si>
  <si>
    <t>複数フロア</t>
    <rPh sb="0" eb="2">
      <t>フクスウ</t>
    </rPh>
    <phoneticPr fontId="6"/>
  </si>
  <si>
    <t>＜対応方針等＞</t>
  </si>
  <si>
    <t>内容</t>
  </si>
  <si>
    <t>患者調査（</t>
    <rPh sb="0" eb="2">
      <t>カンジャ</t>
    </rPh>
    <rPh sb="2" eb="4">
      <t>チョウサ</t>
    </rPh>
    <phoneticPr fontId="6"/>
  </si>
  <si>
    <t>実地　）</t>
    <rPh sb="0" eb="2">
      <t>ジッチ</t>
    </rPh>
    <phoneticPr fontId="6"/>
  </si>
  <si>
    <t>接触者調査</t>
    <rPh sb="0" eb="3">
      <t>セッショクシャ</t>
    </rPh>
    <rPh sb="3" eb="5">
      <t>チョウサ</t>
    </rPh>
    <phoneticPr fontId="6"/>
  </si>
  <si>
    <t>対応方針協議者</t>
  </si>
  <si>
    <t>施設調査（</t>
    <rPh sb="0" eb="2">
      <t>シセツ</t>
    </rPh>
    <rPh sb="2" eb="4">
      <t>チョウサ</t>
    </rPh>
    <phoneticPr fontId="6"/>
  </si>
  <si>
    <t>消毒措置</t>
    <rPh sb="0" eb="2">
      <t>ショウドク</t>
    </rPh>
    <rPh sb="2" eb="4">
      <t>ソチ</t>
    </rPh>
    <phoneticPr fontId="6"/>
  </si>
  <si>
    <t>他所通報【</t>
    <rPh sb="0" eb="2">
      <t>タショ</t>
    </rPh>
    <rPh sb="2" eb="4">
      <t>ツウホウ</t>
    </rPh>
    <phoneticPr fontId="6"/>
  </si>
  <si>
    <t>所長</t>
    <rPh sb="0" eb="2">
      <t>ショチョウ</t>
    </rPh>
    <phoneticPr fontId="6"/>
  </si>
  <si>
    <t>参事</t>
    <rPh sb="0" eb="2">
      <t>サンジ</t>
    </rPh>
    <phoneticPr fontId="6"/>
  </si>
  <si>
    <t>今後の
方針等</t>
    <rPh sb="0" eb="2">
      <t>コンゴ</t>
    </rPh>
    <rPh sb="4" eb="6">
      <t>ホウシン</t>
    </rPh>
    <rPh sb="6" eb="7">
      <t>トウ</t>
    </rPh>
    <phoneticPr fontId="6"/>
  </si>
  <si>
    <t>副所長</t>
    <rPh sb="0" eb="3">
      <t>フクショチョウ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</si>
</sst>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>
    <font>
      <sz val="12"/>
      <color theme="1"/>
      <name val="MS Gothic"/>
      <family val="2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MS Gothic"/>
      <family val="2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2"/>
      <charset val="128"/>
    </font>
    <font>
      <sz val="10.5"/>
      <name val="ＭＳ 明朝"/>
      <family val="1"/>
      <charset val="128"/>
    </font>
    <font>
      <sz val="10.5"/>
      <name val="游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明朝"/>
      <family val="1"/>
      <charset val="128"/>
    </font>
    <font>
      <u/>
      <sz val="11"/>
      <name val="ＭＳ 明朝"/>
      <family val="1"/>
      <charset val="128"/>
    </font>
    <font>
      <sz val="12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2"/>
      <name val="ＭＳ 明朝"/>
      <family val="1"/>
      <charset val="128"/>
    </font>
    <font>
      <b/>
      <sz val="12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16" fillId="0" borderId="0" applyNumberFormat="0" applyFill="0" applyBorder="0" applyAlignment="0" applyProtection="0"/>
  </cellStyleXfs>
  <cellXfs count="184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5" xfId="1" applyFont="1" applyBorder="1">
      <alignment vertical="center"/>
    </xf>
    <xf numFmtId="58" fontId="9" fillId="0" borderId="0" xfId="1" applyNumberFormat="1" applyFont="1">
      <alignment vertical="center"/>
    </xf>
    <xf numFmtId="58" fontId="8" fillId="0" borderId="0" xfId="1" applyNumberFormat="1" applyFont="1">
      <alignment vertical="center"/>
    </xf>
    <xf numFmtId="0" fontId="10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0" xfId="1" applyFont="1" applyBorder="1">
      <alignment vertical="center"/>
    </xf>
    <xf numFmtId="0" fontId="13" fillId="0" borderId="0" xfId="1" applyFont="1" applyAlignment="1">
      <alignment horizontal="justify"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8" fillId="4" borderId="11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vertical="center" shrinkToFit="1"/>
      <protection locked="0"/>
    </xf>
    <xf numFmtId="0" fontId="11" fillId="0" borderId="4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Protection="1">
      <alignment vertical="center"/>
      <protection locked="0"/>
    </xf>
    <xf numFmtId="0" fontId="11" fillId="0" borderId="6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8" fillId="5" borderId="11" xfId="1" applyFont="1" applyFill="1" applyBorder="1">
      <alignment vertical="center"/>
    </xf>
    <xf numFmtId="0" fontId="8" fillId="5" borderId="0" xfId="1" applyFont="1" applyFill="1" applyProtection="1">
      <alignment vertical="center"/>
      <protection locked="0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3" xfId="1" applyFont="1" applyBorder="1">
      <alignment vertical="center"/>
    </xf>
    <xf numFmtId="0" fontId="19" fillId="0" borderId="0" xfId="1" applyFont="1">
      <alignment vertical="center"/>
    </xf>
    <xf numFmtId="0" fontId="8" fillId="0" borderId="7" xfId="1" applyFont="1" applyBorder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3" xfId="1" applyFont="1" applyBorder="1" applyAlignment="1">
      <alignment vertical="center" wrapText="1"/>
    </xf>
    <xf numFmtId="57" fontId="11" fillId="0" borderId="3" xfId="1" applyNumberFormat="1" applyFont="1" applyBorder="1" applyAlignment="1">
      <alignment vertical="center" shrinkToFit="1"/>
    </xf>
    <xf numFmtId="58" fontId="8" fillId="0" borderId="11" xfId="1" applyNumberFormat="1" applyFont="1" applyBorder="1">
      <alignment vertical="center"/>
    </xf>
    <xf numFmtId="0" fontId="11" fillId="0" borderId="0" xfId="1" applyFont="1" applyAlignment="1" applyProtection="1">
      <alignment vertical="center" shrinkToFit="1"/>
      <protection locked="0"/>
    </xf>
    <xf numFmtId="0" fontId="13" fillId="0" borderId="0" xfId="1" applyFont="1" applyAlignment="1">
      <alignment horizontal="left" vertical="center"/>
    </xf>
    <xf numFmtId="0" fontId="11" fillId="3" borderId="6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0" borderId="6" xfId="1" applyFont="1" applyBorder="1" applyAlignment="1" applyProtection="1">
      <alignment vertical="top" wrapText="1"/>
      <protection locked="0"/>
    </xf>
    <xf numFmtId="0" fontId="11" fillId="0" borderId="8" xfId="1" applyFont="1" applyBorder="1" applyAlignment="1" applyProtection="1">
      <alignment vertical="top" wrapText="1"/>
      <protection locked="0"/>
    </xf>
    <xf numFmtId="0" fontId="11" fillId="0" borderId="7" xfId="1" applyFont="1" applyBorder="1" applyAlignment="1" applyProtection="1">
      <alignment vertical="top" wrapText="1"/>
      <protection locked="0"/>
    </xf>
    <xf numFmtId="0" fontId="11" fillId="0" borderId="9" xfId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vertical="top" wrapText="1"/>
      <protection locked="0"/>
    </xf>
    <xf numFmtId="0" fontId="11" fillId="0" borderId="10" xfId="1" applyFont="1" applyBorder="1" applyAlignment="1" applyProtection="1">
      <alignment vertical="top" wrapText="1"/>
      <protection locked="0"/>
    </xf>
    <xf numFmtId="0" fontId="11" fillId="0" borderId="0" xfId="1" applyFont="1">
      <alignment vertical="center"/>
    </xf>
    <xf numFmtId="0" fontId="11" fillId="0" borderId="13" xfId="1" applyFont="1" applyBorder="1">
      <alignment vertical="center"/>
    </xf>
    <xf numFmtId="0" fontId="11" fillId="0" borderId="1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" xfId="1" applyFont="1" applyBorder="1" applyAlignment="1" applyProtection="1">
      <alignment vertical="center" shrinkToFit="1"/>
      <protection locked="0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9" fillId="0" borderId="0" xfId="1" applyFont="1" applyAlignment="1">
      <alignment horizontal="justify" vertical="center"/>
    </xf>
    <xf numFmtId="0" fontId="8" fillId="0" borderId="0" xfId="1" applyFont="1">
      <alignment vertical="center"/>
    </xf>
    <xf numFmtId="0" fontId="11" fillId="3" borderId="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shrinkToFit="1"/>
      <protection locked="0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0" borderId="2" xfId="1" applyFont="1" applyBorder="1" applyAlignment="1" applyProtection="1">
      <alignment vertical="center" wrapText="1" shrinkToFit="1"/>
      <protection locked="0"/>
    </xf>
    <xf numFmtId="0" fontId="11" fillId="0" borderId="3" xfId="1" applyFont="1" applyBorder="1" applyAlignment="1" applyProtection="1">
      <alignment vertical="center" shrinkToFit="1"/>
      <protection locked="0"/>
    </xf>
    <xf numFmtId="0" fontId="11" fillId="0" borderId="4" xfId="1" applyFont="1" applyBorder="1" applyAlignment="1" applyProtection="1">
      <alignment vertical="center" shrinkToFit="1"/>
      <protection locked="0"/>
    </xf>
    <xf numFmtId="0" fontId="11" fillId="3" borderId="4" xfId="1" applyFont="1" applyFill="1" applyBorder="1" applyAlignment="1">
      <alignment horizontal="center" vertical="center"/>
    </xf>
    <xf numFmtId="0" fontId="11" fillId="0" borderId="2" xfId="1" applyFont="1" applyBorder="1" applyAlignment="1" applyProtection="1">
      <alignment vertical="center" shrinkToFit="1"/>
      <protection locked="0"/>
    </xf>
    <xf numFmtId="0" fontId="11" fillId="3" borderId="5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58" fontId="11" fillId="0" borderId="2" xfId="1" applyNumberFormat="1" applyFont="1" applyBorder="1" applyAlignment="1" applyProtection="1">
      <alignment horizontal="center" vertical="center" shrinkToFit="1"/>
      <protection locked="0"/>
    </xf>
    <xf numFmtId="58" fontId="11" fillId="0" borderId="3" xfId="1" applyNumberFormat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>
      <alignment horizontal="right" vertical="center"/>
    </xf>
    <xf numFmtId="0" fontId="12" fillId="0" borderId="3" xfId="1" applyFont="1" applyBorder="1" applyAlignment="1" applyProtection="1">
      <alignment vertical="center" shrinkToFit="1"/>
      <protection locked="0"/>
    </xf>
    <xf numFmtId="0" fontId="11" fillId="0" borderId="5" xfId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176" fontId="11" fillId="0" borderId="8" xfId="1" applyNumberFormat="1" applyFont="1" applyBorder="1" applyAlignment="1" applyProtection="1">
      <alignment horizontal="center" vertical="center" shrinkToFit="1"/>
      <protection locked="0"/>
    </xf>
    <xf numFmtId="0" fontId="11" fillId="6" borderId="6" xfId="1" applyFont="1" applyFill="1" applyBorder="1" applyAlignment="1">
      <alignment horizontal="center" vertical="center" shrinkToFit="1"/>
    </xf>
    <xf numFmtId="0" fontId="11" fillId="6" borderId="8" xfId="1" applyFont="1" applyFill="1" applyBorder="1" applyAlignment="1">
      <alignment horizontal="center" vertical="center" shrinkToFit="1"/>
    </xf>
    <xf numFmtId="0" fontId="11" fillId="6" borderId="9" xfId="1" applyFont="1" applyFill="1" applyBorder="1" applyAlignment="1">
      <alignment horizontal="center" vertical="center" shrinkToFit="1"/>
    </xf>
    <xf numFmtId="0" fontId="11" fillId="6" borderId="1" xfId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shrinkToFit="1"/>
    </xf>
    <xf numFmtId="0" fontId="1" fillId="0" borderId="1" xfId="2" applyBorder="1" applyAlignment="1">
      <alignment horizontal="left" vertical="center"/>
    </xf>
    <xf numFmtId="0" fontId="1" fillId="0" borderId="10" xfId="2" applyBorder="1" applyAlignment="1">
      <alignment horizontal="left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0" borderId="3" xfId="2" applyFont="1" applyBorder="1" applyAlignment="1">
      <alignment horizontal="left" vertical="center" shrinkToFit="1"/>
    </xf>
    <xf numFmtId="0" fontId="15" fillId="0" borderId="3" xfId="2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" fillId="0" borderId="8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1" fillId="6" borderId="8" xfId="2" applyFill="1" applyBorder="1" applyAlignment="1">
      <alignment horizontal="center" vertical="center"/>
    </xf>
    <xf numFmtId="0" fontId="1" fillId="6" borderId="1" xfId="2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57" fontId="11" fillId="6" borderId="6" xfId="1" applyNumberFormat="1" applyFont="1" applyFill="1" applyBorder="1" applyAlignment="1" applyProtection="1">
      <alignment horizontal="center" vertical="center" shrinkToFit="1"/>
      <protection locked="0"/>
    </xf>
    <xf numFmtId="57" fontId="11" fillId="6" borderId="8" xfId="1" applyNumberFormat="1" applyFont="1" applyFill="1" applyBorder="1" applyAlignment="1" applyProtection="1">
      <alignment horizontal="center" vertical="center" shrinkToFit="1"/>
      <protection locked="0"/>
    </xf>
    <xf numFmtId="57" fontId="11" fillId="6" borderId="7" xfId="1" applyNumberFormat="1" applyFont="1" applyFill="1" applyBorder="1" applyAlignment="1" applyProtection="1">
      <alignment horizontal="center" vertical="center" shrinkToFit="1"/>
      <protection locked="0"/>
    </xf>
    <xf numFmtId="57" fontId="11" fillId="6" borderId="9" xfId="1" applyNumberFormat="1" applyFont="1" applyFill="1" applyBorder="1" applyAlignment="1" applyProtection="1">
      <alignment horizontal="center" vertical="center" shrinkToFit="1"/>
      <protection locked="0"/>
    </xf>
    <xf numFmtId="57" fontId="11" fillId="6" borderId="1" xfId="1" applyNumberFormat="1" applyFont="1" applyFill="1" applyBorder="1" applyAlignment="1" applyProtection="1">
      <alignment horizontal="center" vertical="center" shrinkToFit="1"/>
      <protection locked="0"/>
    </xf>
    <xf numFmtId="57" fontId="11" fillId="6" borderId="10" xfId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1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/>
    </xf>
    <xf numFmtId="0" fontId="11" fillId="0" borderId="4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>
      <alignment vertical="center"/>
    </xf>
    <xf numFmtId="0" fontId="8" fillId="0" borderId="1" xfId="1" applyFont="1" applyBorder="1" applyProtection="1">
      <alignment vertical="center"/>
      <protection locked="0"/>
    </xf>
    <xf numFmtId="0" fontId="8" fillId="0" borderId="1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 shrinkToFit="1"/>
      <protection locked="0"/>
    </xf>
    <xf numFmtId="0" fontId="8" fillId="0" borderId="8" xfId="1" applyFont="1" applyBorder="1">
      <alignment vertical="center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3" borderId="11" xfId="1" applyFont="1" applyFill="1" applyBorder="1" applyAlignment="1">
      <alignment horizontal="center" vertical="center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>
      <alignment horizontal="lef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3" applyFill="1" applyAlignment="1">
      <alignment vertical="center"/>
    </xf>
    <xf numFmtId="0" fontId="17" fillId="0" borderId="0" xfId="3" applyFont="1" applyFill="1" applyAlignment="1">
      <alignment vertical="center"/>
    </xf>
    <xf numFmtId="0" fontId="18" fillId="0" borderId="0" xfId="1" applyFont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justify" vertical="center"/>
    </xf>
    <xf numFmtId="58" fontId="11" fillId="0" borderId="6" xfId="1" applyNumberFormat="1" applyFont="1" applyBorder="1" applyAlignment="1" applyProtection="1">
      <alignment horizontal="center" vertical="center"/>
      <protection locked="0"/>
    </xf>
    <xf numFmtId="58" fontId="11" fillId="0" borderId="8" xfId="1" applyNumberFormat="1" applyFont="1" applyBorder="1" applyAlignment="1" applyProtection="1">
      <alignment horizontal="center" vertical="center"/>
      <protection locked="0"/>
    </xf>
    <xf numFmtId="58" fontId="11" fillId="0" borderId="7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D1C4945F-C530-42AC-BFE2-D3F13C64622E}"/>
    <cellStyle name="標準 6 2" xfId="1" xr:uid="{62D67CE2-7428-4422-BB4A-3EFDC0759375}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H$10" lockText="1" noThreeD="1"/>
</file>

<file path=xl/ctrlProps/ctrlProp10.xml><?xml version="1.0" encoding="utf-8"?>
<formControlPr xmlns="http://schemas.microsoft.com/office/spreadsheetml/2009/9/main" objectType="CheckBox" fmlaLink="$AM$16" lockText="1" noThreeD="1"/>
</file>

<file path=xl/ctrlProps/ctrlProp11.xml><?xml version="1.0" encoding="utf-8"?>
<formControlPr xmlns="http://schemas.microsoft.com/office/spreadsheetml/2009/9/main" objectType="CheckBox" fmlaLink="$AG$20" lockText="1" noThreeD="1"/>
</file>

<file path=xl/ctrlProps/ctrlProp12.xml><?xml version="1.0" encoding="utf-8"?>
<formControlPr xmlns="http://schemas.microsoft.com/office/spreadsheetml/2009/9/main" objectType="CheckBox" fmlaLink="$AH$20" lockText="1" noThreeD="1"/>
</file>

<file path=xl/ctrlProps/ctrlProp13.xml><?xml version="1.0" encoding="utf-8"?>
<formControlPr xmlns="http://schemas.microsoft.com/office/spreadsheetml/2009/9/main" objectType="CheckBox" fmlaLink="$AI$20" lockText="1" noThreeD="1"/>
</file>

<file path=xl/ctrlProps/ctrlProp14.xml><?xml version="1.0" encoding="utf-8"?>
<formControlPr xmlns="http://schemas.microsoft.com/office/spreadsheetml/2009/9/main" objectType="CheckBox" fmlaLink="$AJ$16" lockText="1" noThreeD="1"/>
</file>

<file path=xl/ctrlProps/ctrlProp15.xml><?xml version="1.0" encoding="utf-8"?>
<formControlPr xmlns="http://schemas.microsoft.com/office/spreadsheetml/2009/9/main" objectType="CheckBox" fmlaLink="$AI$16" lockText="1" noThreeD="1"/>
</file>

<file path=xl/ctrlProps/ctrlProp16.xml><?xml version="1.0" encoding="utf-8"?>
<formControlPr xmlns="http://schemas.microsoft.com/office/spreadsheetml/2009/9/main" objectType="CheckBox" fmlaLink="$AH$16" lockText="1" noThreeD="1"/>
</file>

<file path=xl/ctrlProps/ctrlProp17.xml><?xml version="1.0" encoding="utf-8"?>
<formControlPr xmlns="http://schemas.microsoft.com/office/spreadsheetml/2009/9/main" objectType="CheckBox" fmlaLink="$AL$16" lockText="1" noThreeD="1"/>
</file>

<file path=xl/ctrlProps/ctrlProp18.xml><?xml version="1.0" encoding="utf-8"?>
<formControlPr xmlns="http://schemas.microsoft.com/office/spreadsheetml/2009/9/main" objectType="CheckBox" fmlaLink="$AJ$14" lockText="1" noThreeD="1"/>
</file>

<file path=xl/ctrlProps/ctrlProp19.xml><?xml version="1.0" encoding="utf-8"?>
<formControlPr xmlns="http://schemas.microsoft.com/office/spreadsheetml/2009/9/main" objectType="CheckBox" fmlaLink="$AI$14" lockText="1" noThreeD="1"/>
</file>

<file path=xl/ctrlProps/ctrlProp2.xml><?xml version="1.0" encoding="utf-8"?>
<formControlPr xmlns="http://schemas.microsoft.com/office/spreadsheetml/2009/9/main" objectType="CheckBox" fmlaLink="$AG$10" lockText="1" noThreeD="1"/>
</file>

<file path=xl/ctrlProps/ctrlProp20.xml><?xml version="1.0" encoding="utf-8"?>
<formControlPr xmlns="http://schemas.microsoft.com/office/spreadsheetml/2009/9/main" objectType="CheckBox" fmlaLink="$AH$14" lockText="1" noThreeD="1"/>
</file>

<file path=xl/ctrlProps/ctrlProp21.xml><?xml version="1.0" encoding="utf-8"?>
<formControlPr xmlns="http://schemas.microsoft.com/office/spreadsheetml/2009/9/main" objectType="CheckBox" fmlaLink="$AL$14" lockText="1" noThreeD="1"/>
</file>

<file path=xl/ctrlProps/ctrlProp22.xml><?xml version="1.0" encoding="utf-8"?>
<formControlPr xmlns="http://schemas.microsoft.com/office/spreadsheetml/2009/9/main" objectType="CheckBox" fmlaLink="$AI$11" lockText="1" noThreeD="1"/>
</file>

<file path=xl/ctrlProps/ctrlProp23.xml><?xml version="1.0" encoding="utf-8"?>
<formControlPr xmlns="http://schemas.microsoft.com/office/spreadsheetml/2009/9/main" objectType="CheckBox" fmlaLink="$AH$11" lockText="1" noThreeD="1"/>
</file>

<file path=xl/ctrlProps/ctrlProp24.xml><?xml version="1.0" encoding="utf-8"?>
<formControlPr xmlns="http://schemas.microsoft.com/office/spreadsheetml/2009/9/main" objectType="CheckBox" fmlaLink="$AG$24" lockText="1" noThreeD="1"/>
</file>

<file path=xl/ctrlProps/ctrlProp25.xml><?xml version="1.0" encoding="utf-8"?>
<formControlPr xmlns="http://schemas.microsoft.com/office/spreadsheetml/2009/9/main" objectType="CheckBox" fmlaLink="$AH$24" lockText="1" noThreeD="1"/>
</file>

<file path=xl/ctrlProps/ctrlProp26.xml><?xml version="1.0" encoding="utf-8"?>
<formControlPr xmlns="http://schemas.microsoft.com/office/spreadsheetml/2009/9/main" objectType="CheckBox" fmlaLink="$AJ$22" lockText="1" noThreeD="1"/>
</file>

<file path=xl/ctrlProps/ctrlProp27.xml><?xml version="1.0" encoding="utf-8"?>
<formControlPr xmlns="http://schemas.microsoft.com/office/spreadsheetml/2009/9/main" objectType="CheckBox" fmlaLink="$AI$22" lockText="1" noThreeD="1"/>
</file>

<file path=xl/ctrlProps/ctrlProp28.xml><?xml version="1.0" encoding="utf-8"?>
<formControlPr xmlns="http://schemas.microsoft.com/office/spreadsheetml/2009/9/main" objectType="CheckBox" fmlaLink="$AH$22" lockText="1" noThreeD="1"/>
</file>

<file path=xl/ctrlProps/ctrlProp29.xml><?xml version="1.0" encoding="utf-8"?>
<formControlPr xmlns="http://schemas.microsoft.com/office/spreadsheetml/2009/9/main" objectType="CheckBox" fmlaLink="$AG$22" lockText="1" noThreeD="1"/>
</file>

<file path=xl/ctrlProps/ctrlProp3.xml><?xml version="1.0" encoding="utf-8"?>
<formControlPr xmlns="http://schemas.microsoft.com/office/spreadsheetml/2009/9/main" objectType="CheckBox" fmlaLink="$AG$11" lockText="1" noThreeD="1"/>
</file>

<file path=xl/ctrlProps/ctrlProp30.xml><?xml version="1.0" encoding="utf-8"?>
<formControlPr xmlns="http://schemas.microsoft.com/office/spreadsheetml/2009/9/main" objectType="CheckBox" fmlaLink="$AH$26" lockText="1" noThreeD="1"/>
</file>

<file path=xl/ctrlProps/ctrlProp31.xml><?xml version="1.0" encoding="utf-8"?>
<formControlPr xmlns="http://schemas.microsoft.com/office/spreadsheetml/2009/9/main" objectType="CheckBox" fmlaLink="$AI$26" lockText="1" noThreeD="1"/>
</file>

<file path=xl/ctrlProps/ctrlProp32.xml><?xml version="1.0" encoding="utf-8"?>
<formControlPr xmlns="http://schemas.microsoft.com/office/spreadsheetml/2009/9/main" objectType="CheckBox" fmlaLink="$AG$28" lockText="1" noThreeD="1"/>
</file>

<file path=xl/ctrlProps/ctrlProp33.xml><?xml version="1.0" encoding="utf-8"?>
<formControlPr xmlns="http://schemas.microsoft.com/office/spreadsheetml/2009/9/main" objectType="CheckBox" fmlaLink="$AH$28" lockText="1" noThreeD="1"/>
</file>

<file path=xl/ctrlProps/ctrlProp34.xml><?xml version="1.0" encoding="utf-8"?>
<formControlPr xmlns="http://schemas.microsoft.com/office/spreadsheetml/2009/9/main" objectType="CheckBox" fmlaLink="$AI$28" lockText="1" noThreeD="1"/>
</file>

<file path=xl/ctrlProps/ctrlProp35.xml><?xml version="1.0" encoding="utf-8"?>
<formControlPr xmlns="http://schemas.microsoft.com/office/spreadsheetml/2009/9/main" objectType="CheckBox" fmlaLink="$AG$29" lockText="1" noThreeD="1"/>
</file>

<file path=xl/ctrlProps/ctrlProp36.xml><?xml version="1.0" encoding="utf-8"?>
<formControlPr xmlns="http://schemas.microsoft.com/office/spreadsheetml/2009/9/main" objectType="CheckBox" fmlaLink="$AG$30" lockText="1" noThreeD="1"/>
</file>

<file path=xl/ctrlProps/ctrlProp37.xml><?xml version="1.0" encoding="utf-8"?>
<formControlPr xmlns="http://schemas.microsoft.com/office/spreadsheetml/2009/9/main" objectType="CheckBox" fmlaLink="$AG$31" lockText="1" noThreeD="1"/>
</file>

<file path=xl/ctrlProps/ctrlProp38.xml><?xml version="1.0" encoding="utf-8"?>
<formControlPr xmlns="http://schemas.microsoft.com/office/spreadsheetml/2009/9/main" objectType="CheckBox" fmlaLink="$AG$32" lockText="1" noThreeD="1"/>
</file>

<file path=xl/ctrlProps/ctrlProp39.xml><?xml version="1.0" encoding="utf-8"?>
<formControlPr xmlns="http://schemas.microsoft.com/office/spreadsheetml/2009/9/main" objectType="CheckBox" fmlaLink="$AH$30" lockText="1" noThreeD="1"/>
</file>

<file path=xl/ctrlProps/ctrlProp4.xml><?xml version="1.0" encoding="utf-8"?>
<formControlPr xmlns="http://schemas.microsoft.com/office/spreadsheetml/2009/9/main" objectType="CheckBox" fmlaLink="$AG$12" lockText="1" noThreeD="1"/>
</file>

<file path=xl/ctrlProps/ctrlProp40.xml><?xml version="1.0" encoding="utf-8"?>
<formControlPr xmlns="http://schemas.microsoft.com/office/spreadsheetml/2009/9/main" objectType="CheckBox" fmlaLink="$AH$31" lockText="1" noThreeD="1"/>
</file>

<file path=xl/ctrlProps/ctrlProp41.xml><?xml version="1.0" encoding="utf-8"?>
<formControlPr xmlns="http://schemas.microsoft.com/office/spreadsheetml/2009/9/main" objectType="CheckBox" fmlaLink="$AH$29" lockText="1" noThreeD="1"/>
</file>

<file path=xl/ctrlProps/ctrlProp42.xml><?xml version="1.0" encoding="utf-8"?>
<formControlPr xmlns="http://schemas.microsoft.com/office/spreadsheetml/2009/9/main" objectType="CheckBox" fmlaLink="$AI$30" lockText="1" noThreeD="1"/>
</file>

<file path=xl/ctrlProps/ctrlProp43.xml><?xml version="1.0" encoding="utf-8"?>
<formControlPr xmlns="http://schemas.microsoft.com/office/spreadsheetml/2009/9/main" objectType="CheckBox" fmlaLink="$AI$29" lockText="1" noThreeD="1"/>
</file>

<file path=xl/ctrlProps/ctrlProp44.xml><?xml version="1.0" encoding="utf-8"?>
<formControlPr xmlns="http://schemas.microsoft.com/office/spreadsheetml/2009/9/main" objectType="CheckBox" fmlaLink="$AJ$30" lockText="1" noThreeD="1"/>
</file>

<file path=xl/ctrlProps/ctrlProp45.xml><?xml version="1.0" encoding="utf-8"?>
<formControlPr xmlns="http://schemas.microsoft.com/office/spreadsheetml/2009/9/main" objectType="CheckBox" fmlaLink="$AJ$29" lockText="1" noThreeD="1"/>
</file>

<file path=xl/ctrlProps/ctrlProp46.xml><?xml version="1.0" encoding="utf-8"?>
<formControlPr xmlns="http://schemas.microsoft.com/office/spreadsheetml/2009/9/main" objectType="CheckBox" fmlaLink="$AK$30" lockText="1" noThreeD="1"/>
</file>

<file path=xl/ctrlProps/ctrlProp47.xml><?xml version="1.0" encoding="utf-8"?>
<formControlPr xmlns="http://schemas.microsoft.com/office/spreadsheetml/2009/9/main" objectType="CheckBox" fmlaLink="$AK$29" lockText="1" noThreeD="1"/>
</file>

<file path=xl/ctrlProps/ctrlProp48.xml><?xml version="1.0" encoding="utf-8"?>
<formControlPr xmlns="http://schemas.microsoft.com/office/spreadsheetml/2009/9/main" objectType="CheckBox" fmlaLink="$AL$30" lockText="1" noThreeD="1"/>
</file>

<file path=xl/ctrlProps/ctrlProp49.xml><?xml version="1.0" encoding="utf-8"?>
<formControlPr xmlns="http://schemas.microsoft.com/office/spreadsheetml/2009/9/main" objectType="CheckBox" fmlaLink="$AI$31" lockText="1" noThreeD="1"/>
</file>

<file path=xl/ctrlProps/ctrlProp5.xml><?xml version="1.0" encoding="utf-8"?>
<formControlPr xmlns="http://schemas.microsoft.com/office/spreadsheetml/2009/9/main" objectType="CheckBox" fmlaLink="$AH$12" lockText="1" noThreeD="1"/>
</file>

<file path=xl/ctrlProps/ctrlProp50.xml><?xml version="1.0" encoding="utf-8"?>
<formControlPr xmlns="http://schemas.microsoft.com/office/spreadsheetml/2009/9/main" objectType="CheckBox" fmlaLink="$AJ$31" lockText="1" noThreeD="1"/>
</file>

<file path=xl/ctrlProps/ctrlProp51.xml><?xml version="1.0" encoding="utf-8"?>
<formControlPr xmlns="http://schemas.microsoft.com/office/spreadsheetml/2009/9/main" objectType="CheckBox" fmlaLink="$AK$31" lockText="1" noThreeD="1"/>
</file>

<file path=xl/ctrlProps/ctrlProp52.xml><?xml version="1.0" encoding="utf-8"?>
<formControlPr xmlns="http://schemas.microsoft.com/office/spreadsheetml/2009/9/main" objectType="CheckBox" fmlaLink="$AL$31" lockText="1" noThreeD="1"/>
</file>

<file path=xl/ctrlProps/ctrlProp53.xml><?xml version="1.0" encoding="utf-8"?>
<formControlPr xmlns="http://schemas.microsoft.com/office/spreadsheetml/2009/9/main" objectType="CheckBox" fmlaLink="$AG$34" lockText="1" noThreeD="1"/>
</file>

<file path=xl/ctrlProps/ctrlProp54.xml><?xml version="1.0" encoding="utf-8"?>
<formControlPr xmlns="http://schemas.microsoft.com/office/spreadsheetml/2009/9/main" objectType="CheckBox" fmlaLink="$AH$34" lockText="1" noThreeD="1"/>
</file>

<file path=xl/ctrlProps/ctrlProp55.xml><?xml version="1.0" encoding="utf-8"?>
<formControlPr xmlns="http://schemas.microsoft.com/office/spreadsheetml/2009/9/main" objectType="CheckBox" fmlaLink="$AG$35" lockText="1" noThreeD="1"/>
</file>

<file path=xl/ctrlProps/ctrlProp56.xml><?xml version="1.0" encoding="utf-8"?>
<formControlPr xmlns="http://schemas.microsoft.com/office/spreadsheetml/2009/9/main" objectType="CheckBox" fmlaLink="$AH$35" lockText="1" noThreeD="1"/>
</file>

<file path=xl/ctrlProps/ctrlProp57.xml><?xml version="1.0" encoding="utf-8"?>
<formControlPr xmlns="http://schemas.microsoft.com/office/spreadsheetml/2009/9/main" objectType="CheckBox" fmlaLink="$AI$35" lockText="1" noThreeD="1"/>
</file>

<file path=xl/ctrlProps/ctrlProp58.xml><?xml version="1.0" encoding="utf-8"?>
<formControlPr xmlns="http://schemas.microsoft.com/office/spreadsheetml/2009/9/main" objectType="CheckBox" fmlaLink="$AJ$35" lockText="1" noThreeD="1"/>
</file>

<file path=xl/ctrlProps/ctrlProp59.xml><?xml version="1.0" encoding="utf-8"?>
<formControlPr xmlns="http://schemas.microsoft.com/office/spreadsheetml/2009/9/main" objectType="CheckBox" fmlaLink="$AG$38" lockText="1" noThreeD="1"/>
</file>

<file path=xl/ctrlProps/ctrlProp6.xml><?xml version="1.0" encoding="utf-8"?>
<formControlPr xmlns="http://schemas.microsoft.com/office/spreadsheetml/2009/9/main" objectType="CheckBox" fmlaLink="$AG$14" lockText="1" noThreeD="1"/>
</file>

<file path=xl/ctrlProps/ctrlProp60.xml><?xml version="1.0" encoding="utf-8"?>
<formControlPr xmlns="http://schemas.microsoft.com/office/spreadsheetml/2009/9/main" objectType="CheckBox" fmlaLink="$AH$38" lockText="1" noThreeD="1"/>
</file>

<file path=xl/ctrlProps/ctrlProp61.xml><?xml version="1.0" encoding="utf-8"?>
<formControlPr xmlns="http://schemas.microsoft.com/office/spreadsheetml/2009/9/main" objectType="CheckBox" fmlaLink="$AG$41" lockText="1" noThreeD="1"/>
</file>

<file path=xl/ctrlProps/ctrlProp62.xml><?xml version="1.0" encoding="utf-8"?>
<formControlPr xmlns="http://schemas.microsoft.com/office/spreadsheetml/2009/9/main" objectType="CheckBox" fmlaLink="$AG$42" lockText="1" noThreeD="1"/>
</file>

<file path=xl/ctrlProps/ctrlProp63.xml><?xml version="1.0" encoding="utf-8"?>
<formControlPr xmlns="http://schemas.microsoft.com/office/spreadsheetml/2009/9/main" objectType="CheckBox" fmlaLink="$AK$42" lockText="1" noThreeD="1"/>
</file>

<file path=xl/ctrlProps/ctrlProp64.xml><?xml version="1.0" encoding="utf-8"?>
<formControlPr xmlns="http://schemas.microsoft.com/office/spreadsheetml/2009/9/main" objectType="CheckBox" fmlaLink="$AH$41" lockText="1" noThreeD="1"/>
</file>

<file path=xl/ctrlProps/ctrlProp65.xml><?xml version="1.0" encoding="utf-8"?>
<formControlPr xmlns="http://schemas.microsoft.com/office/spreadsheetml/2009/9/main" objectType="CheckBox" fmlaLink="$AH$42" lockText="1" noThreeD="1"/>
</file>

<file path=xl/ctrlProps/ctrlProp66.xml><?xml version="1.0" encoding="utf-8"?>
<formControlPr xmlns="http://schemas.microsoft.com/office/spreadsheetml/2009/9/main" objectType="CheckBox" fmlaLink="$AI$41" lockText="1" noThreeD="1"/>
</file>

<file path=xl/ctrlProps/ctrlProp67.xml><?xml version="1.0" encoding="utf-8"?>
<formControlPr xmlns="http://schemas.microsoft.com/office/spreadsheetml/2009/9/main" objectType="CheckBox" fmlaLink="$AI$42" lockText="1" noThreeD="1"/>
</file>

<file path=xl/ctrlProps/ctrlProp68.xml><?xml version="1.0" encoding="utf-8"?>
<formControlPr xmlns="http://schemas.microsoft.com/office/spreadsheetml/2009/9/main" objectType="CheckBox" fmlaLink="$AJ$41" lockText="1" noThreeD="1"/>
</file>

<file path=xl/ctrlProps/ctrlProp69.xml><?xml version="1.0" encoding="utf-8"?>
<formControlPr xmlns="http://schemas.microsoft.com/office/spreadsheetml/2009/9/main" objectType="CheckBox" fmlaLink="$AJ$42" lockText="1" noThreeD="1"/>
</file>

<file path=xl/ctrlProps/ctrlProp7.xml><?xml version="1.0" encoding="utf-8"?>
<formControlPr xmlns="http://schemas.microsoft.com/office/spreadsheetml/2009/9/main" objectType="CheckBox" fmlaLink="$AK$14" lockText="1" noThreeD="1"/>
</file>

<file path=xl/ctrlProps/ctrlProp70.xml><?xml version="1.0" encoding="utf-8"?>
<formControlPr xmlns="http://schemas.microsoft.com/office/spreadsheetml/2009/9/main" objectType="CheckBox" fmlaLink="$AG$43" lockText="1" noThreeD="1"/>
</file>

<file path=xl/ctrlProps/ctrlProp71.xml><?xml version="1.0" encoding="utf-8"?>
<formControlPr xmlns="http://schemas.microsoft.com/office/spreadsheetml/2009/9/main" objectType="CheckBox" fmlaLink="$AI$43" lockText="1" noThreeD="1"/>
</file>

<file path=xl/ctrlProps/ctrlProp72.xml><?xml version="1.0" encoding="utf-8"?>
<formControlPr xmlns="http://schemas.microsoft.com/office/spreadsheetml/2009/9/main" objectType="CheckBox" fmlaLink="$AK$43" lockText="1" noThreeD="1"/>
</file>

<file path=xl/ctrlProps/ctrlProp73.xml><?xml version="1.0" encoding="utf-8"?>
<formControlPr xmlns="http://schemas.microsoft.com/office/spreadsheetml/2009/9/main" objectType="CheckBox" fmlaLink="$AH$43" lockText="1" noThreeD="1"/>
</file>

<file path=xl/ctrlProps/ctrlProp74.xml><?xml version="1.0" encoding="utf-8"?>
<formControlPr xmlns="http://schemas.microsoft.com/office/spreadsheetml/2009/9/main" objectType="CheckBox" fmlaLink="$AJ$43" lockText="1" noThreeD="1"/>
</file>

<file path=xl/ctrlProps/ctrlProp75.xml><?xml version="1.0" encoding="utf-8"?>
<formControlPr xmlns="http://schemas.microsoft.com/office/spreadsheetml/2009/9/main" objectType="CheckBox" fmlaLink="$AL$43" lockText="1" noThreeD="1"/>
</file>

<file path=xl/ctrlProps/ctrlProp76.xml><?xml version="1.0" encoding="utf-8"?>
<formControlPr xmlns="http://schemas.microsoft.com/office/spreadsheetml/2009/9/main" objectType="CheckBox" fmlaLink="$AG$18" lockText="1" noThreeD="1"/>
</file>

<file path=xl/ctrlProps/ctrlProp77.xml><?xml version="1.0" encoding="utf-8"?>
<formControlPr xmlns="http://schemas.microsoft.com/office/spreadsheetml/2009/9/main" objectType="CheckBox" fmlaLink="$AL$16" lockText="1" noThreeD="1"/>
</file>

<file path=xl/ctrlProps/ctrlProp78.xml><?xml version="1.0" encoding="utf-8"?>
<formControlPr xmlns="http://schemas.microsoft.com/office/spreadsheetml/2009/9/main" objectType="CheckBox" fmlaLink="$AG$17" lockText="1" noThreeD="1"/>
</file>

<file path=xl/ctrlProps/ctrlProp79.xml><?xml version="1.0" encoding="utf-8"?>
<formControlPr xmlns="http://schemas.microsoft.com/office/spreadsheetml/2009/9/main" objectType="CheckBox" fmlaLink="$AL$16" lockText="1" noThreeD="1"/>
</file>

<file path=xl/ctrlProps/ctrlProp8.xml><?xml version="1.0" encoding="utf-8"?>
<formControlPr xmlns="http://schemas.microsoft.com/office/spreadsheetml/2009/9/main" objectType="CheckBox" fmlaLink="$AG$16" lockText="1" noThreeD="1"/>
</file>

<file path=xl/ctrlProps/ctrlProp80.xml><?xml version="1.0" encoding="utf-8"?>
<formControlPr xmlns="http://schemas.microsoft.com/office/spreadsheetml/2009/9/main" objectType="CheckBox" fmlaLink="$AH$17" lockText="1" noThreeD="1"/>
</file>

<file path=xl/ctrlProps/ctrlProp81.xml><?xml version="1.0" encoding="utf-8"?>
<formControlPr xmlns="http://schemas.microsoft.com/office/spreadsheetml/2009/9/main" objectType="CheckBox" fmlaLink="$AL$16" lockText="1" noThreeD="1"/>
</file>

<file path=xl/ctrlProps/ctrlProp82.xml><?xml version="1.0" encoding="utf-8"?>
<formControlPr xmlns="http://schemas.microsoft.com/office/spreadsheetml/2009/9/main" objectType="CheckBox" fmlaLink="$AI$17" lockText="1" noThreeD="1"/>
</file>

<file path=xl/ctrlProps/ctrlProp83.xml><?xml version="1.0" encoding="utf-8"?>
<formControlPr xmlns="http://schemas.microsoft.com/office/spreadsheetml/2009/9/main" objectType="CheckBox" fmlaLink="$AL$16" lockText="1" noThreeD="1"/>
</file>

<file path=xl/ctrlProps/ctrlProp84.xml><?xml version="1.0" encoding="utf-8"?>
<formControlPr xmlns="http://schemas.microsoft.com/office/spreadsheetml/2009/9/main" objectType="CheckBox" fmlaLink="$AH$18" lockText="1" noThreeD="1"/>
</file>

<file path=xl/ctrlProps/ctrlProp85.xml><?xml version="1.0" encoding="utf-8"?>
<formControlPr xmlns="http://schemas.microsoft.com/office/spreadsheetml/2009/9/main" objectType="CheckBox" fmlaLink="$AL$16" lockText="1" noThreeD="1"/>
</file>

<file path=xl/ctrlProps/ctrlProp86.xml><?xml version="1.0" encoding="utf-8"?>
<formControlPr xmlns="http://schemas.microsoft.com/office/spreadsheetml/2009/9/main" objectType="CheckBox" fmlaLink="$AI$18" lockText="1" noThreeD="1"/>
</file>

<file path=xl/ctrlProps/ctrlProp87.xml><?xml version="1.0" encoding="utf-8"?>
<formControlPr xmlns="http://schemas.microsoft.com/office/spreadsheetml/2009/9/main" objectType="CheckBox" fmlaLink="$AI$24" lockText="1" noThreeD="1"/>
</file>

<file path=xl/ctrlProps/ctrlProp88.xml><?xml version="1.0" encoding="utf-8"?>
<formControlPr xmlns="http://schemas.microsoft.com/office/spreadsheetml/2009/9/main" objectType="CheckBox" fmlaLink="$AI$38" lockText="1" noThreeD="1"/>
</file>

<file path=xl/ctrlProps/ctrlProp89.xml><?xml version="1.0" encoding="utf-8"?>
<formControlPr xmlns="http://schemas.microsoft.com/office/spreadsheetml/2009/9/main" objectType="CheckBox" fmlaLink="$AG$39" lockText="1" noThreeD="1"/>
</file>

<file path=xl/ctrlProps/ctrlProp9.xml><?xml version="1.0" encoding="utf-8"?>
<formControlPr xmlns="http://schemas.microsoft.com/office/spreadsheetml/2009/9/main" objectType="CheckBox" fmlaLink="$AK$16" lockText="1" noThreeD="1"/>
</file>

<file path=xl/ctrlProps/ctrlProp90.xml><?xml version="1.0" encoding="utf-8"?>
<formControlPr xmlns="http://schemas.microsoft.com/office/spreadsheetml/2009/9/main" objectType="CheckBox" fmlaLink="$AH$39" lockText="1" noThreeD="1"/>
</file>

<file path=xl/ctrlProps/ctrlProp91.xml><?xml version="1.0" encoding="utf-8"?>
<formControlPr xmlns="http://schemas.microsoft.com/office/spreadsheetml/2009/9/main" objectType="CheckBox" fmlaLink="$AI$39" lockText="1" noThreeD="1"/>
</file>

<file path=xl/ctrlProps/ctrlProp92.xml><?xml version="1.0" encoding="utf-8"?>
<formControlPr xmlns="http://schemas.microsoft.com/office/spreadsheetml/2009/9/main" objectType="CheckBox" fmlaLink="$AG$26" lockText="1" noThreeD="1"/>
</file>

<file path=xl/ctrlProps/ctrlProp93.xml><?xml version="1.0" encoding="utf-8"?>
<formControlPr xmlns="http://schemas.microsoft.com/office/spreadsheetml/2009/9/main" objectType="CheckBox" fmlaLink="$AG$27" lockText="1" noThreeD="1"/>
</file>

<file path=xl/ctrlProps/ctrlProp94.xml><?xml version="1.0" encoding="utf-8"?>
<formControlPr xmlns="http://schemas.microsoft.com/office/spreadsheetml/2009/9/main" objectType="CheckBox" fmlaLink="$AI$27" lockText="1" noThreeD="1"/>
</file>

<file path=xl/ctrlProps/ctrlProp95.xml><?xml version="1.0" encoding="utf-8"?>
<formControlPr xmlns="http://schemas.microsoft.com/office/spreadsheetml/2009/9/main" objectType="CheckBox" fmlaLink="$AJ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247650</xdr:rowOff>
        </xdr:from>
        <xdr:to>
          <xdr:col>10</xdr:col>
          <xdr:colOff>85725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247650</xdr:rowOff>
        </xdr:from>
        <xdr:to>
          <xdr:col>3</xdr:col>
          <xdr:colOff>85725</xdr:colOff>
          <xdr:row>10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247650</xdr:rowOff>
        </xdr:from>
        <xdr:to>
          <xdr:col>3</xdr:col>
          <xdr:colOff>85725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247650</xdr:rowOff>
        </xdr:from>
        <xdr:to>
          <xdr:col>3</xdr:col>
          <xdr:colOff>85725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247650</xdr:rowOff>
        </xdr:from>
        <xdr:to>
          <xdr:col>3</xdr:col>
          <xdr:colOff>85725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247650</xdr:rowOff>
        </xdr:from>
        <xdr:to>
          <xdr:col>3</xdr:col>
          <xdr:colOff>85725</xdr:colOff>
          <xdr:row>14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247650</xdr:rowOff>
        </xdr:from>
        <xdr:to>
          <xdr:col>3</xdr:col>
          <xdr:colOff>85725</xdr:colOff>
          <xdr:row>15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247650</xdr:rowOff>
        </xdr:from>
        <xdr:to>
          <xdr:col>3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247650</xdr:rowOff>
        </xdr:from>
        <xdr:to>
          <xdr:col>3</xdr:col>
          <xdr:colOff>85725</xdr:colOff>
          <xdr:row>17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219075</xdr:rowOff>
        </xdr:from>
        <xdr:to>
          <xdr:col>3</xdr:col>
          <xdr:colOff>85725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247650</xdr:rowOff>
        </xdr:from>
        <xdr:to>
          <xdr:col>1</xdr:col>
          <xdr:colOff>85725</xdr:colOff>
          <xdr:row>19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247650</xdr:rowOff>
        </xdr:from>
        <xdr:to>
          <xdr:col>12</xdr:col>
          <xdr:colOff>85725</xdr:colOff>
          <xdr:row>19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247650</xdr:rowOff>
        </xdr:from>
        <xdr:to>
          <xdr:col>18</xdr:col>
          <xdr:colOff>85725</xdr:colOff>
          <xdr:row>19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247650</xdr:rowOff>
        </xdr:from>
        <xdr:to>
          <xdr:col>19</xdr:col>
          <xdr:colOff>85725</xdr:colOff>
          <xdr:row>16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247650</xdr:rowOff>
        </xdr:from>
        <xdr:to>
          <xdr:col>11</xdr:col>
          <xdr:colOff>85725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247650</xdr:rowOff>
        </xdr:from>
        <xdr:to>
          <xdr:col>7</xdr:col>
          <xdr:colOff>85725</xdr:colOff>
          <xdr:row>16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219075</xdr:rowOff>
        </xdr:from>
        <xdr:to>
          <xdr:col>3</xdr:col>
          <xdr:colOff>85725</xdr:colOff>
          <xdr:row>18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247650</xdr:rowOff>
        </xdr:from>
        <xdr:to>
          <xdr:col>18</xdr:col>
          <xdr:colOff>85725</xdr:colOff>
          <xdr:row>14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</xdr:row>
          <xdr:rowOff>247650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247650</xdr:rowOff>
        </xdr:from>
        <xdr:to>
          <xdr:col>9</xdr:col>
          <xdr:colOff>85725</xdr:colOff>
          <xdr:row>14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247650</xdr:rowOff>
        </xdr:from>
        <xdr:to>
          <xdr:col>7</xdr:col>
          <xdr:colOff>85725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247650</xdr:rowOff>
        </xdr:from>
        <xdr:to>
          <xdr:col>10</xdr:col>
          <xdr:colOff>85725</xdr:colOff>
          <xdr:row>11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247650</xdr:rowOff>
        </xdr:from>
        <xdr:to>
          <xdr:col>6</xdr:col>
          <xdr:colOff>85725</xdr:colOff>
          <xdr:row>11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0</xdr:rowOff>
        </xdr:from>
        <xdr:to>
          <xdr:col>15</xdr:col>
          <xdr:colOff>85725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23</xdr:row>
          <xdr:rowOff>0</xdr:rowOff>
        </xdr:from>
        <xdr:to>
          <xdr:col>19</xdr:col>
          <xdr:colOff>85725</xdr:colOff>
          <xdr:row>24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0</xdr:rowOff>
        </xdr:from>
        <xdr:to>
          <xdr:col>13</xdr:col>
          <xdr:colOff>85725</xdr:colOff>
          <xdr:row>22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0</xdr:rowOff>
        </xdr:from>
        <xdr:to>
          <xdr:col>9</xdr:col>
          <xdr:colOff>85725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0</xdr:rowOff>
        </xdr:from>
        <xdr:to>
          <xdr:col>6</xdr:col>
          <xdr:colOff>85725</xdr:colOff>
          <xdr:row>22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0</xdr:rowOff>
        </xdr:from>
        <xdr:to>
          <xdr:col>3</xdr:col>
          <xdr:colOff>85725</xdr:colOff>
          <xdr:row>22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23</xdr:row>
          <xdr:rowOff>247650</xdr:rowOff>
        </xdr:from>
        <xdr:to>
          <xdr:col>17</xdr:col>
          <xdr:colOff>85725</xdr:colOff>
          <xdr:row>25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9525</xdr:rowOff>
        </xdr:from>
        <xdr:to>
          <xdr:col>15</xdr:col>
          <xdr:colOff>85725</xdr:colOff>
          <xdr:row>26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228600</xdr:rowOff>
        </xdr:from>
        <xdr:to>
          <xdr:col>7</xdr:col>
          <xdr:colOff>85725</xdr:colOff>
          <xdr:row>28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0</xdr:rowOff>
        </xdr:from>
        <xdr:to>
          <xdr:col>22</xdr:col>
          <xdr:colOff>76200</xdr:colOff>
          <xdr:row>28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27</xdr:row>
          <xdr:rowOff>0</xdr:rowOff>
        </xdr:from>
        <xdr:to>
          <xdr:col>25</xdr:col>
          <xdr:colOff>76200</xdr:colOff>
          <xdr:row>28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247650</xdr:rowOff>
        </xdr:from>
        <xdr:to>
          <xdr:col>7</xdr:col>
          <xdr:colOff>85725</xdr:colOff>
          <xdr:row>29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28</xdr:row>
          <xdr:rowOff>247650</xdr:rowOff>
        </xdr:from>
        <xdr:to>
          <xdr:col>7</xdr:col>
          <xdr:colOff>85725</xdr:colOff>
          <xdr:row>30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247650</xdr:rowOff>
        </xdr:from>
        <xdr:to>
          <xdr:col>7</xdr:col>
          <xdr:colOff>85725</xdr:colOff>
          <xdr:row>31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247650</xdr:rowOff>
        </xdr:from>
        <xdr:to>
          <xdr:col>7</xdr:col>
          <xdr:colOff>85725</xdr:colOff>
          <xdr:row>32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28</xdr:row>
          <xdr:rowOff>247650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247650</xdr:rowOff>
        </xdr:from>
        <xdr:to>
          <xdr:col>10</xdr:col>
          <xdr:colOff>85725</xdr:colOff>
          <xdr:row>31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247650</xdr:rowOff>
        </xdr:from>
        <xdr:to>
          <xdr:col>14</xdr:col>
          <xdr:colOff>85725</xdr:colOff>
          <xdr:row>29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247650</xdr:rowOff>
        </xdr:from>
        <xdr:to>
          <xdr:col>14</xdr:col>
          <xdr:colOff>85725</xdr:colOff>
          <xdr:row>30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247650</xdr:rowOff>
        </xdr:from>
        <xdr:to>
          <xdr:col>17</xdr:col>
          <xdr:colOff>85725</xdr:colOff>
          <xdr:row>29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28</xdr:row>
          <xdr:rowOff>247650</xdr:rowOff>
        </xdr:from>
        <xdr:to>
          <xdr:col>17</xdr:col>
          <xdr:colOff>85725</xdr:colOff>
          <xdr:row>30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27</xdr:row>
          <xdr:rowOff>247650</xdr:rowOff>
        </xdr:from>
        <xdr:to>
          <xdr:col>20</xdr:col>
          <xdr:colOff>85725</xdr:colOff>
          <xdr:row>29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28</xdr:row>
          <xdr:rowOff>247650</xdr:rowOff>
        </xdr:from>
        <xdr:to>
          <xdr:col>20</xdr:col>
          <xdr:colOff>85725</xdr:colOff>
          <xdr:row>30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27</xdr:row>
          <xdr:rowOff>247650</xdr:rowOff>
        </xdr:from>
        <xdr:to>
          <xdr:col>25</xdr:col>
          <xdr:colOff>76200</xdr:colOff>
          <xdr:row>29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28</xdr:row>
          <xdr:rowOff>247650</xdr:rowOff>
        </xdr:from>
        <xdr:to>
          <xdr:col>23</xdr:col>
          <xdr:colOff>85725</xdr:colOff>
          <xdr:row>30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247650</xdr:rowOff>
        </xdr:from>
        <xdr:to>
          <xdr:col>16</xdr:col>
          <xdr:colOff>85725</xdr:colOff>
          <xdr:row>31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247650</xdr:rowOff>
        </xdr:from>
        <xdr:to>
          <xdr:col>19</xdr:col>
          <xdr:colOff>85725</xdr:colOff>
          <xdr:row>31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29</xdr:row>
          <xdr:rowOff>247650</xdr:rowOff>
        </xdr:from>
        <xdr:to>
          <xdr:col>22</xdr:col>
          <xdr:colOff>85725</xdr:colOff>
          <xdr:row>31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29</xdr:row>
          <xdr:rowOff>247650</xdr:rowOff>
        </xdr:from>
        <xdr:to>
          <xdr:col>26</xdr:col>
          <xdr:colOff>85725</xdr:colOff>
          <xdr:row>31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0</xdr:rowOff>
        </xdr:from>
        <xdr:to>
          <xdr:col>15</xdr:col>
          <xdr:colOff>85725</xdr:colOff>
          <xdr:row>34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33</xdr:row>
          <xdr:rowOff>0</xdr:rowOff>
        </xdr:from>
        <xdr:to>
          <xdr:col>20</xdr:col>
          <xdr:colOff>85725</xdr:colOff>
          <xdr:row>34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0</xdr:rowOff>
        </xdr:from>
        <xdr:to>
          <xdr:col>6</xdr:col>
          <xdr:colOff>85725</xdr:colOff>
          <xdr:row>34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34</xdr:row>
          <xdr:rowOff>0</xdr:rowOff>
        </xdr:from>
        <xdr:to>
          <xdr:col>10</xdr:col>
          <xdr:colOff>85725</xdr:colOff>
          <xdr:row>34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85725</xdr:colOff>
          <xdr:row>34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0</xdr:rowOff>
        </xdr:from>
        <xdr:to>
          <xdr:col>19</xdr:col>
          <xdr:colOff>85725</xdr:colOff>
          <xdr:row>34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0</xdr:rowOff>
        </xdr:from>
        <xdr:to>
          <xdr:col>3</xdr:col>
          <xdr:colOff>85725</xdr:colOff>
          <xdr:row>37</xdr:row>
          <xdr:rowOff>247650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37</xdr:row>
          <xdr:rowOff>0</xdr:rowOff>
        </xdr:from>
        <xdr:to>
          <xdr:col>10</xdr:col>
          <xdr:colOff>85725</xdr:colOff>
          <xdr:row>37</xdr:row>
          <xdr:rowOff>247650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39</xdr:row>
          <xdr:rowOff>238125</xdr:rowOff>
        </xdr:from>
        <xdr:to>
          <xdr:col>3</xdr:col>
          <xdr:colOff>85725</xdr:colOff>
          <xdr:row>41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209550</xdr:rowOff>
        </xdr:from>
        <xdr:to>
          <xdr:col>3</xdr:col>
          <xdr:colOff>85725</xdr:colOff>
          <xdr:row>42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41</xdr:row>
          <xdr:rowOff>209550</xdr:rowOff>
        </xdr:from>
        <xdr:to>
          <xdr:col>3</xdr:col>
          <xdr:colOff>85725</xdr:colOff>
          <xdr:row>43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238125</xdr:rowOff>
        </xdr:from>
        <xdr:to>
          <xdr:col>8</xdr:col>
          <xdr:colOff>85725</xdr:colOff>
          <xdr:row>41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40</xdr:row>
          <xdr:rowOff>209550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39</xdr:row>
          <xdr:rowOff>238125</xdr:rowOff>
        </xdr:from>
        <xdr:to>
          <xdr:col>11</xdr:col>
          <xdr:colOff>85725</xdr:colOff>
          <xdr:row>41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</xdr:row>
          <xdr:rowOff>209550</xdr:rowOff>
        </xdr:from>
        <xdr:to>
          <xdr:col>11</xdr:col>
          <xdr:colOff>85725</xdr:colOff>
          <xdr:row>42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238125</xdr:rowOff>
        </xdr:from>
        <xdr:to>
          <xdr:col>16</xdr:col>
          <xdr:colOff>85725</xdr:colOff>
          <xdr:row>41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40</xdr:row>
          <xdr:rowOff>209550</xdr:rowOff>
        </xdr:from>
        <xdr:to>
          <xdr:col>16</xdr:col>
          <xdr:colOff>85725</xdr:colOff>
          <xdr:row>42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41</xdr:row>
          <xdr:rowOff>209550</xdr:rowOff>
        </xdr:from>
        <xdr:to>
          <xdr:col>22</xdr:col>
          <xdr:colOff>85725</xdr:colOff>
          <xdr:row>43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42</xdr:row>
          <xdr:rowOff>209550</xdr:rowOff>
        </xdr:from>
        <xdr:to>
          <xdr:col>22</xdr:col>
          <xdr:colOff>85725</xdr:colOff>
          <xdr:row>44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43</xdr:row>
          <xdr:rowOff>228600</xdr:rowOff>
        </xdr:from>
        <xdr:to>
          <xdr:col>22</xdr:col>
          <xdr:colOff>85725</xdr:colOff>
          <xdr:row>45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41</xdr:row>
          <xdr:rowOff>209550</xdr:rowOff>
        </xdr:from>
        <xdr:to>
          <xdr:col>26</xdr:col>
          <xdr:colOff>85725</xdr:colOff>
          <xdr:row>43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42</xdr:row>
          <xdr:rowOff>209550</xdr:rowOff>
        </xdr:from>
        <xdr:to>
          <xdr:col>26</xdr:col>
          <xdr:colOff>85725</xdr:colOff>
          <xdr:row>44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43</xdr:row>
          <xdr:rowOff>228600</xdr:rowOff>
        </xdr:from>
        <xdr:to>
          <xdr:col>26</xdr:col>
          <xdr:colOff>85725</xdr:colOff>
          <xdr:row>45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219075</xdr:rowOff>
        </xdr:from>
        <xdr:to>
          <xdr:col>13</xdr:col>
          <xdr:colOff>85725</xdr:colOff>
          <xdr:row>18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219075</xdr:rowOff>
        </xdr:from>
        <xdr:to>
          <xdr:col>13</xdr:col>
          <xdr:colOff>85725</xdr:colOff>
          <xdr:row>17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219075</xdr:rowOff>
        </xdr:from>
        <xdr:to>
          <xdr:col>13</xdr:col>
          <xdr:colOff>85725</xdr:colOff>
          <xdr:row>17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219075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219075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219075</xdr:rowOff>
        </xdr:from>
        <xdr:to>
          <xdr:col>19</xdr:col>
          <xdr:colOff>85725</xdr:colOff>
          <xdr:row>17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219075</xdr:rowOff>
        </xdr:from>
        <xdr:to>
          <xdr:col>19</xdr:col>
          <xdr:colOff>85725</xdr:colOff>
          <xdr:row>17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219075</xdr:rowOff>
        </xdr:from>
        <xdr:to>
          <xdr:col>16</xdr:col>
          <xdr:colOff>85725</xdr:colOff>
          <xdr:row>18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219075</xdr:rowOff>
        </xdr:from>
        <xdr:to>
          <xdr:col>16</xdr:col>
          <xdr:colOff>85725</xdr:colOff>
          <xdr:row>18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219075</xdr:rowOff>
        </xdr:from>
        <xdr:to>
          <xdr:col>19</xdr:col>
          <xdr:colOff>85725</xdr:colOff>
          <xdr:row>18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219075</xdr:rowOff>
        </xdr:from>
        <xdr:to>
          <xdr:col>19</xdr:col>
          <xdr:colOff>85725</xdr:colOff>
          <xdr:row>18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47625</xdr:colOff>
      <xdr:row>29</xdr:row>
      <xdr:rowOff>219074</xdr:rowOff>
    </xdr:from>
    <xdr:to>
      <xdr:col>1</xdr:col>
      <xdr:colOff>361950</xdr:colOff>
      <xdr:row>32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42176-3237-4F02-A4B4-5E1F4F41EDBF}"/>
            </a:ext>
          </a:extLst>
        </xdr:cNvPr>
        <xdr:cNvSpPr txBox="1"/>
      </xdr:nvSpPr>
      <xdr:spPr>
        <a:xfrm>
          <a:off x="47625" y="6772274"/>
          <a:ext cx="5429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集団発生時の症状等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23</xdr:row>
          <xdr:rowOff>0</xdr:rowOff>
        </xdr:from>
        <xdr:to>
          <xdr:col>25</xdr:col>
          <xdr:colOff>76200</xdr:colOff>
          <xdr:row>24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37</xdr:row>
          <xdr:rowOff>0</xdr:rowOff>
        </xdr:from>
        <xdr:to>
          <xdr:col>22</xdr:col>
          <xdr:colOff>85725</xdr:colOff>
          <xdr:row>37</xdr:row>
          <xdr:rowOff>247650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0</xdr:rowOff>
        </xdr:from>
        <xdr:to>
          <xdr:col>17</xdr:col>
          <xdr:colOff>85725</xdr:colOff>
          <xdr:row>38</xdr:row>
          <xdr:rowOff>247650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0</xdr:rowOff>
        </xdr:from>
        <xdr:to>
          <xdr:col>20</xdr:col>
          <xdr:colOff>85725</xdr:colOff>
          <xdr:row>38</xdr:row>
          <xdr:rowOff>247650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38</xdr:row>
          <xdr:rowOff>0</xdr:rowOff>
        </xdr:from>
        <xdr:to>
          <xdr:col>24</xdr:col>
          <xdr:colOff>85725</xdr:colOff>
          <xdr:row>38</xdr:row>
          <xdr:rowOff>247650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247650</xdr:rowOff>
        </xdr:from>
        <xdr:to>
          <xdr:col>15</xdr:col>
          <xdr:colOff>85725</xdr:colOff>
          <xdr:row>25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76200</xdr:colOff>
          <xdr:row>27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0</xdr:rowOff>
        </xdr:from>
        <xdr:to>
          <xdr:col>18</xdr:col>
          <xdr:colOff>76200</xdr:colOff>
          <xdr:row>27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26</xdr:row>
          <xdr:rowOff>0</xdr:rowOff>
        </xdr:from>
        <xdr:to>
          <xdr:col>23</xdr:col>
          <xdr:colOff>85725</xdr:colOff>
          <xdr:row>27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28</xdr:col>
      <xdr:colOff>43296</xdr:colOff>
      <xdr:row>7</xdr:row>
      <xdr:rowOff>25978</xdr:rowOff>
    </xdr:from>
    <xdr:to>
      <xdr:col>28</xdr:col>
      <xdr:colOff>216478</xdr:colOff>
      <xdr:row>20</xdr:row>
      <xdr:rowOff>17319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4A92017-71F1-468B-ACA1-548429261F7E}"/>
            </a:ext>
          </a:extLst>
        </xdr:cNvPr>
        <xdr:cNvSpPr/>
      </xdr:nvSpPr>
      <xdr:spPr>
        <a:xfrm>
          <a:off x="6634596" y="1483303"/>
          <a:ext cx="173182" cy="2886941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207818</xdr:colOff>
      <xdr:row>11</xdr:row>
      <xdr:rowOff>34637</xdr:rowOff>
    </xdr:from>
    <xdr:to>
      <xdr:col>45</xdr:col>
      <xdr:colOff>8658</xdr:colOff>
      <xdr:row>17</xdr:row>
      <xdr:rowOff>112569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E88750E-7FDD-4887-ABA1-4445360A91E4}"/>
            </a:ext>
          </a:extLst>
        </xdr:cNvPr>
        <xdr:cNvSpPr/>
      </xdr:nvSpPr>
      <xdr:spPr>
        <a:xfrm>
          <a:off x="6799118" y="2301587"/>
          <a:ext cx="3687040" cy="1449532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・集団感染となった疾患名を選択下さい。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・新型コロナウイルス感染症（</a:t>
          </a:r>
          <a:r>
            <a:rPr kumimoji="1" lang="en-US" altLang="ja-JP" sz="1100">
              <a:solidFill>
                <a:sysClr val="windowText" lastClr="000000"/>
              </a:solidFill>
            </a:rPr>
            <a:t>COVID-19</a:t>
          </a:r>
          <a:r>
            <a:rPr kumimoji="1" lang="ja-JP" altLang="en-US" sz="1100">
              <a:solidFill>
                <a:sysClr val="windowText" lastClr="000000"/>
              </a:solidFill>
            </a:rPr>
            <a:t>）の場合は、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類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その他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に記入下さい。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51956</xdr:colOff>
      <xdr:row>23</xdr:row>
      <xdr:rowOff>8657</xdr:rowOff>
    </xdr:from>
    <xdr:to>
      <xdr:col>28</xdr:col>
      <xdr:colOff>181841</xdr:colOff>
      <xdr:row>32</xdr:row>
      <xdr:rowOff>233794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83809A70-B462-4E07-9B27-1FE816566E23}"/>
            </a:ext>
          </a:extLst>
        </xdr:cNvPr>
        <xdr:cNvSpPr/>
      </xdr:nvSpPr>
      <xdr:spPr>
        <a:xfrm>
          <a:off x="6643256" y="5123582"/>
          <a:ext cx="129885" cy="2377787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251112</xdr:colOff>
      <xdr:row>23</xdr:row>
      <xdr:rowOff>190498</xdr:rowOff>
    </xdr:from>
    <xdr:to>
      <xdr:col>45</xdr:col>
      <xdr:colOff>320386</xdr:colOff>
      <xdr:row>29</xdr:row>
      <xdr:rowOff>155863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6B497EB-04CF-4282-8D55-CA893D010FC1}"/>
            </a:ext>
          </a:extLst>
        </xdr:cNvPr>
        <xdr:cNvSpPr/>
      </xdr:nvSpPr>
      <xdr:spPr>
        <a:xfrm>
          <a:off x="6754089" y="5290703"/>
          <a:ext cx="3931229" cy="1428751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・患者氏名、生年月日、年齢等の記載は不要です。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初発患者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の発症年月日から、症状、初診年月日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</a:rPr>
            <a:t>等について記載下さい。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69273</xdr:colOff>
      <xdr:row>0</xdr:row>
      <xdr:rowOff>0</xdr:rowOff>
    </xdr:from>
    <xdr:to>
      <xdr:col>28</xdr:col>
      <xdr:colOff>173182</xdr:colOff>
      <xdr:row>4</xdr:row>
      <xdr:rowOff>60613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4D74B52-B31E-4D20-A74B-EECD61DC0E47}"/>
            </a:ext>
          </a:extLst>
        </xdr:cNvPr>
        <xdr:cNvSpPr/>
      </xdr:nvSpPr>
      <xdr:spPr>
        <a:xfrm>
          <a:off x="6660573" y="0"/>
          <a:ext cx="103909" cy="927388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329046</xdr:colOff>
      <xdr:row>41</xdr:row>
      <xdr:rowOff>199159</xdr:rowOff>
    </xdr:from>
    <xdr:to>
      <xdr:col>42</xdr:col>
      <xdr:colOff>51955</xdr:colOff>
      <xdr:row>43</xdr:row>
      <xdr:rowOff>147203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5DA6E127-72E1-4726-A088-B05964CCEC93}"/>
            </a:ext>
          </a:extLst>
        </xdr:cNvPr>
        <xdr:cNvSpPr/>
      </xdr:nvSpPr>
      <xdr:spPr>
        <a:xfrm>
          <a:off x="6920346" y="9695584"/>
          <a:ext cx="1780309" cy="386194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43296</xdr:colOff>
      <xdr:row>40</xdr:row>
      <xdr:rowOff>25977</xdr:rowOff>
    </xdr:from>
    <xdr:to>
      <xdr:col>28</xdr:col>
      <xdr:colOff>164523</xdr:colOff>
      <xdr:row>44</xdr:row>
      <xdr:rowOff>233795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98DF1910-96FB-42D6-A6E6-5A05698B1F11}"/>
            </a:ext>
          </a:extLst>
        </xdr:cNvPr>
        <xdr:cNvSpPr/>
      </xdr:nvSpPr>
      <xdr:spPr>
        <a:xfrm>
          <a:off x="6634596" y="9303327"/>
          <a:ext cx="121227" cy="1103168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277092</xdr:colOff>
      <xdr:row>1</xdr:row>
      <xdr:rowOff>25976</xdr:rowOff>
    </xdr:from>
    <xdr:to>
      <xdr:col>42</xdr:col>
      <xdr:colOff>1</xdr:colOff>
      <xdr:row>3</xdr:row>
      <xdr:rowOff>17316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6AD57FF-06D9-4F01-82E2-C361CD87A69F}"/>
            </a:ext>
          </a:extLst>
        </xdr:cNvPr>
        <xdr:cNvSpPr/>
      </xdr:nvSpPr>
      <xdr:spPr>
        <a:xfrm>
          <a:off x="6868392" y="273626"/>
          <a:ext cx="1780309" cy="381865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・記載不要です。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277093</xdr:colOff>
      <xdr:row>36</xdr:row>
      <xdr:rowOff>233796</xdr:rowOff>
    </xdr:from>
    <xdr:to>
      <xdr:col>43</xdr:col>
      <xdr:colOff>571501</xdr:colOff>
      <xdr:row>38</xdr:row>
      <xdr:rowOff>86590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8FEE87F3-0500-4A47-8215-68A78B8EF568}"/>
            </a:ext>
          </a:extLst>
        </xdr:cNvPr>
        <xdr:cNvSpPr/>
      </xdr:nvSpPr>
      <xdr:spPr>
        <a:xfrm>
          <a:off x="6868393" y="8491971"/>
          <a:ext cx="2961408" cy="367144"/>
        </a:xfrm>
        <a:prstGeom prst="roundRect">
          <a:avLst/>
        </a:prstGeom>
        <a:solidFill>
          <a:schemeClr val="bg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入院患者＝重症者と同数で構いません。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51954</xdr:colOff>
      <xdr:row>37</xdr:row>
      <xdr:rowOff>43295</xdr:rowOff>
    </xdr:from>
    <xdr:to>
      <xdr:col>28</xdr:col>
      <xdr:colOff>138545</xdr:colOff>
      <xdr:row>37</xdr:row>
      <xdr:rowOff>242454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194E1E55-72FD-45E0-BA2C-A7C82D8E53AA}"/>
            </a:ext>
          </a:extLst>
        </xdr:cNvPr>
        <xdr:cNvSpPr/>
      </xdr:nvSpPr>
      <xdr:spPr>
        <a:xfrm>
          <a:off x="6643254" y="8558645"/>
          <a:ext cx="86591" cy="199159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e\&#20849;&#26377;&#12501;&#12457;&#12523;&#12480;32\Users\m091636\Desktop\&#9733;&#35519;&#26619;&#20381;&#38972;&#12513;&#12540;&#12523;&#20316;&#25104;&#25903;&#25588;&#12484;&#12540;&#12523;0606&#29256;%2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5\&#20849;&#26377;&#12501;&#12457;&#12523;&#12480;11\23302010-070&#20581;&#24247;&#31649;&#29702;&#35506;\&#9733;&#24863;&#26579;&#30151;&#38651;&#35441;&#12539;&#26469;&#25152;&#12539;&#33510;&#24773;&#12539;&#30456;&#35527;&#36890;&#22577;\R7&#24180;\&#24863;&#26579;&#30151;&#38598;&#22243;&#30330;&#29983;\&#65288;&#21407;&#26412;&#65289;&#12304;1-5&#39006;&#23550;&#24540;&#21463;&#20184;&#31080;&#12539;&#35519;&#26619;&#31080;&#12305;&#9315;041027v20&#20849;&#36890;&#35519;&#26619;&#31080;&#12304;&#9675;&#9675;HWO&#12305;%20.xlsx" TargetMode="External"/><Relationship Id="rId1" Type="http://schemas.openxmlformats.org/officeDocument/2006/relationships/externalLinkPath" Target="file:///\\Fs05\&#20849;&#26377;&#12501;&#12457;&#12523;&#12480;11\23302010-070&#20581;&#24247;&#31649;&#29702;&#35506;\&#9733;&#24863;&#26579;&#30151;&#38651;&#35441;&#12539;&#26469;&#25152;&#12539;&#33510;&#24773;&#12539;&#30456;&#35527;&#36890;&#22577;\R7&#24180;\&#24863;&#26579;&#30151;&#38598;&#22243;&#30330;&#29983;\&#65288;&#21407;&#26412;&#65289;&#12304;1-5&#39006;&#23550;&#24540;&#21463;&#20184;&#31080;&#12539;&#35519;&#26619;&#31080;&#12305;&#9315;041027v20&#20849;&#36890;&#35519;&#26619;&#31080;&#12304;&#9675;&#9675;HWO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ツール"/>
      <sheetName val="文面"/>
      <sheetName val="宛先データ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票"/>
      <sheetName val="別紙①"/>
      <sheetName val="別紙②"/>
      <sheetName val="集団調査票"/>
      <sheetName val="感染症分類"/>
      <sheetName val="基礎data"/>
      <sheetName val="保健所等"/>
      <sheetName val="検体種等"/>
      <sheetName val="報告DATA"/>
      <sheetName val="PAS"/>
      <sheetName val="（原本）【1-5類対応受付票・調査票】④041027v20共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芦屋</v>
          </cell>
          <cell r="C2" t="str">
            <v>芦屋</v>
          </cell>
          <cell r="D2">
            <v>2</v>
          </cell>
          <cell r="E2">
            <v>8</v>
          </cell>
          <cell r="F2">
            <v>5</v>
          </cell>
          <cell r="G2">
            <v>2</v>
          </cell>
          <cell r="H2">
            <v>6590065</v>
          </cell>
          <cell r="I2" t="str">
            <v>芦屋市公光町1-23</v>
          </cell>
          <cell r="J2" t="str">
            <v>0797-32-0707</v>
          </cell>
          <cell r="K2" t="str">
            <v>0797-38-1340</v>
          </cell>
          <cell r="L2" t="str">
            <v>Ashiyakf@pref.hyogo.lg.jp</v>
          </cell>
          <cell r="M2" t="str">
            <v>芦屋健康福祉事務所(芦屋保健所)</v>
          </cell>
        </row>
        <row r="3">
          <cell r="B3" t="str">
            <v>宝塚</v>
          </cell>
          <cell r="C3" t="str">
            <v>宝塚</v>
          </cell>
          <cell r="D3">
            <v>2</v>
          </cell>
          <cell r="E3">
            <v>8</v>
          </cell>
          <cell r="F3">
            <v>5</v>
          </cell>
          <cell r="G3">
            <v>4</v>
          </cell>
          <cell r="H3">
            <v>6650032</v>
          </cell>
          <cell r="I3" t="str">
            <v>宝塚市東洋町2番5号</v>
          </cell>
          <cell r="J3" t="str">
            <v>0797-62-7305</v>
          </cell>
          <cell r="K3" t="str">
            <v>0797-74-7091</v>
          </cell>
          <cell r="L3" t="str">
            <v>takarazukakf@pref.hyogo.lg.jp</v>
          </cell>
          <cell r="M3" t="str">
            <v>宝塚健康福祉事務所(宝塚保健所)</v>
          </cell>
        </row>
        <row r="4">
          <cell r="B4" t="str">
            <v>伊丹</v>
          </cell>
          <cell r="C4" t="str">
            <v>伊丹</v>
          </cell>
          <cell r="D4">
            <v>2</v>
          </cell>
          <cell r="E4">
            <v>8</v>
          </cell>
          <cell r="F4">
            <v>5</v>
          </cell>
          <cell r="G4">
            <v>3</v>
          </cell>
          <cell r="H4">
            <v>6640898</v>
          </cell>
          <cell r="I4" t="str">
            <v>伊丹市千僧1丁目51</v>
          </cell>
          <cell r="J4" t="str">
            <v>072-785-7464</v>
          </cell>
          <cell r="K4" t="str">
            <v>072-777-4091</v>
          </cell>
          <cell r="L4" t="str">
            <v>Itamikf@pref.hyogo.lg.jp</v>
          </cell>
          <cell r="M4" t="str">
            <v>伊丹健康福祉事務所(伊丹保健所)</v>
          </cell>
        </row>
        <row r="5">
          <cell r="B5" t="str">
            <v>加古川</v>
          </cell>
          <cell r="C5" t="str">
            <v>加古川</v>
          </cell>
          <cell r="D5">
            <v>2</v>
          </cell>
          <cell r="E5">
            <v>8</v>
          </cell>
          <cell r="F5">
            <v>5</v>
          </cell>
          <cell r="G5">
            <v>8</v>
          </cell>
          <cell r="H5">
            <v>6758566</v>
          </cell>
          <cell r="I5" t="str">
            <v>加古川市加古川町寺家町天神木97-1</v>
          </cell>
          <cell r="J5" t="str">
            <v>079-422-0002</v>
          </cell>
          <cell r="K5" t="str">
            <v>079-422-7589</v>
          </cell>
          <cell r="L5" t="str">
            <v>kakogawakf@pref.hyogo.lg.jp</v>
          </cell>
          <cell r="M5" t="str">
            <v>加古川健康福祉事務所(加古川保健所)</v>
          </cell>
        </row>
        <row r="6">
          <cell r="B6" t="str">
            <v>加東</v>
          </cell>
          <cell r="C6" t="str">
            <v>加東</v>
          </cell>
          <cell r="D6">
            <v>2</v>
          </cell>
          <cell r="E6">
            <v>8</v>
          </cell>
          <cell r="F6">
            <v>6</v>
          </cell>
          <cell r="G6">
            <v>3</v>
          </cell>
          <cell r="H6">
            <v>6731431</v>
          </cell>
          <cell r="I6" t="str">
            <v>加東市社1075-2</v>
          </cell>
          <cell r="J6" t="str">
            <v>0795-42-9362</v>
          </cell>
          <cell r="K6" t="str">
            <v>0795-42-6228</v>
          </cell>
          <cell r="L6" t="str">
            <v>katokf@pref.hyogo.lg.jp</v>
          </cell>
          <cell r="M6" t="str">
            <v>加東健康福祉事務所(加東保健所)</v>
          </cell>
        </row>
        <row r="7">
          <cell r="B7" t="str">
            <v>中播磨</v>
          </cell>
          <cell r="C7" t="str">
            <v>福崎</v>
          </cell>
          <cell r="D7">
            <v>2</v>
          </cell>
          <cell r="E7">
            <v>8</v>
          </cell>
          <cell r="F7">
            <v>6</v>
          </cell>
          <cell r="G7">
            <v>6</v>
          </cell>
          <cell r="H7">
            <v>6792204</v>
          </cell>
          <cell r="I7" t="str">
            <v>神崎郡福崎町西田原235</v>
          </cell>
          <cell r="J7" t="str">
            <v>0790-22-1234</v>
          </cell>
          <cell r="K7" t="str">
            <v>0790-22-6680</v>
          </cell>
          <cell r="L7" t="str">
            <v>Nkharimakf@pref.hyogo.lg.jp</v>
          </cell>
          <cell r="M7" t="str">
            <v>中播磨健康福祉事務所(福崎保健所)</v>
          </cell>
        </row>
        <row r="8">
          <cell r="B8" t="str">
            <v>龍野</v>
          </cell>
          <cell r="C8" t="str">
            <v>龍野</v>
          </cell>
          <cell r="D8">
            <v>2</v>
          </cell>
          <cell r="E8">
            <v>8</v>
          </cell>
          <cell r="F8">
            <v>6</v>
          </cell>
          <cell r="G8">
            <v>4</v>
          </cell>
          <cell r="H8">
            <v>6794167</v>
          </cell>
          <cell r="I8" t="str">
            <v>たつの市龍野町富永1311-3</v>
          </cell>
          <cell r="J8" t="str">
            <v>0791-63-5140</v>
          </cell>
          <cell r="K8" t="str">
            <v>0791-63-9234</v>
          </cell>
          <cell r="L8" t="str">
            <v>Tatsunokf@pref.hyogo.lg.jp</v>
          </cell>
          <cell r="M8" t="str">
            <v>龍野健康福祉事務所(龍野保健所)</v>
          </cell>
        </row>
        <row r="9">
          <cell r="B9" t="str">
            <v>赤穂</v>
          </cell>
          <cell r="C9" t="str">
            <v>赤穂</v>
          </cell>
          <cell r="D9">
            <v>2</v>
          </cell>
          <cell r="E9">
            <v>8</v>
          </cell>
          <cell r="F9">
            <v>6</v>
          </cell>
          <cell r="G9">
            <v>5</v>
          </cell>
          <cell r="H9">
            <v>6780239</v>
          </cell>
          <cell r="I9" t="str">
            <v>赤穂市加里屋98-2</v>
          </cell>
          <cell r="J9" t="str">
            <v>0791-43-2934</v>
          </cell>
          <cell r="K9" t="str">
            <v>0791-43-5386</v>
          </cell>
          <cell r="L9" t="str">
            <v>Akoukf@pref.hyogo.lg.jp</v>
          </cell>
          <cell r="M9" t="str">
            <v>赤穂健康福祉事務所(赤穂保健所)</v>
          </cell>
        </row>
        <row r="10">
          <cell r="B10" t="str">
            <v>豊岡</v>
          </cell>
          <cell r="C10" t="str">
            <v>豊岡</v>
          </cell>
          <cell r="D10">
            <v>2</v>
          </cell>
          <cell r="E10">
            <v>8</v>
          </cell>
          <cell r="F10">
            <v>6</v>
          </cell>
          <cell r="G10">
            <v>9</v>
          </cell>
          <cell r="H10">
            <v>6680025</v>
          </cell>
          <cell r="I10" t="str">
            <v>豊岡市幸町7-11</v>
          </cell>
          <cell r="J10" t="str">
            <v>0796-26-3660</v>
          </cell>
          <cell r="K10" t="str">
            <v>0796-24-4410</v>
          </cell>
          <cell r="L10" t="str">
            <v>toyookakf@pref.hyogo.lg.jp</v>
          </cell>
          <cell r="M10" t="str">
            <v>豊岡健康福祉事務所(豊岡保健所)</v>
          </cell>
        </row>
        <row r="11">
          <cell r="B11" t="str">
            <v>朝来</v>
          </cell>
          <cell r="C11" t="str">
            <v>朝来</v>
          </cell>
          <cell r="D11">
            <v>2</v>
          </cell>
          <cell r="E11">
            <v>8</v>
          </cell>
          <cell r="F11">
            <v>7</v>
          </cell>
          <cell r="G11">
            <v>1</v>
          </cell>
          <cell r="H11">
            <v>6695202</v>
          </cell>
          <cell r="I11" t="str">
            <v>朝来市和田山町東谷213-96</v>
          </cell>
          <cell r="J11" t="str">
            <v>079-672-6867</v>
          </cell>
          <cell r="K11" t="str">
            <v>079-672-5992</v>
          </cell>
          <cell r="L11" t="str">
            <v>asagokf@pref.hyogo.lg.jp</v>
          </cell>
          <cell r="M11" t="str">
            <v>朝来健康福祉事務所(朝来保健所)</v>
          </cell>
        </row>
        <row r="12">
          <cell r="B12" t="str">
            <v>丹波</v>
          </cell>
          <cell r="C12" t="str">
            <v>丹波</v>
          </cell>
          <cell r="D12">
            <v>2</v>
          </cell>
          <cell r="E12">
            <v>8</v>
          </cell>
          <cell r="F12">
            <v>7</v>
          </cell>
          <cell r="G12">
            <v>2</v>
          </cell>
          <cell r="H12">
            <v>6693309</v>
          </cell>
          <cell r="I12" t="str">
            <v>丹波市柏原町柏原688</v>
          </cell>
          <cell r="J12" t="str">
            <v>0795-73-3764</v>
          </cell>
          <cell r="K12" t="str">
            <v>0795-73-0259</v>
          </cell>
          <cell r="L12" t="str">
            <v>Tanbakf@pref.hyogo.lg.jp</v>
          </cell>
          <cell r="M12" t="str">
            <v>丹波健康福祉事務所(丹波保健所)</v>
          </cell>
        </row>
        <row r="13">
          <cell r="B13" t="str">
            <v>洲本</v>
          </cell>
          <cell r="C13" t="str">
            <v>洲本</v>
          </cell>
          <cell r="D13">
            <v>2</v>
          </cell>
          <cell r="E13">
            <v>8</v>
          </cell>
          <cell r="F13">
            <v>7</v>
          </cell>
          <cell r="G13">
            <v>4</v>
          </cell>
          <cell r="H13">
            <v>6560021</v>
          </cell>
          <cell r="I13" t="str">
            <v>洲本市塩屋2丁目4番5号</v>
          </cell>
          <cell r="J13" t="str">
            <v>0799-26-2062</v>
          </cell>
          <cell r="K13" t="str">
            <v>0799-22-3345</v>
          </cell>
          <cell r="L13" t="str">
            <v>sumotokf@pref.hyogo.lg.jp</v>
          </cell>
          <cell r="M13" t="str">
            <v>洲本健康福祉事務所(洲本保健所)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2706-DD2F-4D4F-BB86-967997F5214C}">
  <sheetPr>
    <pageSetUpPr fitToPage="1"/>
  </sheetPr>
  <dimension ref="A1:AO46"/>
  <sheetViews>
    <sheetView tabSelected="1" view="pageBreakPreview" zoomScale="110" zoomScaleNormal="100" zoomScaleSheetLayoutView="110" workbookViewId="0">
      <selection activeCell="AV33" sqref="AV33"/>
    </sheetView>
  </sheetViews>
  <sheetFormatPr defaultColWidth="8" defaultRowHeight="14.25"/>
  <cols>
    <col min="1" max="1" width="3" style="2" customWidth="1"/>
    <col min="2" max="2" width="5.375" style="2" customWidth="1"/>
    <col min="3" max="24" width="3" style="2" customWidth="1"/>
    <col min="25" max="25" width="3.125" style="2" customWidth="1"/>
    <col min="26" max="28" width="3" style="2" customWidth="1"/>
    <col min="29" max="30" width="8" style="2"/>
    <col min="31" max="31" width="29" style="2" hidden="1" customWidth="1"/>
    <col min="32" max="32" width="3" style="2" customWidth="1"/>
    <col min="33" max="39" width="6.875" style="2" hidden="1" customWidth="1"/>
    <col min="40" max="41" width="8" style="2" hidden="1" customWidth="1"/>
    <col min="42" max="16384" width="8" style="2"/>
  </cols>
  <sheetData>
    <row r="1" spans="1:41" ht="19.5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"/>
      <c r="W1" s="176" t="s">
        <v>1</v>
      </c>
      <c r="X1" s="177"/>
      <c r="Y1" s="178"/>
      <c r="Z1" s="179"/>
      <c r="AA1" s="78"/>
      <c r="AB1" s="180"/>
    </row>
    <row r="2" spans="1:41" ht="12.75" customHeight="1">
      <c r="A2" s="181" t="s">
        <v>2</v>
      </c>
      <c r="B2" s="182"/>
      <c r="C2" s="181" t="s">
        <v>3</v>
      </c>
      <c r="D2" s="183"/>
      <c r="E2" s="182"/>
      <c r="F2" s="181" t="s">
        <v>4</v>
      </c>
      <c r="G2" s="183"/>
      <c r="H2" s="182"/>
      <c r="I2" s="181" t="s">
        <v>5</v>
      </c>
      <c r="J2" s="183"/>
      <c r="K2" s="182"/>
      <c r="L2" s="181" t="s">
        <v>6</v>
      </c>
      <c r="M2" s="183"/>
      <c r="N2" s="182"/>
      <c r="O2" s="181" t="s">
        <v>7</v>
      </c>
      <c r="P2" s="183"/>
      <c r="Q2" s="182"/>
      <c r="R2" s="181" t="s">
        <v>8</v>
      </c>
      <c r="S2" s="183"/>
      <c r="T2" s="183"/>
      <c r="U2" s="3"/>
      <c r="W2" s="162" t="s">
        <v>9</v>
      </c>
      <c r="X2" s="163"/>
      <c r="Y2" s="163"/>
      <c r="Z2" s="163"/>
      <c r="AA2" s="163"/>
      <c r="AB2" s="164"/>
    </row>
    <row r="3" spans="1:41" ht="18.2" customHeight="1">
      <c r="A3" s="165"/>
      <c r="B3" s="166"/>
      <c r="C3" s="165"/>
      <c r="D3" s="169"/>
      <c r="E3" s="166"/>
      <c r="F3" s="165"/>
      <c r="G3" s="169"/>
      <c r="H3" s="166"/>
      <c r="I3" s="165"/>
      <c r="J3" s="169"/>
      <c r="K3" s="166"/>
      <c r="L3" s="165"/>
      <c r="M3" s="169"/>
      <c r="N3" s="166"/>
      <c r="O3" s="165"/>
      <c r="P3" s="169"/>
      <c r="Q3" s="166"/>
      <c r="R3" s="165"/>
      <c r="S3" s="169"/>
      <c r="T3" s="166"/>
      <c r="U3" s="171"/>
      <c r="V3" s="4"/>
      <c r="W3" s="172"/>
      <c r="X3" s="173"/>
      <c r="Y3" s="173"/>
      <c r="Z3" s="173"/>
      <c r="AA3" s="173"/>
      <c r="AB3" s="174"/>
      <c r="AE3" s="5">
        <f>W3</f>
        <v>0</v>
      </c>
    </row>
    <row r="4" spans="1:41" ht="18.2" customHeight="1">
      <c r="A4" s="167"/>
      <c r="B4" s="168"/>
      <c r="C4" s="167"/>
      <c r="D4" s="170"/>
      <c r="E4" s="168"/>
      <c r="F4" s="167"/>
      <c r="G4" s="170"/>
      <c r="H4" s="168"/>
      <c r="I4" s="167"/>
      <c r="J4" s="170"/>
      <c r="K4" s="168"/>
      <c r="L4" s="167"/>
      <c r="M4" s="170"/>
      <c r="N4" s="168"/>
      <c r="O4" s="167"/>
      <c r="P4" s="170"/>
      <c r="Q4" s="168"/>
      <c r="R4" s="167"/>
      <c r="S4" s="170"/>
      <c r="T4" s="168"/>
      <c r="U4" s="171"/>
      <c r="V4" s="6"/>
      <c r="W4" s="153"/>
      <c r="X4" s="154"/>
      <c r="Y4" s="7" t="s">
        <v>10</v>
      </c>
      <c r="Z4" s="154"/>
      <c r="AA4" s="154"/>
      <c r="AB4" s="8" t="s">
        <v>11</v>
      </c>
    </row>
    <row r="5" spans="1:41" ht="12.75" customHeight="1">
      <c r="A5" s="9"/>
      <c r="B5" s="9"/>
    </row>
    <row r="6" spans="1:41" ht="14.2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155" t="s">
        <v>12</v>
      </c>
      <c r="V6" s="155"/>
      <c r="W6" s="155"/>
      <c r="X6" s="156" t="s">
        <v>13</v>
      </c>
      <c r="Y6" s="156"/>
      <c r="Z6" s="156"/>
      <c r="AA6" s="156"/>
      <c r="AB6" s="156"/>
      <c r="AE6" s="11" t="str">
        <f>U6</f>
        <v>加古川</v>
      </c>
    </row>
    <row r="7" spans="1:41" ht="19.5" customHeight="1">
      <c r="A7" s="157"/>
      <c r="B7" s="157"/>
      <c r="C7" s="157"/>
      <c r="D7" s="157"/>
      <c r="E7" s="157"/>
      <c r="F7" s="157"/>
      <c r="G7" s="158"/>
      <c r="H7" s="158"/>
      <c r="I7" s="159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2"/>
      <c r="U7" s="161" t="str">
        <f>IF(U6="","",VLOOKUP($U$6,[2]基礎data!$B$2:$M$13,9,FALSE))</f>
        <v>079-422-0002</v>
      </c>
      <c r="V7" s="161"/>
      <c r="W7" s="161"/>
      <c r="X7" s="161"/>
      <c r="Y7" s="161"/>
      <c r="Z7" s="161"/>
      <c r="AA7" s="161"/>
      <c r="AB7" s="161"/>
    </row>
    <row r="8" spans="1:41" ht="7.5" customHeight="1">
      <c r="A8" s="9"/>
      <c r="B8" s="9"/>
    </row>
    <row r="9" spans="1:41" ht="20.25" customHeight="1">
      <c r="A9" s="75" t="s">
        <v>14</v>
      </c>
      <c r="B9" s="86"/>
      <c r="C9" s="152" t="s">
        <v>15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Y9" s="75" t="s">
        <v>16</v>
      </c>
      <c r="Z9" s="76"/>
      <c r="AA9" s="76"/>
      <c r="AB9" s="86"/>
      <c r="AE9" s="13" t="s">
        <v>17</v>
      </c>
      <c r="AG9" s="2">
        <v>1</v>
      </c>
      <c r="AH9" s="2">
        <v>2</v>
      </c>
      <c r="AI9" s="2">
        <v>3</v>
      </c>
      <c r="AJ9" s="2">
        <v>4</v>
      </c>
      <c r="AK9" s="2">
        <v>5</v>
      </c>
      <c r="AL9" s="2">
        <v>6</v>
      </c>
      <c r="AM9" s="2">
        <v>7</v>
      </c>
      <c r="AN9" s="2">
        <v>8</v>
      </c>
    </row>
    <row r="10" spans="1:41" ht="18" customHeight="1">
      <c r="A10" s="77" t="s">
        <v>18</v>
      </c>
      <c r="B10" s="106"/>
      <c r="C10" s="14"/>
      <c r="D10" s="61" t="s">
        <v>19</v>
      </c>
      <c r="E10" s="61"/>
      <c r="F10" s="61"/>
      <c r="G10" s="61"/>
      <c r="H10" s="61"/>
      <c r="I10" s="16"/>
      <c r="J10" s="17"/>
      <c r="K10" s="61" t="s">
        <v>20</v>
      </c>
      <c r="L10" s="61"/>
      <c r="M10" s="61"/>
      <c r="N10" s="84"/>
      <c r="O10" s="84"/>
      <c r="P10" s="84"/>
      <c r="Q10" s="84"/>
      <c r="R10" s="84"/>
      <c r="S10" s="84"/>
      <c r="T10" s="84"/>
      <c r="U10" s="84"/>
      <c r="V10" s="84"/>
      <c r="W10" s="19" t="s">
        <v>21</v>
      </c>
      <c r="X10" s="139" t="s">
        <v>22</v>
      </c>
      <c r="Y10" s="77" t="s">
        <v>23</v>
      </c>
      <c r="Z10" s="73"/>
      <c r="AA10" s="73"/>
      <c r="AB10" s="106"/>
      <c r="AE10" s="20" t="str">
        <f>IF(AG10=TRUE,D10,IF(AH10=TRUE,N10,""))</f>
        <v/>
      </c>
      <c r="AG10" s="21" t="b">
        <v>0</v>
      </c>
      <c r="AH10" s="21" t="b">
        <v>0</v>
      </c>
      <c r="AI10" s="21"/>
      <c r="AJ10" s="21"/>
      <c r="AK10" s="21"/>
      <c r="AL10" s="21"/>
      <c r="AM10" s="21"/>
      <c r="AN10" s="21"/>
      <c r="AO10" s="2">
        <f t="shared" ref="AO10:AO11" si="0">IF(AE10="",0,1)</f>
        <v>0</v>
      </c>
    </row>
    <row r="11" spans="1:41" ht="18" customHeight="1">
      <c r="A11" s="77" t="s">
        <v>24</v>
      </c>
      <c r="B11" s="106"/>
      <c r="C11" s="14"/>
      <c r="D11" s="61" t="s">
        <v>25</v>
      </c>
      <c r="E11" s="61"/>
      <c r="F11" s="17"/>
      <c r="G11" s="61" t="s">
        <v>26</v>
      </c>
      <c r="H11" s="61"/>
      <c r="I11" s="61"/>
      <c r="J11" s="17"/>
      <c r="K11" s="61" t="s">
        <v>20</v>
      </c>
      <c r="L11" s="61"/>
      <c r="M11" s="61"/>
      <c r="N11" s="84"/>
      <c r="O11" s="84"/>
      <c r="P11" s="84"/>
      <c r="Q11" s="84"/>
      <c r="R11" s="84"/>
      <c r="S11" s="84"/>
      <c r="T11" s="84"/>
      <c r="U11" s="84"/>
      <c r="V11" s="84"/>
      <c r="W11" s="19" t="s">
        <v>21</v>
      </c>
      <c r="X11" s="139"/>
      <c r="Y11" s="77"/>
      <c r="Z11" s="73"/>
      <c r="AA11" s="73"/>
      <c r="AB11" s="106"/>
      <c r="AE11" s="20" t="str">
        <f>IF(AG11=TRUE,D11,IF(AH11=TRUE,G11,IF(AI11=TRUE,N11,"")))</f>
        <v/>
      </c>
      <c r="AG11" s="21" t="b">
        <v>0</v>
      </c>
      <c r="AH11" s="21" t="b">
        <v>0</v>
      </c>
      <c r="AI11" s="21" t="b">
        <v>0</v>
      </c>
      <c r="AJ11" s="21"/>
      <c r="AK11" s="21"/>
      <c r="AL11" s="21"/>
      <c r="AM11" s="21"/>
      <c r="AN11" s="21"/>
      <c r="AO11" s="2">
        <f t="shared" si="0"/>
        <v>0</v>
      </c>
    </row>
    <row r="12" spans="1:41" ht="18" customHeight="1">
      <c r="A12" s="148" t="s">
        <v>27</v>
      </c>
      <c r="B12" s="142"/>
      <c r="C12" s="22"/>
      <c r="D12" s="150" t="s">
        <v>28</v>
      </c>
      <c r="E12" s="150"/>
      <c r="F12" s="150"/>
      <c r="G12" s="150"/>
      <c r="H12" s="150"/>
      <c r="I12" s="150"/>
      <c r="J12" s="150"/>
      <c r="K12" s="150"/>
      <c r="L12" s="59" t="s">
        <v>29</v>
      </c>
      <c r="M12" s="59"/>
      <c r="N12" s="59"/>
      <c r="O12" s="151"/>
      <c r="P12" s="151"/>
      <c r="Q12" s="151"/>
      <c r="R12" s="141" t="s">
        <v>30</v>
      </c>
      <c r="S12" s="141"/>
      <c r="T12" s="151"/>
      <c r="U12" s="151"/>
      <c r="V12" s="151"/>
      <c r="W12" s="26" t="s">
        <v>21</v>
      </c>
      <c r="X12" s="139"/>
      <c r="Y12" s="77"/>
      <c r="Z12" s="73"/>
      <c r="AA12" s="73"/>
      <c r="AB12" s="106"/>
      <c r="AE12" s="20" t="str">
        <f>IF(AG12=TRUE,D12,IF(AH12=TRUE,G13,""))</f>
        <v/>
      </c>
      <c r="AG12" s="21" t="b">
        <v>0</v>
      </c>
      <c r="AH12" s="21" t="b">
        <v>0</v>
      </c>
      <c r="AI12" s="21"/>
      <c r="AJ12" s="21"/>
      <c r="AK12" s="21"/>
      <c r="AL12" s="21"/>
      <c r="AM12" s="21"/>
      <c r="AN12" s="21"/>
      <c r="AO12" s="2">
        <f>IF(AE12="",0,1)</f>
        <v>0</v>
      </c>
    </row>
    <row r="13" spans="1:41" ht="18" customHeight="1">
      <c r="A13" s="145"/>
      <c r="B13" s="147"/>
      <c r="C13" s="27"/>
      <c r="D13" s="137" t="s">
        <v>31</v>
      </c>
      <c r="E13" s="137"/>
      <c r="F13" s="137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28" t="s">
        <v>21</v>
      </c>
      <c r="X13" s="139"/>
      <c r="Y13" s="77"/>
      <c r="Z13" s="73"/>
      <c r="AA13" s="73"/>
      <c r="AB13" s="106"/>
      <c r="AE13" s="29"/>
      <c r="AG13" s="30"/>
      <c r="AH13" s="30"/>
      <c r="AI13" s="30"/>
      <c r="AJ13" s="30"/>
      <c r="AK13" s="30"/>
      <c r="AL13" s="30"/>
      <c r="AM13" s="30"/>
      <c r="AN13" s="30"/>
    </row>
    <row r="14" spans="1:41" ht="18" customHeight="1">
      <c r="A14" s="148" t="s">
        <v>32</v>
      </c>
      <c r="B14" s="142"/>
      <c r="C14" s="22"/>
      <c r="D14" s="59" t="s">
        <v>33</v>
      </c>
      <c r="E14" s="59"/>
      <c r="F14" s="59"/>
      <c r="G14" s="59"/>
      <c r="H14" s="59"/>
      <c r="I14" s="25"/>
      <c r="J14" s="59" t="s">
        <v>34</v>
      </c>
      <c r="K14" s="59"/>
      <c r="L14" s="59"/>
      <c r="M14" s="25"/>
      <c r="N14" s="59" t="s">
        <v>35</v>
      </c>
      <c r="O14" s="59"/>
      <c r="P14" s="59"/>
      <c r="Q14" s="59"/>
      <c r="R14" s="25"/>
      <c r="S14" s="59" t="s">
        <v>35</v>
      </c>
      <c r="T14" s="59"/>
      <c r="U14" s="59"/>
      <c r="V14" s="59"/>
      <c r="W14" s="60"/>
      <c r="X14" s="139" t="s">
        <v>22</v>
      </c>
      <c r="Y14" s="77" t="s">
        <v>36</v>
      </c>
      <c r="Z14" s="73"/>
      <c r="AA14" s="73"/>
      <c r="AB14" s="106"/>
      <c r="AE14" s="20" t="str">
        <f>IF(AG14=TRUE,D14,IF(AH14=TRUE,J14,IF(AI14=TRUE,N14,IF(AJ14=TRUE,S14,IF(AK14=TRUE,D15,IF(AL14=TRUE,K15,""))))))</f>
        <v/>
      </c>
      <c r="AG14" s="21" t="b">
        <v>0</v>
      </c>
      <c r="AH14" s="21" t="b">
        <v>0</v>
      </c>
      <c r="AI14" s="21" t="b">
        <v>0</v>
      </c>
      <c r="AJ14" s="21" t="b">
        <v>0</v>
      </c>
      <c r="AK14" s="21" t="b">
        <v>0</v>
      </c>
      <c r="AL14" s="21" t="b">
        <v>0</v>
      </c>
      <c r="AM14" s="21"/>
      <c r="AN14" s="21"/>
    </row>
    <row r="15" spans="1:41" ht="18" customHeight="1">
      <c r="A15" s="145"/>
      <c r="B15" s="147"/>
      <c r="C15" s="27"/>
      <c r="D15" s="56" t="s">
        <v>37</v>
      </c>
      <c r="E15" s="56"/>
      <c r="F15" s="56"/>
      <c r="G15" s="32"/>
      <c r="H15" s="56" t="s">
        <v>20</v>
      </c>
      <c r="I15" s="56"/>
      <c r="J15" s="56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28" t="s">
        <v>21</v>
      </c>
      <c r="X15" s="139"/>
      <c r="Y15" s="77"/>
      <c r="Z15" s="73"/>
      <c r="AA15" s="73"/>
      <c r="AB15" s="106"/>
      <c r="AE15" s="29"/>
      <c r="AG15" s="30"/>
      <c r="AH15" s="30"/>
      <c r="AI15" s="30"/>
      <c r="AJ15" s="30"/>
      <c r="AK15" s="30"/>
      <c r="AL15" s="30"/>
      <c r="AM15" s="30"/>
      <c r="AN15" s="30"/>
    </row>
    <row r="16" spans="1:41" ht="18" customHeight="1">
      <c r="A16" s="148" t="s">
        <v>38</v>
      </c>
      <c r="B16" s="142"/>
      <c r="C16" s="22"/>
      <c r="D16" s="59" t="s">
        <v>39</v>
      </c>
      <c r="E16" s="59"/>
      <c r="F16" s="59"/>
      <c r="G16" s="25"/>
      <c r="H16" s="59" t="s">
        <v>40</v>
      </c>
      <c r="I16" s="59"/>
      <c r="J16" s="59"/>
      <c r="K16" s="25"/>
      <c r="L16" s="59" t="s">
        <v>41</v>
      </c>
      <c r="M16" s="59"/>
      <c r="N16" s="59"/>
      <c r="O16" s="59"/>
      <c r="P16" s="59"/>
      <c r="Q16" s="59"/>
      <c r="R16" s="59"/>
      <c r="S16" s="25"/>
      <c r="T16" s="59" t="s">
        <v>42</v>
      </c>
      <c r="U16" s="59"/>
      <c r="V16" s="59"/>
      <c r="W16" s="60"/>
      <c r="X16" s="139" t="s">
        <v>22</v>
      </c>
      <c r="Y16" s="140" t="s">
        <v>43</v>
      </c>
      <c r="Z16" s="141"/>
      <c r="AA16" s="141"/>
      <c r="AB16" s="142"/>
      <c r="AE16" s="20" t="str">
        <f>IF(AG16=TRUE,D16,IF(AH16=TRUE,H16,IF(AI16=TRUE,L16,IF(AJ16=TRUE,T16,IF(AK16=TRUE,D17,IF(AL16=TRUE,D18,IF(AM16=TRUE,G19,"")))))))</f>
        <v/>
      </c>
      <c r="AG16" s="21" t="b">
        <v>0</v>
      </c>
      <c r="AH16" s="21" t="b">
        <v>0</v>
      </c>
      <c r="AI16" s="21" t="b">
        <v>0</v>
      </c>
      <c r="AJ16" s="21" t="b">
        <v>0</v>
      </c>
      <c r="AK16" s="21" t="b">
        <v>0</v>
      </c>
      <c r="AL16" s="21" t="b">
        <v>0</v>
      </c>
      <c r="AM16" s="21" t="b">
        <v>0</v>
      </c>
      <c r="AN16" s="21"/>
    </row>
    <row r="17" spans="1:40" ht="18" customHeight="1">
      <c r="A17" s="143"/>
      <c r="B17" s="144"/>
      <c r="C17" s="33"/>
      <c r="D17" s="54" t="s">
        <v>44</v>
      </c>
      <c r="E17" s="54"/>
      <c r="F17" s="54"/>
      <c r="G17" s="54"/>
      <c r="H17" s="54"/>
      <c r="I17" s="54"/>
      <c r="J17" s="54"/>
      <c r="K17" s="54"/>
      <c r="L17" s="54"/>
      <c r="M17" s="34"/>
      <c r="N17" s="54" t="s">
        <v>45</v>
      </c>
      <c r="O17" s="54"/>
      <c r="P17" s="34"/>
      <c r="Q17" s="54" t="s">
        <v>46</v>
      </c>
      <c r="R17" s="54"/>
      <c r="S17" s="34"/>
      <c r="T17" s="54" t="s">
        <v>47</v>
      </c>
      <c r="U17" s="54"/>
      <c r="V17" s="10" t="s">
        <v>48</v>
      </c>
      <c r="W17" s="35"/>
      <c r="X17" s="139"/>
      <c r="Y17" s="143"/>
      <c r="Z17" s="98"/>
      <c r="AA17" s="98"/>
      <c r="AB17" s="144"/>
      <c r="AE17" s="20" t="str">
        <f>IF(AG17=TRUE,N17,IF(AH17=TRUE,Q17,IF(AI17=TRUE,T17,IF(AG18=TRUE,N18,IF(AH18=TRUE,Q18,IF(AI18=TRUE,T18,""))))))</f>
        <v/>
      </c>
      <c r="AG17" s="21" t="b">
        <v>0</v>
      </c>
      <c r="AH17" s="21" t="b">
        <v>0</v>
      </c>
      <c r="AI17" s="21" t="b">
        <v>0</v>
      </c>
      <c r="AJ17" s="30"/>
      <c r="AK17" s="30"/>
      <c r="AL17" s="30"/>
      <c r="AM17" s="30"/>
      <c r="AN17" s="30"/>
    </row>
    <row r="18" spans="1:40" ht="18" customHeight="1">
      <c r="A18" s="143"/>
      <c r="B18" s="144"/>
      <c r="C18" s="33"/>
      <c r="D18" s="54" t="s">
        <v>49</v>
      </c>
      <c r="E18" s="54"/>
      <c r="F18" s="54"/>
      <c r="G18" s="54"/>
      <c r="H18" s="54"/>
      <c r="I18" s="54"/>
      <c r="J18" s="54"/>
      <c r="K18" s="54"/>
      <c r="L18" s="54"/>
      <c r="M18" s="34"/>
      <c r="N18" s="54" t="s">
        <v>50</v>
      </c>
      <c r="O18" s="54"/>
      <c r="P18" s="34"/>
      <c r="Q18" s="54" t="s">
        <v>51</v>
      </c>
      <c r="R18" s="54"/>
      <c r="S18" s="34"/>
      <c r="T18" s="54" t="s">
        <v>47</v>
      </c>
      <c r="U18" s="54"/>
      <c r="V18" s="10" t="s">
        <v>48</v>
      </c>
      <c r="W18" s="35"/>
      <c r="X18" s="139"/>
      <c r="Y18" s="143"/>
      <c r="Z18" s="98"/>
      <c r="AA18" s="98"/>
      <c r="AB18" s="144"/>
      <c r="AE18" s="29"/>
      <c r="AG18" s="21" t="b">
        <v>0</v>
      </c>
      <c r="AH18" s="21" t="b">
        <v>0</v>
      </c>
      <c r="AI18" s="21" t="b">
        <v>0</v>
      </c>
      <c r="AJ18" s="30"/>
      <c r="AK18" s="30"/>
      <c r="AL18" s="30"/>
      <c r="AM18" s="30"/>
      <c r="AN18" s="30"/>
    </row>
    <row r="19" spans="1:40" ht="18" customHeight="1">
      <c r="A19" s="145"/>
      <c r="B19" s="147"/>
      <c r="C19" s="27"/>
      <c r="D19" s="137" t="s">
        <v>31</v>
      </c>
      <c r="E19" s="137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28" t="s">
        <v>21</v>
      </c>
      <c r="X19" s="139"/>
      <c r="Y19" s="145"/>
      <c r="Z19" s="146"/>
      <c r="AA19" s="146"/>
      <c r="AB19" s="147"/>
      <c r="AE19" s="29"/>
      <c r="AG19" s="30"/>
      <c r="AH19" s="30"/>
      <c r="AI19" s="30"/>
      <c r="AJ19" s="30"/>
      <c r="AK19" s="30"/>
      <c r="AL19" s="30"/>
      <c r="AM19" s="30"/>
      <c r="AN19" s="30"/>
    </row>
    <row r="20" spans="1:40" ht="20.25" customHeight="1">
      <c r="A20" s="14"/>
      <c r="B20" s="61" t="s">
        <v>52</v>
      </c>
      <c r="C20" s="61"/>
      <c r="D20" s="61"/>
      <c r="E20" s="61"/>
      <c r="F20" s="61"/>
      <c r="G20" s="61"/>
      <c r="H20" s="61"/>
      <c r="I20" s="61"/>
      <c r="J20" s="61"/>
      <c r="K20" s="61"/>
      <c r="L20" s="17"/>
      <c r="M20" s="61" t="s">
        <v>53</v>
      </c>
      <c r="N20" s="61"/>
      <c r="O20" s="61"/>
      <c r="P20" s="61"/>
      <c r="Q20" s="61"/>
      <c r="R20" s="17"/>
      <c r="S20" s="61" t="s">
        <v>54</v>
      </c>
      <c r="T20" s="61"/>
      <c r="U20" s="61"/>
      <c r="V20" s="61"/>
      <c r="W20" s="62"/>
      <c r="Y20" s="77" t="s">
        <v>55</v>
      </c>
      <c r="Z20" s="73"/>
      <c r="AA20" s="73"/>
      <c r="AB20" s="106"/>
      <c r="AE20" s="20" t="str">
        <f>IF(AG20=TRUE,B20,IF(AH20=TRUE,M20,IF(AI20=TRUE,S20,"")))</f>
        <v/>
      </c>
      <c r="AG20" s="21" t="b">
        <v>0</v>
      </c>
      <c r="AH20" s="21" t="b">
        <v>0</v>
      </c>
      <c r="AI20" s="21" t="b">
        <v>0</v>
      </c>
      <c r="AJ20" s="21"/>
      <c r="AK20" s="21"/>
      <c r="AL20" s="21"/>
      <c r="AM20" s="21"/>
      <c r="AN20" s="21"/>
    </row>
    <row r="21" spans="1:40" ht="20.25" customHeight="1">
      <c r="A21" s="63" t="s">
        <v>56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E21" s="29"/>
      <c r="AG21" s="30"/>
      <c r="AH21" s="30"/>
      <c r="AI21" s="30"/>
      <c r="AJ21" s="30"/>
      <c r="AK21" s="30"/>
      <c r="AL21" s="30"/>
      <c r="AM21" s="30"/>
      <c r="AN21" s="30"/>
    </row>
    <row r="22" spans="1:40" ht="19.5" customHeight="1">
      <c r="A22" s="75" t="s">
        <v>57</v>
      </c>
      <c r="B22" s="86"/>
      <c r="C22" s="17"/>
      <c r="D22" s="61" t="s">
        <v>58</v>
      </c>
      <c r="E22" s="61"/>
      <c r="F22" s="17"/>
      <c r="G22" s="61" t="s">
        <v>59</v>
      </c>
      <c r="H22" s="61"/>
      <c r="I22" s="17"/>
      <c r="J22" s="61" t="s">
        <v>60</v>
      </c>
      <c r="K22" s="61"/>
      <c r="L22" s="61"/>
      <c r="M22" s="17"/>
      <c r="N22" s="61" t="s">
        <v>20</v>
      </c>
      <c r="O22" s="61"/>
      <c r="P22" s="61"/>
      <c r="Q22" s="84"/>
      <c r="R22" s="84"/>
      <c r="S22" s="84"/>
      <c r="T22" s="84"/>
      <c r="U22" s="19" t="s">
        <v>21</v>
      </c>
      <c r="V22" s="75" t="s">
        <v>61</v>
      </c>
      <c r="W22" s="86"/>
      <c r="X22" s="87"/>
      <c r="Y22" s="84"/>
      <c r="Z22" s="84"/>
      <c r="AA22" s="84"/>
      <c r="AB22" s="85"/>
      <c r="AE22" s="20" t="str">
        <f>IF(AG22=TRUE,D22,IF(AH22=TRUE,G22,IF(AI22=TRUE,J22,IF(AJ22=TRUE,Q22,""))))</f>
        <v/>
      </c>
      <c r="AG22" s="21" t="b">
        <v>0</v>
      </c>
      <c r="AH22" s="21" t="b">
        <v>0</v>
      </c>
      <c r="AI22" s="21" t="b">
        <v>0</v>
      </c>
      <c r="AJ22" s="21" t="b">
        <v>0</v>
      </c>
      <c r="AK22" s="21"/>
      <c r="AL22" s="21"/>
      <c r="AM22" s="21"/>
      <c r="AN22" s="21"/>
    </row>
    <row r="23" spans="1:40" ht="20.25" customHeight="1">
      <c r="A23" s="75" t="s">
        <v>62</v>
      </c>
      <c r="B23" s="86"/>
      <c r="C23" s="135" t="s">
        <v>63</v>
      </c>
      <c r="D23" s="94"/>
      <c r="E23" s="9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94" t="s">
        <v>64</v>
      </c>
      <c r="T23" s="94"/>
      <c r="U23" s="94"/>
      <c r="V23" s="74"/>
      <c r="W23" s="74"/>
      <c r="X23" s="74"/>
      <c r="Y23" s="74"/>
      <c r="Z23" s="74"/>
      <c r="AA23" s="74"/>
      <c r="AB23" s="136"/>
      <c r="AE23" s="29"/>
      <c r="AG23" s="30"/>
      <c r="AH23" s="30"/>
      <c r="AI23" s="30"/>
      <c r="AJ23" s="30"/>
      <c r="AK23" s="30"/>
      <c r="AL23" s="30"/>
      <c r="AM23" s="30"/>
      <c r="AN23" s="30"/>
    </row>
    <row r="24" spans="1:40" ht="19.5" customHeight="1">
      <c r="A24" s="36" t="s">
        <v>65</v>
      </c>
      <c r="B24" s="36"/>
      <c r="O24" s="17"/>
      <c r="P24" s="61" t="s">
        <v>66</v>
      </c>
      <c r="Q24" s="61"/>
      <c r="R24" s="61"/>
      <c r="S24" s="17"/>
      <c r="T24" s="61" t="s">
        <v>67</v>
      </c>
      <c r="U24" s="61"/>
      <c r="V24" s="61"/>
      <c r="W24" s="61"/>
      <c r="X24" s="61"/>
      <c r="Y24" s="17"/>
      <c r="Z24" s="61" t="s">
        <v>68</v>
      </c>
      <c r="AA24" s="61"/>
      <c r="AB24" s="61"/>
      <c r="AE24" s="20" t="str">
        <f>IF(AG24=TRUE,P24,IF(AH24=TRUE,T24,""))</f>
        <v/>
      </c>
      <c r="AG24" s="21" t="b">
        <v>0</v>
      </c>
      <c r="AH24" s="21" t="b">
        <v>0</v>
      </c>
      <c r="AI24" s="21" t="b">
        <v>0</v>
      </c>
      <c r="AJ24" s="21"/>
      <c r="AK24" s="21"/>
      <c r="AL24" s="21"/>
      <c r="AM24" s="21"/>
      <c r="AN24" s="21"/>
    </row>
    <row r="25" spans="1:40" ht="18.75" customHeight="1">
      <c r="A25" s="44" t="s">
        <v>69</v>
      </c>
      <c r="B25" s="45"/>
      <c r="C25" s="65" t="s">
        <v>70</v>
      </c>
      <c r="D25" s="116"/>
      <c r="E25" s="117"/>
      <c r="F25" s="121"/>
      <c r="G25" s="122"/>
      <c r="H25" s="122"/>
      <c r="I25" s="122"/>
      <c r="J25" s="122"/>
      <c r="K25" s="122"/>
      <c r="L25" s="122"/>
      <c r="M25" s="122"/>
      <c r="N25" s="122"/>
      <c r="O25" s="25"/>
      <c r="P25" s="23" t="s">
        <v>71</v>
      </c>
      <c r="Q25" s="25"/>
      <c r="R25" s="37" t="s">
        <v>72</v>
      </c>
      <c r="S25" s="124" t="s">
        <v>73</v>
      </c>
      <c r="T25" s="125"/>
      <c r="U25" s="128"/>
      <c r="V25" s="129"/>
      <c r="W25" s="129"/>
      <c r="X25" s="130"/>
      <c r="Y25" s="134" t="s">
        <v>74</v>
      </c>
      <c r="Z25" s="102" t="str">
        <f>IF(U25="","",DATEDIF(U25,W3,"Y"))</f>
        <v/>
      </c>
      <c r="AA25" s="103"/>
      <c r="AB25" s="106" t="s">
        <v>75</v>
      </c>
      <c r="AE25" s="20">
        <f>G25</f>
        <v>0</v>
      </c>
      <c r="AG25" s="21"/>
      <c r="AH25" s="21"/>
      <c r="AI25" s="21"/>
      <c r="AJ25" s="21"/>
      <c r="AK25" s="21"/>
      <c r="AL25" s="21"/>
      <c r="AM25" s="21"/>
      <c r="AN25" s="21"/>
    </row>
    <row r="26" spans="1:40" ht="18.75" customHeight="1">
      <c r="A26" s="88"/>
      <c r="B26" s="89"/>
      <c r="C26" s="118"/>
      <c r="D26" s="119"/>
      <c r="E26" s="120"/>
      <c r="F26" s="123"/>
      <c r="G26" s="123"/>
      <c r="H26" s="123"/>
      <c r="I26" s="123"/>
      <c r="J26" s="123"/>
      <c r="K26" s="123"/>
      <c r="L26" s="123"/>
      <c r="M26" s="123"/>
      <c r="N26" s="123"/>
      <c r="O26" s="38"/>
      <c r="P26" s="107" t="s">
        <v>76</v>
      </c>
      <c r="Q26" s="108"/>
      <c r="R26" s="109"/>
      <c r="S26" s="126"/>
      <c r="T26" s="127"/>
      <c r="U26" s="131"/>
      <c r="V26" s="132"/>
      <c r="W26" s="132"/>
      <c r="X26" s="133"/>
      <c r="Y26" s="134"/>
      <c r="Z26" s="104"/>
      <c r="AA26" s="105"/>
      <c r="AB26" s="106"/>
      <c r="AE26" s="20" t="str">
        <f>IF(AG26=TRUE,P25,IF(AH26=TRUE,R25,IF(AI26=TRUE,P26,"")))</f>
        <v/>
      </c>
      <c r="AG26" s="21" t="b">
        <v>0</v>
      </c>
      <c r="AH26" s="21" t="b">
        <v>0</v>
      </c>
      <c r="AI26" s="21" t="b">
        <v>0</v>
      </c>
      <c r="AJ26" s="21"/>
      <c r="AK26" s="21"/>
      <c r="AL26" s="21"/>
      <c r="AM26" s="21"/>
      <c r="AN26" s="21"/>
    </row>
    <row r="27" spans="1:40" ht="18.75" customHeight="1">
      <c r="A27" s="88"/>
      <c r="B27" s="89"/>
      <c r="C27" s="110" t="s">
        <v>77</v>
      </c>
      <c r="D27" s="111"/>
      <c r="E27" s="112"/>
      <c r="F27" s="25"/>
      <c r="G27" s="113" t="s">
        <v>78</v>
      </c>
      <c r="H27" s="113"/>
      <c r="I27" s="25"/>
      <c r="J27" s="114" t="s">
        <v>79</v>
      </c>
      <c r="K27" s="114"/>
      <c r="L27" s="114"/>
      <c r="M27" s="114"/>
      <c r="N27" s="114"/>
      <c r="O27" s="114"/>
      <c r="P27" s="114"/>
      <c r="Q27" s="114"/>
      <c r="R27" s="25"/>
      <c r="S27" s="115" t="s">
        <v>80</v>
      </c>
      <c r="T27" s="115"/>
      <c r="U27" s="115"/>
      <c r="V27" s="115"/>
      <c r="W27" s="40"/>
      <c r="X27" s="115" t="s">
        <v>81</v>
      </c>
      <c r="Y27" s="115"/>
      <c r="Z27" s="39" t="s">
        <v>48</v>
      </c>
      <c r="AA27" s="38"/>
      <c r="AB27" s="15"/>
      <c r="AE27" s="20" t="str">
        <f>IF(AG27=TRUE,G27,IF(AI27=TRUE,S27,IF(AJ27=TRUE,X27,"")))</f>
        <v/>
      </c>
      <c r="AG27" s="21" t="b">
        <v>0</v>
      </c>
      <c r="AH27" s="21"/>
      <c r="AI27" s="21" t="b">
        <v>0</v>
      </c>
      <c r="AJ27" s="21" t="b">
        <v>0</v>
      </c>
      <c r="AK27" s="21"/>
      <c r="AL27" s="21"/>
      <c r="AM27" s="21"/>
      <c r="AN27" s="21"/>
    </row>
    <row r="28" spans="1:40" ht="18.75" customHeight="1">
      <c r="A28" s="88"/>
      <c r="B28" s="89"/>
      <c r="C28" s="75" t="s">
        <v>82</v>
      </c>
      <c r="D28" s="76"/>
      <c r="E28" s="76"/>
      <c r="F28" s="86"/>
      <c r="G28" s="25"/>
      <c r="H28" s="61" t="s">
        <v>83</v>
      </c>
      <c r="I28" s="61"/>
      <c r="J28" s="24" t="s">
        <v>84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16" t="s">
        <v>21</v>
      </c>
      <c r="V28" s="25"/>
      <c r="W28" s="61" t="s">
        <v>85</v>
      </c>
      <c r="X28" s="61"/>
      <c r="Y28" s="25"/>
      <c r="Z28" s="61" t="s">
        <v>86</v>
      </c>
      <c r="AA28" s="61"/>
      <c r="AB28" s="62"/>
      <c r="AE28" s="41" t="str">
        <f>IF(AG28=TRUE,K28,IF(AH28=TRUE,W28,IF(AI28=TRUE,Z28,"")))</f>
        <v/>
      </c>
      <c r="AG28" s="21" t="b">
        <v>0</v>
      </c>
      <c r="AH28" s="21" t="b">
        <v>0</v>
      </c>
      <c r="AI28" s="21" t="b">
        <v>0</v>
      </c>
      <c r="AJ28" s="21"/>
      <c r="AK28" s="21"/>
      <c r="AL28" s="21"/>
      <c r="AM28" s="21"/>
      <c r="AN28" s="21"/>
    </row>
    <row r="29" spans="1:40" ht="18.75" customHeight="1">
      <c r="A29" s="88"/>
      <c r="B29" s="89"/>
      <c r="C29" s="99" t="s">
        <v>87</v>
      </c>
      <c r="D29" s="100"/>
      <c r="E29" s="100"/>
      <c r="F29" s="100"/>
      <c r="G29" s="25"/>
      <c r="H29" s="59" t="s">
        <v>88</v>
      </c>
      <c r="I29" s="59"/>
      <c r="J29" s="101"/>
      <c r="K29" s="101"/>
      <c r="L29" s="59" t="s">
        <v>89</v>
      </c>
      <c r="M29" s="59"/>
      <c r="N29" s="25"/>
      <c r="O29" s="59" t="s">
        <v>90</v>
      </c>
      <c r="P29" s="59"/>
      <c r="Q29" s="25"/>
      <c r="R29" s="59" t="s">
        <v>91</v>
      </c>
      <c r="S29" s="59"/>
      <c r="T29" s="25"/>
      <c r="U29" s="59" t="s">
        <v>92</v>
      </c>
      <c r="V29" s="59"/>
      <c r="W29" s="59"/>
      <c r="X29" s="59"/>
      <c r="Y29" s="25"/>
      <c r="Z29" s="59" t="s">
        <v>93</v>
      </c>
      <c r="AA29" s="59"/>
      <c r="AB29" s="60"/>
      <c r="AE29" s="29"/>
      <c r="AG29" s="21" t="b">
        <v>0</v>
      </c>
      <c r="AH29" s="21" t="b">
        <v>0</v>
      </c>
      <c r="AI29" s="21" t="b">
        <v>0</v>
      </c>
      <c r="AJ29" s="21" t="b">
        <v>0</v>
      </c>
      <c r="AK29" s="21" t="b">
        <v>0</v>
      </c>
      <c r="AL29" s="21"/>
      <c r="AM29" s="21"/>
      <c r="AN29" s="21"/>
    </row>
    <row r="30" spans="1:40" ht="18.75" customHeight="1">
      <c r="A30" s="88"/>
      <c r="B30" s="89"/>
      <c r="C30" s="96" t="s">
        <v>94</v>
      </c>
      <c r="D30" s="97"/>
      <c r="E30" s="97"/>
      <c r="F30" s="97"/>
      <c r="G30" s="34"/>
      <c r="H30" s="54" t="s">
        <v>95</v>
      </c>
      <c r="I30" s="54"/>
      <c r="J30" s="34"/>
      <c r="K30" s="54" t="s">
        <v>96</v>
      </c>
      <c r="L30" s="54"/>
      <c r="M30" s="54"/>
      <c r="N30" s="34"/>
      <c r="O30" s="54" t="s">
        <v>97</v>
      </c>
      <c r="P30" s="54"/>
      <c r="Q30" s="34"/>
      <c r="R30" s="54" t="s">
        <v>98</v>
      </c>
      <c r="S30" s="54"/>
      <c r="T30" s="34"/>
      <c r="U30" s="54" t="s">
        <v>99</v>
      </c>
      <c r="V30" s="54"/>
      <c r="W30" s="34"/>
      <c r="X30" s="54" t="s">
        <v>100</v>
      </c>
      <c r="Y30" s="54"/>
      <c r="Z30" s="54"/>
      <c r="AA30" s="54"/>
      <c r="AB30" s="55"/>
      <c r="AE30" s="29"/>
      <c r="AG30" s="21" t="b">
        <v>0</v>
      </c>
      <c r="AH30" s="21" t="b">
        <v>0</v>
      </c>
      <c r="AI30" s="21" t="b">
        <v>0</v>
      </c>
      <c r="AJ30" s="21" t="b">
        <v>0</v>
      </c>
      <c r="AK30" s="21" t="b">
        <v>0</v>
      </c>
      <c r="AL30" s="21" t="b">
        <v>0</v>
      </c>
      <c r="AM30" s="21"/>
      <c r="AN30" s="21"/>
    </row>
    <row r="31" spans="1:40" ht="18.75" customHeight="1">
      <c r="A31" s="88"/>
      <c r="B31" s="89"/>
      <c r="C31" s="96" t="s">
        <v>101</v>
      </c>
      <c r="D31" s="97"/>
      <c r="E31" s="97"/>
      <c r="F31" s="97"/>
      <c r="G31" s="34"/>
      <c r="H31" s="54" t="s">
        <v>102</v>
      </c>
      <c r="I31" s="54"/>
      <c r="J31" s="34"/>
      <c r="K31" s="54" t="s">
        <v>103</v>
      </c>
      <c r="L31" s="54"/>
      <c r="M31" s="42"/>
      <c r="N31" s="98" t="s">
        <v>104</v>
      </c>
      <c r="O31" s="98"/>
      <c r="P31" s="34"/>
      <c r="Q31" s="54" t="s">
        <v>105</v>
      </c>
      <c r="R31" s="54"/>
      <c r="S31" s="34"/>
      <c r="T31" s="54" t="s">
        <v>106</v>
      </c>
      <c r="U31" s="54"/>
      <c r="V31" s="34"/>
      <c r="W31" s="54" t="s">
        <v>107</v>
      </c>
      <c r="X31" s="54"/>
      <c r="Y31" s="54"/>
      <c r="Z31" s="34"/>
      <c r="AA31" s="54" t="s">
        <v>108</v>
      </c>
      <c r="AB31" s="55"/>
      <c r="AE31" s="29"/>
      <c r="AG31" s="21" t="b">
        <v>0</v>
      </c>
      <c r="AH31" s="21" t="b">
        <v>0</v>
      </c>
      <c r="AI31" s="21" t="b">
        <v>0</v>
      </c>
      <c r="AJ31" s="21" t="b">
        <v>0</v>
      </c>
      <c r="AK31" s="21" t="b">
        <v>0</v>
      </c>
      <c r="AL31" s="21" t="b">
        <v>0</v>
      </c>
      <c r="AM31" s="21"/>
      <c r="AN31" s="21"/>
    </row>
    <row r="32" spans="1:40" ht="18.75" customHeight="1">
      <c r="A32" s="88"/>
      <c r="B32" s="89"/>
      <c r="C32" s="90" t="s">
        <v>109</v>
      </c>
      <c r="D32" s="91"/>
      <c r="E32" s="91"/>
      <c r="F32" s="91"/>
      <c r="G32" s="34"/>
      <c r="H32" s="31" t="s">
        <v>84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28" t="s">
        <v>21</v>
      </c>
      <c r="AE32" s="29"/>
      <c r="AG32" s="21" t="b">
        <v>0</v>
      </c>
      <c r="AH32" s="21"/>
      <c r="AI32" s="21"/>
      <c r="AJ32" s="21"/>
      <c r="AK32" s="21"/>
      <c r="AL32" s="21"/>
      <c r="AM32" s="21"/>
      <c r="AN32" s="21"/>
    </row>
    <row r="33" spans="1:40" ht="18.75" customHeight="1">
      <c r="A33" s="46"/>
      <c r="B33" s="47"/>
      <c r="C33" s="75" t="s">
        <v>110</v>
      </c>
      <c r="D33" s="76"/>
      <c r="E33" s="76"/>
      <c r="F33" s="86"/>
      <c r="G33" s="92"/>
      <c r="H33" s="93"/>
      <c r="I33" s="93"/>
      <c r="J33" s="93"/>
      <c r="K33" s="93"/>
      <c r="L33" s="93"/>
      <c r="M33" s="93"/>
      <c r="N33" s="93"/>
      <c r="O33" s="94" t="s">
        <v>111</v>
      </c>
      <c r="P33" s="94"/>
      <c r="Q33" s="94"/>
      <c r="R33" s="94"/>
      <c r="S33" s="94"/>
      <c r="T33" s="95"/>
      <c r="U33" s="95"/>
      <c r="V33" s="95"/>
      <c r="W33" s="95"/>
      <c r="X33" s="95"/>
      <c r="Y33" s="95"/>
      <c r="Z33" s="95"/>
      <c r="AA33" s="95"/>
      <c r="AB33" s="28" t="s">
        <v>21</v>
      </c>
      <c r="AE33" s="41">
        <f>G33</f>
        <v>0</v>
      </c>
      <c r="AG33" s="21"/>
      <c r="AH33" s="21"/>
      <c r="AI33" s="21"/>
      <c r="AJ33" s="21"/>
      <c r="AK33" s="21"/>
      <c r="AL33" s="21"/>
      <c r="AM33" s="21"/>
      <c r="AN33" s="21"/>
    </row>
    <row r="34" spans="1:40" ht="18.75" customHeight="1">
      <c r="A34" s="36" t="s">
        <v>112</v>
      </c>
      <c r="B34" s="36"/>
      <c r="O34" s="17"/>
      <c r="P34" s="61" t="s">
        <v>66</v>
      </c>
      <c r="Q34" s="61"/>
      <c r="R34" s="61"/>
      <c r="S34" s="61"/>
      <c r="T34" s="17"/>
      <c r="U34" s="61" t="s">
        <v>67</v>
      </c>
      <c r="V34" s="61"/>
      <c r="W34" s="61"/>
      <c r="X34" s="61"/>
      <c r="Y34" s="61"/>
      <c r="Z34" s="61"/>
      <c r="AA34" s="61"/>
      <c r="AB34" s="61"/>
      <c r="AE34" s="20" t="str">
        <f>IF(AG34=TRUE,P34,IF(AH34=TRUE,U34,""))</f>
        <v/>
      </c>
      <c r="AG34" s="21" t="b">
        <v>0</v>
      </c>
      <c r="AH34" s="21" t="b">
        <v>0</v>
      </c>
      <c r="AI34" s="21"/>
      <c r="AJ34" s="21"/>
      <c r="AK34" s="21"/>
      <c r="AL34" s="21"/>
      <c r="AM34" s="21"/>
      <c r="AN34" s="21"/>
    </row>
    <row r="35" spans="1:40" ht="20.25" customHeight="1">
      <c r="A35" s="44" t="s">
        <v>113</v>
      </c>
      <c r="B35" s="45"/>
      <c r="C35" s="76" t="s">
        <v>114</v>
      </c>
      <c r="D35" s="76"/>
      <c r="E35" s="86"/>
      <c r="F35" s="17"/>
      <c r="G35" s="61" t="s">
        <v>115</v>
      </c>
      <c r="H35" s="61"/>
      <c r="I35" s="61"/>
      <c r="J35" s="17"/>
      <c r="K35" s="61" t="s">
        <v>116</v>
      </c>
      <c r="L35" s="61"/>
      <c r="M35" s="61"/>
      <c r="N35" s="17"/>
      <c r="O35" s="61" t="s">
        <v>117</v>
      </c>
      <c r="P35" s="61"/>
      <c r="Q35" s="61"/>
      <c r="R35" s="61"/>
      <c r="S35" s="17"/>
      <c r="T35" s="61" t="s">
        <v>31</v>
      </c>
      <c r="U35" s="61"/>
      <c r="V35" s="61"/>
      <c r="W35" s="84"/>
      <c r="X35" s="84"/>
      <c r="Y35" s="84"/>
      <c r="Z35" s="84"/>
      <c r="AA35" s="84"/>
      <c r="AB35" s="19" t="s">
        <v>21</v>
      </c>
      <c r="AE35" s="20" t="str">
        <f>IF(AG35=TRUE,G35,IF(AH35=TRUE,K35,IF(AI35=TRUE,O35,IF(AJ35=TRUE,W35,""))))</f>
        <v/>
      </c>
      <c r="AG35" s="21" t="b">
        <v>0</v>
      </c>
      <c r="AH35" s="21" t="b">
        <v>0</v>
      </c>
      <c r="AI35" s="21" t="b">
        <v>0</v>
      </c>
      <c r="AJ35" s="21" t="b">
        <v>0</v>
      </c>
      <c r="AK35" s="21"/>
      <c r="AL35" s="21"/>
      <c r="AM35" s="21"/>
      <c r="AN35" s="21"/>
    </row>
    <row r="36" spans="1:40" ht="20.25" customHeight="1">
      <c r="A36" s="88"/>
      <c r="B36" s="89"/>
      <c r="C36" s="76" t="s">
        <v>118</v>
      </c>
      <c r="D36" s="76"/>
      <c r="E36" s="86"/>
      <c r="F36" s="83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5"/>
      <c r="S36" s="75" t="s">
        <v>58</v>
      </c>
      <c r="T36" s="76"/>
      <c r="U36" s="86"/>
      <c r="V36" s="84"/>
      <c r="W36" s="84"/>
      <c r="X36" s="84"/>
      <c r="Y36" s="84"/>
      <c r="Z36" s="84"/>
      <c r="AA36" s="84"/>
      <c r="AB36" s="85"/>
      <c r="AE36" s="20">
        <f>F36</f>
        <v>0</v>
      </c>
      <c r="AG36" s="21"/>
      <c r="AH36" s="21"/>
      <c r="AI36" s="21"/>
      <c r="AJ36" s="21"/>
      <c r="AK36" s="21"/>
      <c r="AL36" s="21"/>
      <c r="AM36" s="21"/>
      <c r="AN36" s="21"/>
    </row>
    <row r="37" spans="1:40" ht="20.25" customHeight="1">
      <c r="A37" s="88"/>
      <c r="B37" s="89"/>
      <c r="C37" s="76" t="s">
        <v>119</v>
      </c>
      <c r="D37" s="76"/>
      <c r="E37" s="86"/>
      <c r="F37" s="87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5"/>
      <c r="S37" s="75" t="s">
        <v>120</v>
      </c>
      <c r="T37" s="76"/>
      <c r="U37" s="86"/>
      <c r="V37" s="84"/>
      <c r="W37" s="84"/>
      <c r="X37" s="84"/>
      <c r="Y37" s="84"/>
      <c r="Z37" s="84"/>
      <c r="AA37" s="84"/>
      <c r="AB37" s="85"/>
      <c r="AE37" s="20">
        <f>V37</f>
        <v>0</v>
      </c>
      <c r="AG37" s="21"/>
      <c r="AH37" s="21"/>
      <c r="AI37" s="21"/>
      <c r="AJ37" s="21"/>
      <c r="AK37" s="21"/>
      <c r="AL37" s="21"/>
      <c r="AM37" s="21"/>
      <c r="AN37" s="21"/>
    </row>
    <row r="38" spans="1:40" ht="20.25" customHeight="1">
      <c r="A38" s="75" t="s">
        <v>121</v>
      </c>
      <c r="B38" s="76"/>
      <c r="C38" s="14"/>
      <c r="D38" s="61" t="s">
        <v>122</v>
      </c>
      <c r="E38" s="61"/>
      <c r="F38" s="61"/>
      <c r="G38" s="74"/>
      <c r="H38" s="74"/>
      <c r="I38" s="16" t="s">
        <v>123</v>
      </c>
      <c r="J38" s="17"/>
      <c r="K38" s="61" t="s">
        <v>124</v>
      </c>
      <c r="L38" s="61"/>
      <c r="M38" s="61"/>
      <c r="N38" s="74"/>
      <c r="O38" s="74"/>
      <c r="P38" s="17" t="s">
        <v>123</v>
      </c>
      <c r="Q38" s="61" t="s">
        <v>125</v>
      </c>
      <c r="R38" s="61"/>
      <c r="S38" s="61"/>
      <c r="T38" s="18"/>
      <c r="U38" s="16" t="s">
        <v>123</v>
      </c>
      <c r="V38" s="17"/>
      <c r="W38" s="73" t="s">
        <v>126</v>
      </c>
      <c r="X38" s="73"/>
      <c r="Y38" s="73"/>
      <c r="Z38" s="74"/>
      <c r="AA38" s="74"/>
      <c r="AB38" s="19" t="s">
        <v>123</v>
      </c>
      <c r="AE38" s="29"/>
      <c r="AG38" s="21" t="b">
        <v>0</v>
      </c>
      <c r="AH38" s="21" t="b">
        <v>0</v>
      </c>
      <c r="AI38" s="21" t="b">
        <v>0</v>
      </c>
      <c r="AJ38" s="21"/>
      <c r="AK38" s="21"/>
      <c r="AL38" s="21"/>
      <c r="AM38" s="21"/>
      <c r="AN38" s="21"/>
    </row>
    <row r="39" spans="1:40" ht="20.25" customHeight="1">
      <c r="A39" s="75" t="s">
        <v>127</v>
      </c>
      <c r="B39" s="76"/>
      <c r="C39" s="77" t="s">
        <v>128</v>
      </c>
      <c r="D39" s="73"/>
      <c r="E39" s="73"/>
      <c r="F39" s="78"/>
      <c r="G39" s="78"/>
      <c r="H39" s="79" t="s">
        <v>129</v>
      </c>
      <c r="I39" s="79"/>
      <c r="J39" s="79"/>
      <c r="K39" s="78"/>
      <c r="L39" s="78"/>
      <c r="M39" s="17" t="s">
        <v>123</v>
      </c>
      <c r="N39" s="80" t="s">
        <v>130</v>
      </c>
      <c r="O39" s="81"/>
      <c r="P39" s="82"/>
      <c r="Q39" s="17"/>
      <c r="R39" s="61" t="s">
        <v>131</v>
      </c>
      <c r="S39" s="61"/>
      <c r="T39" s="17"/>
      <c r="U39" s="61" t="s">
        <v>132</v>
      </c>
      <c r="V39" s="61"/>
      <c r="W39" s="61"/>
      <c r="X39" s="17"/>
      <c r="Y39" s="61" t="s">
        <v>133</v>
      </c>
      <c r="Z39" s="61"/>
      <c r="AA39" s="61"/>
      <c r="AB39" s="62"/>
      <c r="AE39" s="29"/>
      <c r="AG39" s="21" t="b">
        <v>0</v>
      </c>
      <c r="AH39" s="21" t="b">
        <v>0</v>
      </c>
      <c r="AI39" s="21" t="b">
        <v>0</v>
      </c>
      <c r="AJ39" s="21"/>
      <c r="AK39" s="21"/>
      <c r="AL39" s="21"/>
      <c r="AM39" s="21"/>
      <c r="AN39" s="21"/>
    </row>
    <row r="40" spans="1:40" ht="19.5" customHeight="1">
      <c r="A40" s="63" t="s">
        <v>134</v>
      </c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E40" s="29"/>
      <c r="AG40" s="21"/>
      <c r="AH40" s="21"/>
      <c r="AI40" s="21"/>
      <c r="AJ40" s="21"/>
      <c r="AK40" s="21"/>
      <c r="AL40" s="21"/>
      <c r="AM40" s="21"/>
      <c r="AN40" s="21"/>
    </row>
    <row r="41" spans="1:40" ht="17.25" customHeight="1">
      <c r="A41" s="65" t="s">
        <v>135</v>
      </c>
      <c r="B41" s="66"/>
      <c r="C41" s="25"/>
      <c r="D41" s="59" t="s">
        <v>136</v>
      </c>
      <c r="E41" s="59"/>
      <c r="F41" s="59"/>
      <c r="G41" s="59"/>
      <c r="H41" s="25"/>
      <c r="I41" s="59" t="s">
        <v>58</v>
      </c>
      <c r="J41" s="59"/>
      <c r="K41" s="25"/>
      <c r="L41" s="59" t="s">
        <v>137</v>
      </c>
      <c r="M41" s="59"/>
      <c r="N41" s="59"/>
      <c r="O41" s="25"/>
      <c r="P41" s="25"/>
      <c r="Q41" s="59" t="s">
        <v>138</v>
      </c>
      <c r="R41" s="59"/>
      <c r="S41" s="59"/>
      <c r="T41" s="59"/>
      <c r="U41" s="60"/>
      <c r="V41" s="65" t="s">
        <v>139</v>
      </c>
      <c r="W41" s="71"/>
      <c r="X41" s="71"/>
      <c r="Y41" s="71"/>
      <c r="Z41" s="71"/>
      <c r="AA41" s="71"/>
      <c r="AB41" s="66"/>
      <c r="AE41" s="23"/>
      <c r="AG41" s="21" t="b">
        <v>0</v>
      </c>
      <c r="AH41" s="21" t="b">
        <v>0</v>
      </c>
      <c r="AI41" s="21" t="b">
        <v>0</v>
      </c>
      <c r="AJ41" s="21" t="b">
        <v>0</v>
      </c>
      <c r="AK41" s="21"/>
      <c r="AL41" s="21"/>
      <c r="AM41" s="21"/>
      <c r="AN41" s="21"/>
    </row>
    <row r="42" spans="1:40" ht="17.25" customHeight="1">
      <c r="A42" s="67"/>
      <c r="B42" s="68"/>
      <c r="C42" s="33"/>
      <c r="D42" s="54" t="s">
        <v>140</v>
      </c>
      <c r="E42" s="54"/>
      <c r="F42" s="54"/>
      <c r="G42" s="54"/>
      <c r="H42" s="34"/>
      <c r="I42" s="54" t="s">
        <v>58</v>
      </c>
      <c r="J42" s="54"/>
      <c r="K42" s="34"/>
      <c r="L42" s="54" t="s">
        <v>137</v>
      </c>
      <c r="M42" s="54"/>
      <c r="N42" s="54"/>
      <c r="O42" s="34"/>
      <c r="P42" s="34"/>
      <c r="Q42" s="54" t="s">
        <v>141</v>
      </c>
      <c r="R42" s="54"/>
      <c r="S42" s="54"/>
      <c r="T42" s="54"/>
      <c r="U42" s="55"/>
      <c r="V42" s="69"/>
      <c r="W42" s="72"/>
      <c r="X42" s="72"/>
      <c r="Y42" s="72"/>
      <c r="Z42" s="72"/>
      <c r="AA42" s="72"/>
      <c r="AB42" s="70"/>
      <c r="AG42" s="21" t="b">
        <v>0</v>
      </c>
      <c r="AH42" s="21" t="b">
        <v>0</v>
      </c>
      <c r="AI42" s="21" t="b">
        <v>0</v>
      </c>
      <c r="AJ42" s="21" t="b">
        <v>0</v>
      </c>
      <c r="AK42" s="21" t="b">
        <v>0</v>
      </c>
      <c r="AL42" s="21"/>
      <c r="AM42" s="21"/>
      <c r="AN42" s="21"/>
    </row>
    <row r="43" spans="1:40" ht="17.25" customHeight="1">
      <c r="A43" s="69"/>
      <c r="B43" s="70"/>
      <c r="C43" s="32"/>
      <c r="D43" s="56" t="s">
        <v>142</v>
      </c>
      <c r="E43" s="56"/>
      <c r="F43" s="56"/>
      <c r="G43" s="56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28" t="s">
        <v>21</v>
      </c>
      <c r="V43" s="25"/>
      <c r="W43" s="59" t="s">
        <v>143</v>
      </c>
      <c r="X43" s="59"/>
      <c r="Y43" s="59"/>
      <c r="Z43" s="25"/>
      <c r="AA43" s="59" t="s">
        <v>144</v>
      </c>
      <c r="AB43" s="60"/>
      <c r="AG43" s="21" t="b">
        <v>0</v>
      </c>
      <c r="AH43" s="21" t="b">
        <v>0</v>
      </c>
      <c r="AI43" s="21" t="b">
        <v>0</v>
      </c>
      <c r="AJ43" s="21" t="b">
        <v>0</v>
      </c>
      <c r="AK43" s="21" t="b">
        <v>0</v>
      </c>
      <c r="AL43" s="21" t="b">
        <v>0</v>
      </c>
      <c r="AM43" s="21"/>
      <c r="AN43" s="21"/>
    </row>
    <row r="44" spans="1:40" ht="18.95" customHeight="1">
      <c r="A44" s="44" t="s">
        <v>145</v>
      </c>
      <c r="B44" s="45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33"/>
      <c r="W44" s="54" t="s">
        <v>146</v>
      </c>
      <c r="X44" s="54"/>
      <c r="Y44" s="54"/>
      <c r="Z44" s="34"/>
      <c r="AA44" s="54" t="s">
        <v>5</v>
      </c>
      <c r="AB44" s="55"/>
    </row>
    <row r="45" spans="1:40" ht="18.95" customHeight="1">
      <c r="A45" s="46"/>
      <c r="B45" s="47"/>
      <c r="C45" s="5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32"/>
      <c r="W45" s="56" t="s">
        <v>6</v>
      </c>
      <c r="X45" s="56"/>
      <c r="Y45" s="56"/>
      <c r="Z45" s="32"/>
      <c r="AA45" s="56" t="s">
        <v>7</v>
      </c>
      <c r="AB45" s="57"/>
    </row>
    <row r="46" spans="1:40" ht="19.5">
      <c r="A46" s="43"/>
      <c r="B46" s="43"/>
    </row>
  </sheetData>
  <mergeCells count="202">
    <mergeCell ref="A1:T1"/>
    <mergeCell ref="W1:Y1"/>
    <mergeCell ref="Z1:AB1"/>
    <mergeCell ref="A2:B2"/>
    <mergeCell ref="C2:E2"/>
    <mergeCell ref="F2:H2"/>
    <mergeCell ref="I2:K2"/>
    <mergeCell ref="L2:N2"/>
    <mergeCell ref="O2:Q2"/>
    <mergeCell ref="R2:T2"/>
    <mergeCell ref="W2:AB2"/>
    <mergeCell ref="A3:B4"/>
    <mergeCell ref="C3:E4"/>
    <mergeCell ref="F3:H4"/>
    <mergeCell ref="I3:K4"/>
    <mergeCell ref="L3:N4"/>
    <mergeCell ref="O3:Q4"/>
    <mergeCell ref="R3:T4"/>
    <mergeCell ref="U3:U4"/>
    <mergeCell ref="W3:AB3"/>
    <mergeCell ref="W4:X4"/>
    <mergeCell ref="Z4:AA4"/>
    <mergeCell ref="A6:T6"/>
    <mergeCell ref="U6:W6"/>
    <mergeCell ref="X6:AB6"/>
    <mergeCell ref="A7:F7"/>
    <mergeCell ref="G7:H7"/>
    <mergeCell ref="I7:S7"/>
    <mergeCell ref="U7:AB7"/>
    <mergeCell ref="A9:B9"/>
    <mergeCell ref="C9:W9"/>
    <mergeCell ref="Y9:AB9"/>
    <mergeCell ref="A10:B10"/>
    <mergeCell ref="D10:H10"/>
    <mergeCell ref="K10:M10"/>
    <mergeCell ref="N10:V10"/>
    <mergeCell ref="X10:X13"/>
    <mergeCell ref="Y10:AB13"/>
    <mergeCell ref="A11:B11"/>
    <mergeCell ref="D13:F13"/>
    <mergeCell ref="G13:V13"/>
    <mergeCell ref="A14:B15"/>
    <mergeCell ref="D14:H14"/>
    <mergeCell ref="J14:L14"/>
    <mergeCell ref="N14:Q14"/>
    <mergeCell ref="S14:W14"/>
    <mergeCell ref="D11:E11"/>
    <mergeCell ref="G11:I11"/>
    <mergeCell ref="K11:M11"/>
    <mergeCell ref="N11:V11"/>
    <mergeCell ref="A12:B13"/>
    <mergeCell ref="D12:K12"/>
    <mergeCell ref="L12:N12"/>
    <mergeCell ref="O12:Q12"/>
    <mergeCell ref="R12:S12"/>
    <mergeCell ref="T12:V12"/>
    <mergeCell ref="X14:X15"/>
    <mergeCell ref="Y14:AB15"/>
    <mergeCell ref="D15:F15"/>
    <mergeCell ref="H15:J15"/>
    <mergeCell ref="K15:V15"/>
    <mergeCell ref="A16:B19"/>
    <mergeCell ref="D16:F16"/>
    <mergeCell ref="H16:J16"/>
    <mergeCell ref="L16:R16"/>
    <mergeCell ref="T16:W16"/>
    <mergeCell ref="D19:F19"/>
    <mergeCell ref="G19:V19"/>
    <mergeCell ref="B20:K20"/>
    <mergeCell ref="M20:Q20"/>
    <mergeCell ref="S20:W20"/>
    <mergeCell ref="Y20:AB20"/>
    <mergeCell ref="X16:X19"/>
    <mergeCell ref="Y16:AB19"/>
    <mergeCell ref="D17:L17"/>
    <mergeCell ref="N17:O17"/>
    <mergeCell ref="Q17:R17"/>
    <mergeCell ref="T17:U17"/>
    <mergeCell ref="D18:L18"/>
    <mergeCell ref="N18:O18"/>
    <mergeCell ref="Q18:R18"/>
    <mergeCell ref="T18:U18"/>
    <mergeCell ref="A23:B23"/>
    <mergeCell ref="C23:E23"/>
    <mergeCell ref="F23:R23"/>
    <mergeCell ref="S23:U23"/>
    <mergeCell ref="V23:AB23"/>
    <mergeCell ref="P24:R24"/>
    <mergeCell ref="T24:X24"/>
    <mergeCell ref="Z24:AB24"/>
    <mergeCell ref="A21:AB21"/>
    <mergeCell ref="A22:B22"/>
    <mergeCell ref="D22:E22"/>
    <mergeCell ref="G22:H22"/>
    <mergeCell ref="J22:L22"/>
    <mergeCell ref="N22:P22"/>
    <mergeCell ref="Q22:T22"/>
    <mergeCell ref="V22:W22"/>
    <mergeCell ref="X22:AB22"/>
    <mergeCell ref="Z25:AA26"/>
    <mergeCell ref="AB25:AB26"/>
    <mergeCell ref="P26:R26"/>
    <mergeCell ref="C27:E27"/>
    <mergeCell ref="G27:H27"/>
    <mergeCell ref="J27:Q27"/>
    <mergeCell ref="S27:V27"/>
    <mergeCell ref="X27:Y27"/>
    <mergeCell ref="A25:B33"/>
    <mergeCell ref="C25:E26"/>
    <mergeCell ref="F25:N26"/>
    <mergeCell ref="S25:T26"/>
    <mergeCell ref="U25:X26"/>
    <mergeCell ref="Y25:Y26"/>
    <mergeCell ref="C28:F28"/>
    <mergeCell ref="H28:I28"/>
    <mergeCell ref="K28:T28"/>
    <mergeCell ref="W28:X28"/>
    <mergeCell ref="Z28:AB28"/>
    <mergeCell ref="C29:F29"/>
    <mergeCell ref="H29:I29"/>
    <mergeCell ref="J29:K29"/>
    <mergeCell ref="L29:M29"/>
    <mergeCell ref="O29:P29"/>
    <mergeCell ref="R29:S29"/>
    <mergeCell ref="U29:X29"/>
    <mergeCell ref="Z29:AB29"/>
    <mergeCell ref="X30:AB30"/>
    <mergeCell ref="C31:F31"/>
    <mergeCell ref="H31:I31"/>
    <mergeCell ref="K31:L31"/>
    <mergeCell ref="N31:O31"/>
    <mergeCell ref="Q31:R31"/>
    <mergeCell ref="T31:U31"/>
    <mergeCell ref="W31:Y31"/>
    <mergeCell ref="AA31:AB31"/>
    <mergeCell ref="C30:F30"/>
    <mergeCell ref="H30:I30"/>
    <mergeCell ref="K30:M30"/>
    <mergeCell ref="O30:P30"/>
    <mergeCell ref="R30:S30"/>
    <mergeCell ref="U30:V30"/>
    <mergeCell ref="A35:B37"/>
    <mergeCell ref="C35:E35"/>
    <mergeCell ref="G35:I35"/>
    <mergeCell ref="K35:M35"/>
    <mergeCell ref="O35:R35"/>
    <mergeCell ref="T35:V35"/>
    <mergeCell ref="W35:AA35"/>
    <mergeCell ref="C36:E36"/>
    <mergeCell ref="C32:F32"/>
    <mergeCell ref="I32:AA32"/>
    <mergeCell ref="C33:F33"/>
    <mergeCell ref="G33:N33"/>
    <mergeCell ref="O33:S33"/>
    <mergeCell ref="T33:AA33"/>
    <mergeCell ref="F36:R36"/>
    <mergeCell ref="S36:U36"/>
    <mergeCell ref="V36:AB36"/>
    <mergeCell ref="C37:E37"/>
    <mergeCell ref="F37:R37"/>
    <mergeCell ref="S37:U37"/>
    <mergeCell ref="V37:AB37"/>
    <mergeCell ref="P34:S34"/>
    <mergeCell ref="U34:AB34"/>
    <mergeCell ref="W38:Y38"/>
    <mergeCell ref="Z38:AA38"/>
    <mergeCell ref="A39:B39"/>
    <mergeCell ref="C39:E39"/>
    <mergeCell ref="F39:G39"/>
    <mergeCell ref="H39:J39"/>
    <mergeCell ref="K39:L39"/>
    <mergeCell ref="N39:P39"/>
    <mergeCell ref="R39:S39"/>
    <mergeCell ref="U39:W39"/>
    <mergeCell ref="A38:B38"/>
    <mergeCell ref="D38:F38"/>
    <mergeCell ref="G38:H38"/>
    <mergeCell ref="K38:M38"/>
    <mergeCell ref="N38:O38"/>
    <mergeCell ref="Q38:S38"/>
    <mergeCell ref="Y39:AB39"/>
    <mergeCell ref="A40:AB40"/>
    <mergeCell ref="A41:B43"/>
    <mergeCell ref="D41:G41"/>
    <mergeCell ref="I41:J41"/>
    <mergeCell ref="L41:N41"/>
    <mergeCell ref="Q41:U41"/>
    <mergeCell ref="V41:AB42"/>
    <mergeCell ref="D42:G42"/>
    <mergeCell ref="I42:J42"/>
    <mergeCell ref="A44:B45"/>
    <mergeCell ref="C44:U45"/>
    <mergeCell ref="W44:Y44"/>
    <mergeCell ref="AA44:AB44"/>
    <mergeCell ref="W45:Y45"/>
    <mergeCell ref="AA45:AB45"/>
    <mergeCell ref="L42:N42"/>
    <mergeCell ref="Q42:U42"/>
    <mergeCell ref="D43:G43"/>
    <mergeCell ref="H43:T43"/>
    <mergeCell ref="W43:Y43"/>
    <mergeCell ref="AA43:AB43"/>
  </mergeCells>
  <phoneticPr fontId="5"/>
  <conditionalFormatting sqref="F25:R26 U25:X26 Z25:AA26">
    <cfRule type="expression" dxfId="1" priority="1">
      <formula>$AK$16=TRUE</formula>
    </cfRule>
    <cfRule type="expression" dxfId="0" priority="2">
      <formula>$AL$16=TRUE</formula>
    </cfRule>
  </conditionalFormatting>
  <dataValidations count="1">
    <dataValidation type="decimal" allowBlank="1" showInputMessage="1" showErrorMessage="1" sqref="J29:K29" xr:uid="{AB8C2CEE-BE10-48E7-9EE9-5A4E14A54885}">
      <formula1>30</formula1>
      <formula2>45</formula2>
    </dataValidation>
  </dataValidations>
  <pageMargins left="0.78740157480314965" right="0.51181102362204722" top="0.70866141732283472" bottom="0.27559055118110237" header="0.35433070866141736" footer="0.27559055118110237"/>
  <pageSetup paperSize="9" scale="96" fitToHeight="0" orientation="portrait" r:id="rId1"/>
  <headerFooter>
    <oddHeader>&amp;L&amp;9（様式第301号）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8</xdr:row>
                    <xdr:rowOff>247650</xdr:rowOff>
                  </from>
                  <to>
                    <xdr:col>10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8</xdr:row>
                    <xdr:rowOff>247650</xdr:rowOff>
                  </from>
                  <to>
                    <xdr:col>3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247650</xdr:rowOff>
                  </from>
                  <to>
                    <xdr:col>3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247650</xdr:rowOff>
                  </from>
                  <to>
                    <xdr:col>3</xdr:col>
                    <xdr:colOff>85725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247650</xdr:rowOff>
                  </from>
                  <to>
                    <xdr:col>3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247650</xdr:rowOff>
                  </from>
                  <to>
                    <xdr:col>3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247650</xdr:rowOff>
                  </from>
                  <to>
                    <xdr:col>3</xdr:col>
                    <xdr:colOff>85725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247650</xdr:rowOff>
                  </from>
                  <to>
                    <xdr:col>3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247650</xdr:rowOff>
                  </from>
                  <to>
                    <xdr:col>3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219075</xdr:rowOff>
                  </from>
                  <to>
                    <xdr:col>3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247650</xdr:rowOff>
                  </from>
                  <to>
                    <xdr:col>1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18</xdr:row>
                    <xdr:rowOff>247650</xdr:rowOff>
                  </from>
                  <to>
                    <xdr:col>12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247650</xdr:rowOff>
                  </from>
                  <to>
                    <xdr:col>18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247650</xdr:rowOff>
                  </from>
                  <to>
                    <xdr:col>19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14</xdr:row>
                    <xdr:rowOff>247650</xdr:rowOff>
                  </from>
                  <to>
                    <xdr:col>11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247650</xdr:rowOff>
                  </from>
                  <to>
                    <xdr:col>7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219075</xdr:rowOff>
                  </from>
                  <to>
                    <xdr:col>3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247650</xdr:rowOff>
                  </from>
                  <to>
                    <xdr:col>18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12</xdr:row>
                    <xdr:rowOff>247650</xdr:rowOff>
                  </from>
                  <to>
                    <xdr:col>13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247650</xdr:rowOff>
                  </from>
                  <to>
                    <xdr:col>9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13</xdr:row>
                    <xdr:rowOff>247650</xdr:rowOff>
                  </from>
                  <to>
                    <xdr:col>7</xdr:col>
                    <xdr:colOff>85725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247650</xdr:rowOff>
                  </from>
                  <to>
                    <xdr:col>10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247650</xdr:rowOff>
                  </from>
                  <to>
                    <xdr:col>6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0</xdr:rowOff>
                  </from>
                  <to>
                    <xdr:col>15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23</xdr:row>
                    <xdr:rowOff>0</xdr:rowOff>
                  </from>
                  <to>
                    <xdr:col>19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0</xdr:rowOff>
                  </from>
                  <to>
                    <xdr:col>13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21</xdr:row>
                    <xdr:rowOff>0</xdr:rowOff>
                  </from>
                  <to>
                    <xdr:col>9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0</xdr:rowOff>
                  </from>
                  <to>
                    <xdr:col>6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0</xdr:rowOff>
                  </from>
                  <to>
                    <xdr:col>3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23</xdr:row>
                    <xdr:rowOff>247650</xdr:rowOff>
                  </from>
                  <to>
                    <xdr:col>17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9525</xdr:rowOff>
                  </from>
                  <to>
                    <xdr:col>15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228600</xdr:rowOff>
                  </from>
                  <to>
                    <xdr:col>7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0</xdr:rowOff>
                  </from>
                  <to>
                    <xdr:col>22</xdr:col>
                    <xdr:colOff>76200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27</xdr:row>
                    <xdr:rowOff>0</xdr:rowOff>
                  </from>
                  <to>
                    <xdr:col>25</xdr:col>
                    <xdr:colOff>76200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247650</xdr:rowOff>
                  </from>
                  <to>
                    <xdr:col>7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28</xdr:row>
                    <xdr:rowOff>247650</xdr:rowOff>
                  </from>
                  <to>
                    <xdr:col>7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247650</xdr:rowOff>
                  </from>
                  <to>
                    <xdr:col>7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247650</xdr:rowOff>
                  </from>
                  <to>
                    <xdr:col>7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28</xdr:row>
                    <xdr:rowOff>247650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29</xdr:row>
                    <xdr:rowOff>247650</xdr:rowOff>
                  </from>
                  <to>
                    <xdr:col>10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247650</xdr:rowOff>
                  </from>
                  <to>
                    <xdr:col>14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28</xdr:row>
                    <xdr:rowOff>247650</xdr:rowOff>
                  </from>
                  <to>
                    <xdr:col>14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27</xdr:row>
                    <xdr:rowOff>247650</xdr:rowOff>
                  </from>
                  <to>
                    <xdr:col>17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28</xdr:row>
                    <xdr:rowOff>247650</xdr:rowOff>
                  </from>
                  <to>
                    <xdr:col>17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27</xdr:row>
                    <xdr:rowOff>247650</xdr:rowOff>
                  </from>
                  <to>
                    <xdr:col>20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28</xdr:row>
                    <xdr:rowOff>247650</xdr:rowOff>
                  </from>
                  <to>
                    <xdr:col>20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27</xdr:row>
                    <xdr:rowOff>247650</xdr:rowOff>
                  </from>
                  <to>
                    <xdr:col>25</xdr:col>
                    <xdr:colOff>76200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28</xdr:row>
                    <xdr:rowOff>247650</xdr:rowOff>
                  </from>
                  <to>
                    <xdr:col>23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247650</xdr:rowOff>
                  </from>
                  <to>
                    <xdr:col>16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29</xdr:row>
                    <xdr:rowOff>247650</xdr:rowOff>
                  </from>
                  <to>
                    <xdr:col>19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29</xdr:row>
                    <xdr:rowOff>247650</xdr:rowOff>
                  </from>
                  <to>
                    <xdr:col>22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29</xdr:row>
                    <xdr:rowOff>247650</xdr:rowOff>
                  </from>
                  <to>
                    <xdr:col>26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0</xdr:rowOff>
                  </from>
                  <to>
                    <xdr:col>15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33</xdr:row>
                    <xdr:rowOff>0</xdr:rowOff>
                  </from>
                  <to>
                    <xdr:col>20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0</xdr:rowOff>
                  </from>
                  <to>
                    <xdr:col>6</xdr:col>
                    <xdr:colOff>85725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34</xdr:row>
                    <xdr:rowOff>0</xdr:rowOff>
                  </from>
                  <to>
                    <xdr:col>10</xdr:col>
                    <xdr:colOff>85725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85725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0</xdr:rowOff>
                  </from>
                  <to>
                    <xdr:col>19</xdr:col>
                    <xdr:colOff>85725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0</xdr:rowOff>
                  </from>
                  <to>
                    <xdr:col>3</xdr:col>
                    <xdr:colOff>85725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37</xdr:row>
                    <xdr:rowOff>0</xdr:rowOff>
                  </from>
                  <to>
                    <xdr:col>10</xdr:col>
                    <xdr:colOff>85725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39</xdr:row>
                    <xdr:rowOff>238125</xdr:rowOff>
                  </from>
                  <to>
                    <xdr:col>3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209550</xdr:rowOff>
                  </from>
                  <to>
                    <xdr:col>3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41</xdr:row>
                    <xdr:rowOff>209550</xdr:rowOff>
                  </from>
                  <to>
                    <xdr:col>3</xdr:col>
                    <xdr:colOff>85725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238125</xdr:rowOff>
                  </from>
                  <to>
                    <xdr:col>8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40</xdr:row>
                    <xdr:rowOff>209550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39</xdr:row>
                    <xdr:rowOff>238125</xdr:rowOff>
                  </from>
                  <to>
                    <xdr:col>11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40</xdr:row>
                    <xdr:rowOff>209550</xdr:rowOff>
                  </from>
                  <to>
                    <xdr:col>11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238125</xdr:rowOff>
                  </from>
                  <to>
                    <xdr:col>16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40</xdr:row>
                    <xdr:rowOff>209550</xdr:rowOff>
                  </from>
                  <to>
                    <xdr:col>16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41</xdr:row>
                    <xdr:rowOff>209550</xdr:rowOff>
                  </from>
                  <to>
                    <xdr:col>22</xdr:col>
                    <xdr:colOff>85725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42</xdr:row>
                    <xdr:rowOff>209550</xdr:rowOff>
                  </from>
                  <to>
                    <xdr:col>22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43</xdr:row>
                    <xdr:rowOff>228600</xdr:rowOff>
                  </from>
                  <to>
                    <xdr:col>22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41</xdr:row>
                    <xdr:rowOff>209550</xdr:rowOff>
                  </from>
                  <to>
                    <xdr:col>26</xdr:col>
                    <xdr:colOff>85725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42</xdr:row>
                    <xdr:rowOff>209550</xdr:rowOff>
                  </from>
                  <to>
                    <xdr:col>26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43</xdr:row>
                    <xdr:rowOff>228600</xdr:rowOff>
                  </from>
                  <to>
                    <xdr:col>26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219075</xdr:rowOff>
                  </from>
                  <to>
                    <xdr:col>13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219075</xdr:rowOff>
                  </from>
                  <to>
                    <xdr:col>13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219075</xdr:rowOff>
                  </from>
                  <to>
                    <xdr:col>13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219075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219075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219075</xdr:rowOff>
                  </from>
                  <to>
                    <xdr:col>19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219075</xdr:rowOff>
                  </from>
                  <to>
                    <xdr:col>19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219075</xdr:rowOff>
                  </from>
                  <to>
                    <xdr:col>16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locked="0" defaultSize="0" autoFill="0" autoLine="0" autoPict="0">
                <anchor moveWithCells="1">
                  <from>
                    <xdr:col>15</xdr:col>
                    <xdr:colOff>9525</xdr:colOff>
                    <xdr:row>16</xdr:row>
                    <xdr:rowOff>219075</xdr:rowOff>
                  </from>
                  <to>
                    <xdr:col>16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219075</xdr:rowOff>
                  </from>
                  <to>
                    <xdr:col>19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locked="0"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219075</xdr:rowOff>
                  </from>
                  <to>
                    <xdr:col>19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locked="0" defaultSize="0" autoFill="0" autoLine="0" autoPict="0">
                <anchor moveWithCells="1">
                  <from>
                    <xdr:col>24</xdr:col>
                    <xdr:colOff>9525</xdr:colOff>
                    <xdr:row>23</xdr:row>
                    <xdr:rowOff>0</xdr:rowOff>
                  </from>
                  <to>
                    <xdr:col>25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locked="0" defaultSize="0" autoFill="0" autoLine="0" autoPict="0">
                <anchor moveWithCells="1">
                  <from>
                    <xdr:col>21</xdr:col>
                    <xdr:colOff>9525</xdr:colOff>
                    <xdr:row>37</xdr:row>
                    <xdr:rowOff>0</xdr:rowOff>
                  </from>
                  <to>
                    <xdr:col>22</xdr:col>
                    <xdr:colOff>85725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locked="0"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0</xdr:rowOff>
                  </from>
                  <to>
                    <xdr:col>17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locked="0"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0</xdr:rowOff>
                  </from>
                  <to>
                    <xdr:col>20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locked="0" defaultSize="0" autoFill="0" autoLine="0" autoPict="0">
                <anchor moveWithCells="1">
                  <from>
                    <xdr:col>23</xdr:col>
                    <xdr:colOff>9525</xdr:colOff>
                    <xdr:row>38</xdr:row>
                    <xdr:rowOff>0</xdr:rowOff>
                  </from>
                  <to>
                    <xdr:col>24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247650</xdr:rowOff>
                  </from>
                  <to>
                    <xdr:col>15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18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26</xdr:row>
                    <xdr:rowOff>0</xdr:rowOff>
                  </from>
                  <to>
                    <xdr:col>23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【様式第301号】受付票</vt:lpstr>
      <vt:lpstr>【様式第301号】受付票!Print_Area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　侑嗣</dc:creator>
  <cp:lastModifiedBy>小谷　侑嗣</cp:lastModifiedBy>
  <cp:lastPrinted>2026-03-24T00:36:23Z</cp:lastPrinted>
  <dcterms:created xsi:type="dcterms:W3CDTF">2026-03-18T06:39:59Z</dcterms:created>
  <dcterms:modified xsi:type="dcterms:W3CDTF">2026-03-24T00:39:09Z</dcterms:modified>
</cp:coreProperties>
</file>