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24226"/>
  <mc:AlternateContent xmlns:mc="http://schemas.openxmlformats.org/markup-compatibility/2006">
    <mc:Choice Requires="x15">
      <x15ac:absPath xmlns:x15ac="http://schemas.microsoft.com/office/spreadsheetml/2010/11/ac" url="\\Fs00e\共有フォルダ32\12104085-460介護人材対策班\訪問介護人材確保対策事業\訪問介護人材確保等対策事業（補助）\R6\01 事業周知\"/>
    </mc:Choice>
  </mc:AlternateContent>
  <xr:revisionPtr revIDLastSave="24" documentId="13_ncr:1_{8B368D1B-1209-43A5-B38F-F54A819F3C77}" xr6:coauthVersionLast="47" xr6:coauthVersionMax="47" xr10:uidLastSave="{E572A29B-87CD-4887-9345-3035B1E820AA}"/>
  <bookViews>
    <workbookView xWindow="0" yWindow="0" windowWidth="20490" windowHeight="7545" tabRatio="760" activeTab="7" xr2:uid="{00000000-000D-0000-FFFF-FFFF00000000}"/>
  </bookViews>
  <sheets>
    <sheet name="基本情報シート" sheetId="24" r:id="rId1"/>
    <sheet name="交付申請書" sheetId="26" r:id="rId2"/>
    <sheet name="別記" sheetId="34" r:id="rId3"/>
    <sheet name="別紙１" sheetId="1" r:id="rId4"/>
    <sheet name="別紙２-1" sheetId="21" r:id="rId5"/>
    <sheet name="別紙２-2" sheetId="31" r:id="rId6"/>
    <sheet name="（整理シート）研修派遣" sheetId="32" r:id="rId7"/>
    <sheet name="誓約書 " sheetId="36" r:id="rId8"/>
    <sheet name="債権者登録書" sheetId="29" r:id="rId9"/>
    <sheet name="委任状（要押印）" sheetId="35" r:id="rId10"/>
    <sheet name="計算用シート" sheetId="9" state="hidden" r:id="rId11"/>
  </sheets>
  <externalReferences>
    <externalReference r:id="rId12"/>
  </externalReferences>
  <definedNames>
    <definedName name="_xlnm.Print_Area" localSheetId="6">'（整理シート）研修派遣'!$A$2:$R$19</definedName>
    <definedName name="_xlnm.Print_Area" localSheetId="9">'委任状（要押印）'!$A$2:$H$18</definedName>
    <definedName name="_xlnm.Print_Area" localSheetId="0">基本情報シート!$A$1:$E$27</definedName>
    <definedName name="_xlnm.Print_Area" localSheetId="1">交付申請書!$A$3:$K$28</definedName>
    <definedName name="_xlnm.Print_Area" localSheetId="8">債権者登録書!$A$3:$L$64</definedName>
    <definedName name="_xlnm.Print_Area" localSheetId="7">'誓約書 '!$A$3:$M$43</definedName>
    <definedName name="_xlnm.Print_Area" localSheetId="2">別記!$A$3:$K$22</definedName>
    <definedName name="_xlnm.Print_Area" localSheetId="3">別紙１!$A$3:$J$30</definedName>
    <definedName name="_xlnm.Print_Area" localSheetId="4">'別紙２-1'!$A$3:$T$36</definedName>
    <definedName name="_xlnm.Print_Area" localSheetId="5">'別紙２-2'!$A$2:$P$27</definedName>
    <definedName name="図１">[1]様式5!$B$50</definedName>
    <definedName name="図３">[1]様式5!$B$50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 i="36" l="1"/>
  <c r="I43" i="36"/>
  <c r="I42" i="36"/>
  <c r="I41" i="36"/>
  <c r="I40" i="36"/>
  <c r="I39" i="36"/>
  <c r="S30" i="21" l="1"/>
  <c r="D22" i="1" l="1"/>
  <c r="A39" i="29" l="1"/>
  <c r="F12" i="35"/>
  <c r="G26" i="31" l="1"/>
  <c r="G21" i="31"/>
  <c r="G11" i="31"/>
  <c r="G15" i="31" s="1"/>
  <c r="G27" i="31" s="1"/>
  <c r="D13" i="1" l="1"/>
  <c r="D12" i="1"/>
  <c r="D14" i="1" l="1"/>
  <c r="D16" i="1"/>
  <c r="F17" i="35" l="1"/>
  <c r="E17" i="35"/>
  <c r="E16" i="35"/>
  <c r="E15" i="35"/>
  <c r="B10" i="35"/>
  <c r="S26" i="21" l="1"/>
  <c r="R26" i="21"/>
  <c r="AB3" i="24"/>
  <c r="BB3" i="24" l="1"/>
  <c r="BA3" i="24" l="1"/>
  <c r="AZ3" i="24"/>
  <c r="AY3" i="24"/>
  <c r="AX3" i="24"/>
  <c r="AW3" i="24"/>
  <c r="AV3" i="24"/>
  <c r="AE3" i="24"/>
  <c r="AD3" i="24"/>
  <c r="AC3" i="24"/>
  <c r="X26" i="31" l="1"/>
  <c r="X21" i="31"/>
  <c r="X11" i="31"/>
  <c r="X15" i="31" s="1"/>
  <c r="D56" i="1"/>
  <c r="E56" i="1" s="1"/>
  <c r="F56" i="1" s="1"/>
  <c r="G45" i="1"/>
  <c r="I64" i="1"/>
  <c r="H64" i="1"/>
  <c r="G64" i="1"/>
  <c r="D62" i="1"/>
  <c r="C62" i="1"/>
  <c r="E61" i="1"/>
  <c r="F61" i="1" s="1"/>
  <c r="E60" i="1"/>
  <c r="C58" i="1"/>
  <c r="D57" i="1"/>
  <c r="E57" i="1" s="1"/>
  <c r="F57" i="1" s="1"/>
  <c r="D55" i="1"/>
  <c r="E55" i="1" s="1"/>
  <c r="C53" i="1"/>
  <c r="D52" i="1"/>
  <c r="E52" i="1" s="1"/>
  <c r="F52" i="1" s="1"/>
  <c r="D51" i="1"/>
  <c r="E51" i="1" s="1"/>
  <c r="M25" i="32"/>
  <c r="AC7" i="21"/>
  <c r="X27" i="31" l="1"/>
  <c r="C64" i="1"/>
  <c r="E62" i="1"/>
  <c r="D58" i="1"/>
  <c r="F51" i="1"/>
  <c r="F53" i="1" s="1"/>
  <c r="E53" i="1"/>
  <c r="E58" i="1"/>
  <c r="D53" i="1"/>
  <c r="F55" i="1"/>
  <c r="F58" i="1" s="1"/>
  <c r="F60" i="1"/>
  <c r="F62" i="1" s="1"/>
  <c r="AI32" i="21"/>
  <c r="AM31" i="21"/>
  <c r="AM30" i="21"/>
  <c r="AM26" i="21"/>
  <c r="AI33" i="21" s="1"/>
  <c r="AL26" i="21"/>
  <c r="AJ37" i="21" l="1"/>
  <c r="AJ36" i="21"/>
  <c r="D64" i="1"/>
  <c r="E64" i="1"/>
  <c r="F64" i="1"/>
  <c r="D17" i="1"/>
  <c r="E16" i="1"/>
  <c r="E13" i="1"/>
  <c r="E12" i="1"/>
  <c r="E21" i="1"/>
  <c r="E20" i="1"/>
  <c r="E17" i="1" l="1"/>
  <c r="D18" i="1"/>
  <c r="E14" i="1"/>
  <c r="AL3" i="24" s="1"/>
  <c r="G6" i="1" l="1"/>
  <c r="I24" i="1"/>
  <c r="H24" i="1"/>
  <c r="G24" i="1"/>
  <c r="E22" i="1"/>
  <c r="AT3" i="24" s="1"/>
  <c r="AS3" i="24"/>
  <c r="C22" i="1"/>
  <c r="F21" i="1"/>
  <c r="F20" i="1"/>
  <c r="E18" i="1"/>
  <c r="AP3" i="24" s="1"/>
  <c r="AO3" i="24"/>
  <c r="C18" i="1"/>
  <c r="E19" i="34" s="1"/>
  <c r="F17" i="1"/>
  <c r="F16" i="1"/>
  <c r="AK3" i="24"/>
  <c r="C14" i="1"/>
  <c r="E18" i="34" s="1"/>
  <c r="F13" i="1"/>
  <c r="F12" i="1"/>
  <c r="E20" i="34" l="1"/>
  <c r="AR3" i="24"/>
  <c r="AN3" i="24"/>
  <c r="AJ3" i="24"/>
  <c r="F14" i="1"/>
  <c r="AM3" i="24" s="1"/>
  <c r="F22" i="1"/>
  <c r="AU3" i="24" s="1"/>
  <c r="F18" i="1"/>
  <c r="AQ3" i="24" s="1"/>
  <c r="E24" i="1"/>
  <c r="AH3" i="24" s="1"/>
  <c r="C24" i="1"/>
  <c r="AF3" i="24" s="1"/>
  <c r="D24" i="1"/>
  <c r="AG3" i="24" s="1"/>
  <c r="F24" i="1" l="1"/>
  <c r="A17" i="26" s="1"/>
  <c r="E21" i="34"/>
  <c r="E13" i="34"/>
  <c r="G12" i="26"/>
  <c r="M6" i="32"/>
  <c r="E11" i="34" l="1"/>
  <c r="E12" i="34" s="1"/>
  <c r="AI3" i="24"/>
  <c r="G43" i="29"/>
  <c r="E43" i="29"/>
  <c r="E42" i="29"/>
  <c r="E41" i="29"/>
  <c r="B28" i="29"/>
  <c r="B27" i="29"/>
  <c r="H26" i="29"/>
  <c r="E26" i="29"/>
  <c r="B26" i="29"/>
  <c r="G23" i="29"/>
  <c r="B23" i="29"/>
  <c r="G19" i="29"/>
  <c r="G18" i="29"/>
  <c r="B18" i="29"/>
  <c r="G16" i="29"/>
  <c r="B16" i="29"/>
  <c r="B14" i="29"/>
  <c r="B10" i="29"/>
  <c r="G15" i="26"/>
  <c r="G14" i="26"/>
  <c r="G13" i="26"/>
  <c r="I12" i="26"/>
  <c r="G11" i="26"/>
  <c r="G10" i="26"/>
  <c r="I7" i="21" l="1"/>
  <c r="O32" i="21"/>
  <c r="O33" i="21" s="1"/>
  <c r="S31" i="21"/>
  <c r="O38" i="21" l="1"/>
  <c r="O37"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20" authorId="0" shapeId="0" xr:uid="{6AAF6BAC-EA96-4710-9438-DAB3B646CAE7}">
      <text>
        <r>
          <rPr>
            <b/>
            <sz val="20"/>
            <color indexed="81"/>
            <rFont val="MS P ゴシック"/>
            <family val="3"/>
            <charset val="128"/>
          </rPr>
          <t>直接雇用の場合は欄外の表から選択してください。
派遣職員の場合は勤務日数に10千円を乗じた金額を入力して下さい。</t>
        </r>
      </text>
    </comment>
    <comment ref="D21" authorId="0" shapeId="0" xr:uid="{AD4B9273-F6F0-45A1-AE94-52AA3B597E13}">
      <text>
        <r>
          <rPr>
            <b/>
            <sz val="20"/>
            <color indexed="81"/>
            <rFont val="MS P ゴシック"/>
            <family val="3"/>
            <charset val="128"/>
          </rPr>
          <t xml:space="preserve">直接雇用の場合は欄外の表から選択してください。
</t>
        </r>
        <r>
          <rPr>
            <b/>
            <sz val="9"/>
            <color indexed="81"/>
            <rFont val="MS P ゴシック"/>
            <family val="3"/>
            <charset val="128"/>
          </rPr>
          <t xml:space="preserve">
</t>
        </r>
        <r>
          <rPr>
            <b/>
            <sz val="20"/>
            <color indexed="81"/>
            <rFont val="MS P ゴシック"/>
            <family val="3"/>
            <charset val="128"/>
          </rPr>
          <t>派遣職員の場合は勤務日数に10千円を乗じた金額を入力して下さい。</t>
        </r>
      </text>
    </comment>
    <comment ref="D60" authorId="0" shapeId="0" xr:uid="{D9B346AF-1D98-49EE-A2DF-3CC607219897}">
      <text>
        <r>
          <rPr>
            <b/>
            <sz val="20"/>
            <color indexed="81"/>
            <rFont val="MS P ゴシック"/>
            <family val="3"/>
            <charset val="128"/>
          </rPr>
          <t>直接雇用の場合は欄外の表から選択してください。
派遣職員の場合は勤務日数に10千円を乗じた金額を入力して下さい。</t>
        </r>
      </text>
    </comment>
    <comment ref="D61" authorId="0" shapeId="0" xr:uid="{A23FE27F-3FA6-4C2D-89CC-E79331AEE211}">
      <text>
        <r>
          <rPr>
            <b/>
            <sz val="20"/>
            <color indexed="81"/>
            <rFont val="MS P ゴシック"/>
            <family val="3"/>
            <charset val="128"/>
          </rPr>
          <t xml:space="preserve">直接雇用の場合は欄外の表から選択してください。
</t>
        </r>
        <r>
          <rPr>
            <b/>
            <sz val="9"/>
            <color indexed="81"/>
            <rFont val="MS P ゴシック"/>
            <family val="3"/>
            <charset val="128"/>
          </rPr>
          <t xml:space="preserve">
</t>
        </r>
        <r>
          <rPr>
            <b/>
            <sz val="20"/>
            <color indexed="81"/>
            <rFont val="MS P ゴシック"/>
            <family val="3"/>
            <charset val="128"/>
          </rPr>
          <t>派遣職員の場合は勤務日数に10千円を乗じた金額を入力して下さい。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5" authorId="0" shapeId="0" xr:uid="{C811B802-F23E-4321-939E-4274E9A28ED1}">
      <text>
        <r>
          <rPr>
            <b/>
            <sz val="14"/>
            <color indexed="81"/>
            <rFont val="MS P ゴシック"/>
            <family val="3"/>
            <charset val="128"/>
          </rPr>
          <t>派遣職員の場合はこちらの欄に全額記入してください。</t>
        </r>
      </text>
    </comment>
  </commentList>
</comments>
</file>

<file path=xl/sharedStrings.xml><?xml version="1.0" encoding="utf-8"?>
<sst xmlns="http://schemas.openxmlformats.org/spreadsheetml/2006/main" count="728" uniqueCount="458">
  <si>
    <t>令和６年度訪問介護人材等確保対策事業　交付申請</t>
    <rPh sb="0" eb="2">
      <t>レイワ</t>
    </rPh>
    <rPh sb="3" eb="5">
      <t>ネンド</t>
    </rPh>
    <rPh sb="5" eb="18">
      <t>ホウモンカイゴジンザイトウカクホタイサクジギョウ</t>
    </rPh>
    <rPh sb="19" eb="21">
      <t>コウフ</t>
    </rPh>
    <rPh sb="21" eb="23">
      <t>シンセイ</t>
    </rPh>
    <phoneticPr fontId="2"/>
  </si>
  <si>
    <t>補助金交付申請書作成手順について（作成前に必ず確認してください。）</t>
  </si>
  <si>
    <t>基本情報一覧表</t>
    <rPh sb="0" eb="2">
      <t>キホン</t>
    </rPh>
    <rPh sb="2" eb="4">
      <t>ジョウホウ</t>
    </rPh>
    <rPh sb="4" eb="7">
      <t>イチランヒョウ</t>
    </rPh>
    <phoneticPr fontId="5"/>
  </si>
  <si>
    <t>※一番表に添付して下さい</t>
    <rPh sb="1" eb="3">
      <t>イチバン</t>
    </rPh>
    <rPh sb="3" eb="4">
      <t>オモテ</t>
    </rPh>
    <rPh sb="5" eb="7">
      <t>テンプ</t>
    </rPh>
    <rPh sb="9" eb="10">
      <t>クダ</t>
    </rPh>
    <phoneticPr fontId="5"/>
  </si>
  <si>
    <t>※本手順を印刷する場合は、E列右端の青い線をドラッグし、Z列右側までを印刷範囲に含めてください。ただし、提出時は基本情報一覧表のみをご提出ください。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2"/>
  </si>
  <si>
    <t>※県使用欄（触らないでください）</t>
    <rPh sb="1" eb="2">
      <t>ケン</t>
    </rPh>
    <rPh sb="2" eb="4">
      <t>シヨウ</t>
    </rPh>
    <rPh sb="4" eb="5">
      <t>ラン</t>
    </rPh>
    <rPh sb="6" eb="7">
      <t>サワ</t>
    </rPh>
    <phoneticPr fontId="2"/>
  </si>
  <si>
    <t>←この色のセル部分に記入して下さい</t>
    <rPh sb="3" eb="4">
      <t>イロ</t>
    </rPh>
    <rPh sb="7" eb="9">
      <t>ブブン</t>
    </rPh>
    <rPh sb="10" eb="12">
      <t>キニュウ</t>
    </rPh>
    <rPh sb="14" eb="15">
      <t>クダ</t>
    </rPh>
    <phoneticPr fontId="5"/>
  </si>
  <si>
    <t>入力項目</t>
    <rPh sb="0" eb="2">
      <t>ニュウリョク</t>
    </rPh>
    <rPh sb="2" eb="4">
      <t>コウモク</t>
    </rPh>
    <phoneticPr fontId="5"/>
  </si>
  <si>
    <t>入力欄</t>
    <rPh sb="0" eb="2">
      <t>ニュウリョク</t>
    </rPh>
    <rPh sb="2" eb="3">
      <t>ラン</t>
    </rPh>
    <phoneticPr fontId="5"/>
  </si>
  <si>
    <t>記載例</t>
    <rPh sb="0" eb="3">
      <t>キサイレイ</t>
    </rPh>
    <phoneticPr fontId="5"/>
  </si>
  <si>
    <t>備考・注意事項</t>
    <rPh sb="0" eb="2">
      <t>ビコウ</t>
    </rPh>
    <rPh sb="3" eb="5">
      <t>チュウイ</t>
    </rPh>
    <rPh sb="5" eb="7">
      <t>ジコウ</t>
    </rPh>
    <phoneticPr fontId="5"/>
  </si>
  <si>
    <t>①</t>
    <phoneticPr fontId="2"/>
  </si>
  <si>
    <t>提出書類について</t>
    <rPh sb="0" eb="2">
      <t>テイシュツ</t>
    </rPh>
    <rPh sb="2" eb="4">
      <t>ショルイ</t>
    </rPh>
    <phoneticPr fontId="2"/>
  </si>
  <si>
    <t>※①～⑤の順番にシートに入力してください。●は内容の確認のみ。★☆は別途準備が必要</t>
    <rPh sb="5" eb="7">
      <t>ジュンバン</t>
    </rPh>
    <rPh sb="12" eb="14">
      <t>ニュウリョク</t>
    </rPh>
    <rPh sb="23" eb="25">
      <t>ナイヨウ</t>
    </rPh>
    <rPh sb="26" eb="28">
      <t>カクニン</t>
    </rPh>
    <rPh sb="34" eb="36">
      <t>ベット</t>
    </rPh>
    <rPh sb="36" eb="38">
      <t>ジュンビ</t>
    </rPh>
    <rPh sb="39" eb="41">
      <t>ヒツヨウ</t>
    </rPh>
    <phoneticPr fontId="2"/>
  </si>
  <si>
    <t>①法人情報</t>
    <rPh sb="1" eb="3">
      <t>ホウジン</t>
    </rPh>
    <rPh sb="3" eb="5">
      <t>ジョウホウ</t>
    </rPh>
    <phoneticPr fontId="2"/>
  </si>
  <si>
    <t>法人名</t>
    <rPh sb="0" eb="2">
      <t>ホウジン</t>
    </rPh>
    <rPh sb="2" eb="3">
      <t>メイ</t>
    </rPh>
    <phoneticPr fontId="5"/>
  </si>
  <si>
    <t>社会福祉法人　兵庫会</t>
    <rPh sb="0" eb="2">
      <t>シャカイ</t>
    </rPh>
    <rPh sb="2" eb="4">
      <t>フクシ</t>
    </rPh>
    <rPh sb="4" eb="6">
      <t>ホウジン</t>
    </rPh>
    <rPh sb="7" eb="9">
      <t>ヒョウゴ</t>
    </rPh>
    <rPh sb="9" eb="10">
      <t>カイ</t>
    </rPh>
    <phoneticPr fontId="5"/>
  </si>
  <si>
    <t>省略せずに記載してください</t>
    <rPh sb="0" eb="2">
      <t>ショウリャク</t>
    </rPh>
    <rPh sb="5" eb="7">
      <t>キサイ</t>
    </rPh>
    <phoneticPr fontId="2"/>
  </si>
  <si>
    <t>基本情報</t>
    <rPh sb="0" eb="2">
      <t>キホン</t>
    </rPh>
    <rPh sb="2" eb="4">
      <t>ジョウホウ</t>
    </rPh>
    <phoneticPr fontId="2"/>
  </si>
  <si>
    <t>申請書に入力するデータを一括登録するシートです。申請書の一番上に添付して下さい。</t>
    <rPh sb="0" eb="3">
      <t>シンセイショ</t>
    </rPh>
    <rPh sb="4" eb="6">
      <t>ニュウリョク</t>
    </rPh>
    <rPh sb="12" eb="14">
      <t>イッカツ</t>
    </rPh>
    <rPh sb="14" eb="16">
      <t>トウロク</t>
    </rPh>
    <rPh sb="24" eb="27">
      <t>シンセイショ</t>
    </rPh>
    <rPh sb="28" eb="30">
      <t>イチバン</t>
    </rPh>
    <rPh sb="30" eb="31">
      <t>ウエ</t>
    </rPh>
    <rPh sb="32" eb="34">
      <t>テンプ</t>
    </rPh>
    <rPh sb="36" eb="37">
      <t>クダ</t>
    </rPh>
    <phoneticPr fontId="2"/>
  </si>
  <si>
    <t>法人本部の郵便番号</t>
    <rPh sb="0" eb="2">
      <t>ホウジン</t>
    </rPh>
    <rPh sb="2" eb="4">
      <t>ホンブ</t>
    </rPh>
    <rPh sb="5" eb="7">
      <t>ユウビン</t>
    </rPh>
    <rPh sb="7" eb="9">
      <t>バンゴウ</t>
    </rPh>
    <phoneticPr fontId="2"/>
  </si>
  <si>
    <t>000-000</t>
    <phoneticPr fontId="2"/>
  </si>
  <si>
    <t>数字の間は半角の｢-｣を記載してください</t>
    <rPh sb="0" eb="2">
      <t>スウジ</t>
    </rPh>
    <rPh sb="3" eb="4">
      <t>アイダ</t>
    </rPh>
    <rPh sb="5" eb="7">
      <t>ハンカク</t>
    </rPh>
    <rPh sb="12" eb="14">
      <t>キサイ</t>
    </rPh>
    <phoneticPr fontId="2"/>
  </si>
  <si>
    <t>●</t>
    <phoneticPr fontId="2"/>
  </si>
  <si>
    <t>交付申請書</t>
    <rPh sb="0" eb="2">
      <t>コウフ</t>
    </rPh>
    <rPh sb="2" eb="5">
      <t>シンセイショ</t>
    </rPh>
    <phoneticPr fontId="2"/>
  </si>
  <si>
    <t>入力は不要です。内容に誤りがないか確認して下さい。</t>
    <rPh sb="0" eb="2">
      <t>ニュウリョク</t>
    </rPh>
    <rPh sb="3" eb="5">
      <t>フヨウ</t>
    </rPh>
    <rPh sb="8" eb="10">
      <t>ナイヨウ</t>
    </rPh>
    <rPh sb="11" eb="12">
      <t>アヤマ</t>
    </rPh>
    <rPh sb="17" eb="19">
      <t>カクニン</t>
    </rPh>
    <rPh sb="21" eb="22">
      <t>クダ</t>
    </rPh>
    <phoneticPr fontId="2"/>
  </si>
  <si>
    <t>法人本部の住所</t>
    <rPh sb="0" eb="2">
      <t>ホウジン</t>
    </rPh>
    <rPh sb="2" eb="4">
      <t>ホンブ</t>
    </rPh>
    <rPh sb="5" eb="7">
      <t>ジュウショ</t>
    </rPh>
    <phoneticPr fontId="2"/>
  </si>
  <si>
    <t>兵庫県○市○1-1</t>
    <rPh sb="0" eb="3">
      <t>ヒョウゴケン</t>
    </rPh>
    <rPh sb="4" eb="5">
      <t>シ</t>
    </rPh>
    <phoneticPr fontId="5"/>
  </si>
  <si>
    <t>別記</t>
    <rPh sb="0" eb="2">
      <t>ベッキ</t>
    </rPh>
    <phoneticPr fontId="2"/>
  </si>
  <si>
    <t>別紙１に入力した内容が転記されます。内容に誤りがないか確認してください。</t>
    <rPh sb="0" eb="2">
      <t>ベッシ</t>
    </rPh>
    <rPh sb="4" eb="6">
      <t>ニュウリョク</t>
    </rPh>
    <rPh sb="8" eb="10">
      <t>ナイヨウ</t>
    </rPh>
    <rPh sb="11" eb="13">
      <t>テンキ</t>
    </rPh>
    <rPh sb="18" eb="20">
      <t>ナイヨウ</t>
    </rPh>
    <rPh sb="21" eb="22">
      <t>アヤマ</t>
    </rPh>
    <rPh sb="27" eb="29">
      <t>カクニン</t>
    </rPh>
    <phoneticPr fontId="2"/>
  </si>
  <si>
    <t>法人代表者の役職名</t>
    <rPh sb="0" eb="2">
      <t>ホウジン</t>
    </rPh>
    <rPh sb="2" eb="5">
      <t>ダイヒョウシャ</t>
    </rPh>
    <rPh sb="6" eb="9">
      <t>ヤクショクメイ</t>
    </rPh>
    <phoneticPr fontId="2"/>
  </si>
  <si>
    <t>理事長</t>
    <rPh sb="0" eb="3">
      <t>リジチョウ</t>
    </rPh>
    <phoneticPr fontId="2"/>
  </si>
  <si>
    <t>職名を記載</t>
    <rPh sb="0" eb="2">
      <t>ショクメイ</t>
    </rPh>
    <rPh sb="3" eb="5">
      <t>キサイ</t>
    </rPh>
    <phoneticPr fontId="2"/>
  </si>
  <si>
    <t>②</t>
    <phoneticPr fontId="5"/>
  </si>
  <si>
    <t>別紙１</t>
    <rPh sb="0" eb="2">
      <t>ベッシ</t>
    </rPh>
    <phoneticPr fontId="2"/>
  </si>
  <si>
    <t>各事業の所要額を記載し、補助金額を計算するシートです。</t>
    <rPh sb="0" eb="1">
      <t>カク</t>
    </rPh>
    <rPh sb="1" eb="3">
      <t>ジギョウ</t>
    </rPh>
    <rPh sb="4" eb="7">
      <t>ショヨウガク</t>
    </rPh>
    <rPh sb="8" eb="10">
      <t>キサイ</t>
    </rPh>
    <rPh sb="12" eb="15">
      <t>ホジョキン</t>
    </rPh>
    <rPh sb="15" eb="16">
      <t>ガク</t>
    </rPh>
    <rPh sb="17" eb="19">
      <t>ケイサン</t>
    </rPh>
    <phoneticPr fontId="5"/>
  </si>
  <si>
    <t>法人代表者氏名</t>
    <rPh sb="0" eb="2">
      <t>ホウジン</t>
    </rPh>
    <rPh sb="2" eb="5">
      <t>ダイヒョウシャ</t>
    </rPh>
    <rPh sb="5" eb="7">
      <t>シメイ</t>
    </rPh>
    <phoneticPr fontId="2"/>
  </si>
  <si>
    <t>兵庫　太郎</t>
    <rPh sb="0" eb="2">
      <t>ヒョウゴ</t>
    </rPh>
    <rPh sb="3" eb="5">
      <t>タロウ</t>
    </rPh>
    <phoneticPr fontId="5"/>
  </si>
  <si>
    <t>姓と名の間にスペースを入れてください</t>
    <rPh sb="0" eb="1">
      <t>セイ</t>
    </rPh>
    <rPh sb="2" eb="3">
      <t>ナ</t>
    </rPh>
    <rPh sb="11" eb="12">
      <t>イ</t>
    </rPh>
    <phoneticPr fontId="2"/>
  </si>
  <si>
    <t>③</t>
    <phoneticPr fontId="2"/>
  </si>
  <si>
    <t>別紙２（2-1）</t>
    <rPh sb="0" eb="2">
      <t>ベッシ</t>
    </rPh>
    <phoneticPr fontId="2"/>
  </si>
  <si>
    <t>研修の対象者等を記載するシートです。必要に応じて整理シートを活用してださい。</t>
    <rPh sb="0" eb="2">
      <t>ケンシュウ</t>
    </rPh>
    <rPh sb="3" eb="5">
      <t>タイショウ</t>
    </rPh>
    <rPh sb="5" eb="6">
      <t>シャ</t>
    </rPh>
    <rPh sb="6" eb="7">
      <t>トウ</t>
    </rPh>
    <rPh sb="8" eb="10">
      <t>キサイ</t>
    </rPh>
    <rPh sb="18" eb="20">
      <t>ヒツヨウ</t>
    </rPh>
    <rPh sb="21" eb="22">
      <t>オウ</t>
    </rPh>
    <rPh sb="24" eb="26">
      <t>セイリ</t>
    </rPh>
    <rPh sb="30" eb="32">
      <t>カツヨウ</t>
    </rPh>
    <phoneticPr fontId="2"/>
  </si>
  <si>
    <t>法人本部の代表電話番号</t>
    <rPh sb="0" eb="2">
      <t>ホウジン</t>
    </rPh>
    <rPh sb="2" eb="4">
      <t>ホンブ</t>
    </rPh>
    <rPh sb="5" eb="7">
      <t>ダイヒョウ</t>
    </rPh>
    <rPh sb="7" eb="9">
      <t>デンワ</t>
    </rPh>
    <rPh sb="9" eb="11">
      <t>バンゴウ</t>
    </rPh>
    <phoneticPr fontId="2"/>
  </si>
  <si>
    <t>000-0000-0000</t>
    <phoneticPr fontId="2"/>
  </si>
  <si>
    <t>④</t>
    <phoneticPr fontId="2"/>
  </si>
  <si>
    <t>別紙２（2-2）</t>
    <rPh sb="0" eb="2">
      <t>ベッシ</t>
    </rPh>
    <phoneticPr fontId="2"/>
  </si>
  <si>
    <t>事業に係る経費を記載するシートです。</t>
    <rPh sb="0" eb="2">
      <t>ジギョウ</t>
    </rPh>
    <rPh sb="3" eb="4">
      <t>カカ</t>
    </rPh>
    <rPh sb="5" eb="7">
      <t>ケイヒ</t>
    </rPh>
    <rPh sb="8" eb="10">
      <t>キサイ</t>
    </rPh>
    <phoneticPr fontId="2"/>
  </si>
  <si>
    <t>法人本部の組織共有メール</t>
    <rPh sb="0" eb="2">
      <t>ホウジン</t>
    </rPh>
    <rPh sb="2" eb="4">
      <t>ホンブ</t>
    </rPh>
    <rPh sb="5" eb="7">
      <t>ソシキ</t>
    </rPh>
    <rPh sb="7" eb="9">
      <t>キョウユウ</t>
    </rPh>
    <phoneticPr fontId="5"/>
  </si>
  <si>
    <t>info@000.ne.jp</t>
    <phoneticPr fontId="2"/>
  </si>
  <si>
    <t>⑤</t>
    <phoneticPr fontId="5"/>
  </si>
  <si>
    <t>（整理シート）研修派遣</t>
    <rPh sb="1" eb="3">
      <t>セイリ</t>
    </rPh>
    <rPh sb="7" eb="9">
      <t>ケンシュウ</t>
    </rPh>
    <rPh sb="9" eb="11">
      <t>ハケン</t>
    </rPh>
    <phoneticPr fontId="2"/>
  </si>
  <si>
    <t>現任職員の研修派遣状況を記載するシートです。</t>
    <rPh sb="0" eb="2">
      <t>ゲンニン</t>
    </rPh>
    <rPh sb="2" eb="4">
      <t>ショクイン</t>
    </rPh>
    <rPh sb="5" eb="7">
      <t>ケンシュウ</t>
    </rPh>
    <rPh sb="7" eb="9">
      <t>ハケン</t>
    </rPh>
    <rPh sb="9" eb="11">
      <t>ジョウキョウ</t>
    </rPh>
    <rPh sb="12" eb="14">
      <t>キサイ</t>
    </rPh>
    <phoneticPr fontId="5"/>
  </si>
  <si>
    <t>②振込口座情報</t>
    <rPh sb="1" eb="3">
      <t>フリコミ</t>
    </rPh>
    <rPh sb="3" eb="5">
      <t>コウザ</t>
    </rPh>
    <rPh sb="5" eb="7">
      <t>ジョウホウ</t>
    </rPh>
    <phoneticPr fontId="2"/>
  </si>
  <si>
    <t>金融機関名</t>
    <rPh sb="0" eb="2">
      <t>キンユウ</t>
    </rPh>
    <rPh sb="2" eb="4">
      <t>キカン</t>
    </rPh>
    <rPh sb="4" eb="5">
      <t>メイ</t>
    </rPh>
    <phoneticPr fontId="2"/>
  </si>
  <si>
    <t>三井住友銀行</t>
    <rPh sb="0" eb="2">
      <t>ミツイ</t>
    </rPh>
    <rPh sb="2" eb="4">
      <t>スミトモ</t>
    </rPh>
    <rPh sb="4" eb="6">
      <t>ギンコウ</t>
    </rPh>
    <phoneticPr fontId="2"/>
  </si>
  <si>
    <t>口座名義は原則として下記のパターンのものを指定してください。
①法人名のみ
②法人名 ＋ 代表者職名 ＋ 代表者氏名
上記以外（事業所の名称が含まれる場合等）は実績報告時、委任状が必要です。</t>
    <phoneticPr fontId="2"/>
  </si>
  <si>
    <t>誓約書</t>
    <rPh sb="0" eb="3">
      <t>セイヤクショ</t>
    </rPh>
    <phoneticPr fontId="2"/>
  </si>
  <si>
    <t>入力は不要です。内容を確認して下さい。</t>
    <rPh sb="0" eb="2">
      <t>ニュウリョク</t>
    </rPh>
    <rPh sb="3" eb="5">
      <t>フヨウ</t>
    </rPh>
    <rPh sb="8" eb="10">
      <t>ナイヨウ</t>
    </rPh>
    <rPh sb="11" eb="13">
      <t>カクニン</t>
    </rPh>
    <rPh sb="15" eb="16">
      <t>クダ</t>
    </rPh>
    <phoneticPr fontId="2"/>
  </si>
  <si>
    <t>金融機関コード</t>
    <rPh sb="0" eb="2">
      <t>キンユウ</t>
    </rPh>
    <rPh sb="2" eb="4">
      <t>キカン</t>
    </rPh>
    <phoneticPr fontId="36"/>
  </si>
  <si>
    <t>0009</t>
    <phoneticPr fontId="2"/>
  </si>
  <si>
    <t>⑥</t>
    <phoneticPr fontId="2"/>
  </si>
  <si>
    <t>債権者登録</t>
    <rPh sb="0" eb="3">
      <t>サイケンシャ</t>
    </rPh>
    <rPh sb="3" eb="5">
      <t>トウロク</t>
    </rPh>
    <phoneticPr fontId="2"/>
  </si>
  <si>
    <t>兵庫県に登録口座がない場合に作成。内容を確認し必要事項を追記してください。</t>
    <rPh sb="0" eb="3">
      <t>ヒョウゴケン</t>
    </rPh>
    <rPh sb="4" eb="6">
      <t>トウロク</t>
    </rPh>
    <rPh sb="6" eb="8">
      <t>コウザ</t>
    </rPh>
    <rPh sb="11" eb="13">
      <t>バアイ</t>
    </rPh>
    <rPh sb="14" eb="16">
      <t>サクセイ</t>
    </rPh>
    <rPh sb="17" eb="19">
      <t>ナイヨウ</t>
    </rPh>
    <rPh sb="20" eb="22">
      <t>カクニン</t>
    </rPh>
    <rPh sb="23" eb="25">
      <t>ヒツヨウ</t>
    </rPh>
    <rPh sb="25" eb="27">
      <t>ジコウ</t>
    </rPh>
    <rPh sb="28" eb="30">
      <t>ツイキ</t>
    </rPh>
    <phoneticPr fontId="2"/>
  </si>
  <si>
    <t>支店名</t>
    <rPh sb="0" eb="3">
      <t>シテンメイ</t>
    </rPh>
    <phoneticPr fontId="2"/>
  </si>
  <si>
    <t>○○支店</t>
    <phoneticPr fontId="2"/>
  </si>
  <si>
    <t>委任状</t>
    <rPh sb="0" eb="3">
      <t>イニンジョウ</t>
    </rPh>
    <phoneticPr fontId="2"/>
  </si>
  <si>
    <r>
      <t>振込口座の名義人が法人の代表者と異なる場合ご提出ください。</t>
    </r>
    <r>
      <rPr>
        <b/>
        <sz val="11"/>
        <color rgb="FFFF0000"/>
        <rFont val="ＭＳ Ｐゴシック"/>
        <family val="3"/>
        <charset val="128"/>
      </rPr>
      <t>押印が必要です。</t>
    </r>
    <phoneticPr fontId="2"/>
  </si>
  <si>
    <t>支店番号</t>
    <rPh sb="0" eb="2">
      <t>シテン</t>
    </rPh>
    <rPh sb="2" eb="4">
      <t>バンゴウ</t>
    </rPh>
    <phoneticPr fontId="36"/>
  </si>
  <si>
    <t>123</t>
    <phoneticPr fontId="2"/>
  </si>
  <si>
    <t>★</t>
    <phoneticPr fontId="2"/>
  </si>
  <si>
    <t>履歴書</t>
    <rPh sb="0" eb="3">
      <t>リレキショ</t>
    </rPh>
    <phoneticPr fontId="2"/>
  </si>
  <si>
    <t>初めて訪問介護業務に従事する訪問介護員の履歴書（A4サイズ）（写）</t>
    <phoneticPr fontId="2"/>
  </si>
  <si>
    <t>口座番号</t>
    <rPh sb="0" eb="2">
      <t>コウザ</t>
    </rPh>
    <rPh sb="2" eb="4">
      <t>バンゴウ</t>
    </rPh>
    <phoneticPr fontId="36"/>
  </si>
  <si>
    <t>☆</t>
    <phoneticPr fontId="2"/>
  </si>
  <si>
    <t>受講料の見積書等</t>
    <rPh sb="0" eb="3">
      <t>ジュコウリョウ</t>
    </rPh>
    <rPh sb="4" eb="7">
      <t>ミツモリショ</t>
    </rPh>
    <rPh sb="7" eb="8">
      <t>ナド</t>
    </rPh>
    <phoneticPr fontId="2"/>
  </si>
  <si>
    <t>証拠書類、受講料の見積書等（受講料補助を申請する場合のみ）</t>
    <phoneticPr fontId="2"/>
  </si>
  <si>
    <t>口座名義</t>
    <rPh sb="0" eb="2">
      <t>コウザ</t>
    </rPh>
    <rPh sb="2" eb="4">
      <t>メイギ</t>
    </rPh>
    <phoneticPr fontId="2"/>
  </si>
  <si>
    <t>社会福祉法人兵庫会</t>
    <rPh sb="0" eb="2">
      <t>シャカイ</t>
    </rPh>
    <rPh sb="2" eb="4">
      <t>フクシ</t>
    </rPh>
    <rPh sb="4" eb="6">
      <t>ホウジン</t>
    </rPh>
    <rPh sb="6" eb="8">
      <t>ヒョウゴ</t>
    </rPh>
    <rPh sb="8" eb="9">
      <t>カイ</t>
    </rPh>
    <phoneticPr fontId="5"/>
  </si>
  <si>
    <t>雇用契約書等</t>
    <rPh sb="0" eb="2">
      <t>コヨウ</t>
    </rPh>
    <rPh sb="2" eb="5">
      <t>ケイヤクショ</t>
    </rPh>
    <rPh sb="5" eb="6">
      <t>ナド</t>
    </rPh>
    <phoneticPr fontId="2"/>
  </si>
  <si>
    <t>代替職員として新たに雇用することが確認できる書類（写）（代替職員の確保に係る経費の補助を申請する場合）</t>
    <phoneticPr fontId="2"/>
  </si>
  <si>
    <t>口座名義ﾌﾘｶﾞﾅ</t>
    <rPh sb="0" eb="2">
      <t>コウザ</t>
    </rPh>
    <rPh sb="2" eb="4">
      <t>メイギ</t>
    </rPh>
    <phoneticPr fontId="2"/>
  </si>
  <si>
    <t>ｼｬｶｲﾌｸｼﾎｳｼﾞﾝﾋｮｳｺﾞｶｲ</t>
    <phoneticPr fontId="2"/>
  </si>
  <si>
    <t>書類の記入・確認について</t>
    <rPh sb="0" eb="2">
      <t>ショルイ</t>
    </rPh>
    <rPh sb="3" eb="5">
      <t>キニュウ</t>
    </rPh>
    <rPh sb="6" eb="8">
      <t>カクニン</t>
    </rPh>
    <phoneticPr fontId="2"/>
  </si>
  <si>
    <t>③担当者情報</t>
    <rPh sb="1" eb="4">
      <t>タントウシャ</t>
    </rPh>
    <rPh sb="4" eb="6">
      <t>ジョウホウ</t>
    </rPh>
    <phoneticPr fontId="2"/>
  </si>
  <si>
    <t>電話番号</t>
    <rPh sb="0" eb="2">
      <t>デンワ</t>
    </rPh>
    <rPh sb="2" eb="4">
      <t>バンゴウ</t>
    </rPh>
    <phoneticPr fontId="5"/>
  </si>
  <si>
    <t>000-0000-000</t>
    <phoneticPr fontId="5"/>
  </si>
  <si>
    <t>事業に関する連絡先
申請書の内容の確認連絡に使用しますので、申請書記載内容について回答できる方の情報を記載してください。
交付決定通知書は担当者住所に送付させていただきますが、送付先が異なる場合は別途お知らせください。</t>
    <rPh sb="0" eb="2">
      <t>ジギョウ</t>
    </rPh>
    <rPh sb="3" eb="4">
      <t>カン</t>
    </rPh>
    <rPh sb="6" eb="8">
      <t>レンラク</t>
    </rPh>
    <rPh sb="8" eb="9">
      <t>サキ</t>
    </rPh>
    <rPh sb="11" eb="14">
      <t>シンセイショ</t>
    </rPh>
    <rPh sb="15" eb="17">
      <t>ナイヨウ</t>
    </rPh>
    <rPh sb="18" eb="20">
      <t>カクニン</t>
    </rPh>
    <rPh sb="20" eb="22">
      <t>レンラク</t>
    </rPh>
    <rPh sb="23" eb="25">
      <t>シヨウ</t>
    </rPh>
    <rPh sb="31" eb="33">
      <t>シンセイ</t>
    </rPh>
    <rPh sb="33" eb="34">
      <t>ショ</t>
    </rPh>
    <rPh sb="34" eb="36">
      <t>キサイ</t>
    </rPh>
    <rPh sb="36" eb="38">
      <t>ナイヨウ</t>
    </rPh>
    <rPh sb="42" eb="44">
      <t>カイトウ</t>
    </rPh>
    <rPh sb="47" eb="48">
      <t>カタ</t>
    </rPh>
    <rPh sb="49" eb="51">
      <t>ジョウホウ</t>
    </rPh>
    <rPh sb="52" eb="54">
      <t>キサイ</t>
    </rPh>
    <rPh sb="63" eb="65">
      <t>コウフ</t>
    </rPh>
    <rPh sb="65" eb="67">
      <t>ケッテイ</t>
    </rPh>
    <rPh sb="67" eb="70">
      <t>ツウチショ</t>
    </rPh>
    <rPh sb="71" eb="74">
      <t>タントウシャ</t>
    </rPh>
    <rPh sb="74" eb="76">
      <t>ジュウショ</t>
    </rPh>
    <rPh sb="77" eb="79">
      <t>ソウフ</t>
    </rPh>
    <rPh sb="90" eb="92">
      <t>ソウフ</t>
    </rPh>
    <rPh sb="92" eb="93">
      <t>サキ</t>
    </rPh>
    <rPh sb="94" eb="95">
      <t>コト</t>
    </rPh>
    <rPh sb="97" eb="99">
      <t>バアイ</t>
    </rPh>
    <rPh sb="100" eb="102">
      <t>ベット</t>
    </rPh>
    <rPh sb="103" eb="104">
      <t>シ</t>
    </rPh>
    <phoneticPr fontId="5"/>
  </si>
  <si>
    <t>[1]</t>
    <phoneticPr fontId="2"/>
  </si>
  <si>
    <t>提出する書類</t>
    <rPh sb="0" eb="2">
      <t>テイシュツ</t>
    </rPh>
    <rPh sb="4" eb="6">
      <t>ショルイ</t>
    </rPh>
    <phoneticPr fontId="2"/>
  </si>
  <si>
    <t>メールアドレス</t>
    <phoneticPr fontId="5"/>
  </si>
  <si>
    <t>○○＠○.jp</t>
    <phoneticPr fontId="5"/>
  </si>
  <si>
    <t>提出する書類は、①「提出書類について」に記載の「13種の書類」です。
※☆は申請する内容によっては不要です。</t>
    <rPh sb="0" eb="2">
      <t>テイシュツ</t>
    </rPh>
    <rPh sb="4" eb="6">
      <t>ショルイ</t>
    </rPh>
    <rPh sb="10" eb="12">
      <t>テイシュツ</t>
    </rPh>
    <rPh sb="12" eb="14">
      <t>ショルイ</t>
    </rPh>
    <rPh sb="20" eb="22">
      <t>キサイ</t>
    </rPh>
    <rPh sb="26" eb="27">
      <t>シュ</t>
    </rPh>
    <rPh sb="28" eb="30">
      <t>ショルイ</t>
    </rPh>
    <rPh sb="38" eb="40">
      <t>シンセイ</t>
    </rPh>
    <rPh sb="42" eb="44">
      <t>ナイヨウ</t>
    </rPh>
    <rPh sb="49" eb="51">
      <t>フヨウ</t>
    </rPh>
    <phoneticPr fontId="2"/>
  </si>
  <si>
    <t>郵便番号</t>
    <rPh sb="0" eb="2">
      <t>ユウビン</t>
    </rPh>
    <rPh sb="2" eb="4">
      <t>バンゴウ</t>
    </rPh>
    <phoneticPr fontId="2"/>
  </si>
  <si>
    <t>123-4567</t>
    <phoneticPr fontId="5"/>
  </si>
  <si>
    <t>※委任状には押印が必要ですが、その他書類については、押印は不要です。</t>
    <phoneticPr fontId="2"/>
  </si>
  <si>
    <t>住所</t>
    <rPh sb="0" eb="2">
      <t>ジュウショ</t>
    </rPh>
    <phoneticPr fontId="2"/>
  </si>
  <si>
    <t>[2]</t>
    <phoneticPr fontId="2"/>
  </si>
  <si>
    <t>書類の記入手順</t>
    <rPh sb="0" eb="2">
      <t>ショルイ</t>
    </rPh>
    <rPh sb="3" eb="5">
      <t>キニュウ</t>
    </rPh>
    <rPh sb="5" eb="7">
      <t>テジュン</t>
    </rPh>
    <phoneticPr fontId="2"/>
  </si>
  <si>
    <t>宛先（法人名、事業所名等）</t>
    <rPh sb="0" eb="2">
      <t>アテサキ</t>
    </rPh>
    <rPh sb="3" eb="5">
      <t>ホウジン</t>
    </rPh>
    <rPh sb="5" eb="6">
      <t>メイ</t>
    </rPh>
    <rPh sb="7" eb="10">
      <t>ジギョウショ</t>
    </rPh>
    <rPh sb="10" eb="11">
      <t>メイ</t>
    </rPh>
    <rPh sb="11" eb="12">
      <t>ナド</t>
    </rPh>
    <phoneticPr fontId="2"/>
  </si>
  <si>
    <t>社会福祉法人兵庫会　法人本部</t>
    <rPh sb="8" eb="9">
      <t>カイ</t>
    </rPh>
    <rPh sb="10" eb="12">
      <t>ホウジン</t>
    </rPh>
    <rPh sb="12" eb="14">
      <t>ホンブ</t>
    </rPh>
    <phoneticPr fontId="2"/>
  </si>
  <si>
    <t>「基本情報」の項目を入力し、誤りがないかよく確認します。</t>
    <rPh sb="1" eb="3">
      <t>キホン</t>
    </rPh>
    <rPh sb="3" eb="5">
      <t>ジョウホウ</t>
    </rPh>
    <rPh sb="7" eb="9">
      <t>コウモク</t>
    </rPh>
    <rPh sb="10" eb="12">
      <t>ニュウリョク</t>
    </rPh>
    <rPh sb="14" eb="15">
      <t>アヤマ</t>
    </rPh>
    <rPh sb="22" eb="24">
      <t>カクニン</t>
    </rPh>
    <phoneticPr fontId="2"/>
  </si>
  <si>
    <t>担当者名</t>
    <rPh sb="0" eb="4">
      <t>タントウシャメイ</t>
    </rPh>
    <phoneticPr fontId="5"/>
  </si>
  <si>
    <t>兵庫　次郎</t>
    <rPh sb="0" eb="2">
      <t>ヒョウゴ</t>
    </rPh>
    <rPh sb="3" eb="5">
      <t>ジロウ</t>
    </rPh>
    <phoneticPr fontId="5"/>
  </si>
  <si>
    <t>②</t>
    <phoneticPr fontId="2"/>
  </si>
  <si>
    <t>「別紙１」所要額を記載し、補助金額を計算するシートです。</t>
    <rPh sb="1" eb="3">
      <t>ベッシ</t>
    </rPh>
    <rPh sb="5" eb="8">
      <t>ショヨウガク</t>
    </rPh>
    <rPh sb="9" eb="11">
      <t>キサイ</t>
    </rPh>
    <rPh sb="13" eb="16">
      <t>ホジョキン</t>
    </rPh>
    <rPh sb="16" eb="17">
      <t>ガク</t>
    </rPh>
    <rPh sb="18" eb="20">
      <t>ケイサン</t>
    </rPh>
    <phoneticPr fontId="2"/>
  </si>
  <si>
    <t>④事業所情報</t>
    <rPh sb="1" eb="4">
      <t>ジギョウショ</t>
    </rPh>
    <rPh sb="4" eb="6">
      <t>ジョウホウ</t>
    </rPh>
    <phoneticPr fontId="2"/>
  </si>
  <si>
    <t>事業所名</t>
    <rPh sb="0" eb="3">
      <t>ジギョウショ</t>
    </rPh>
    <rPh sb="3" eb="4">
      <t>メイ</t>
    </rPh>
    <phoneticPr fontId="2"/>
  </si>
  <si>
    <t>ヘルパーステーション○○</t>
    <phoneticPr fontId="2"/>
  </si>
  <si>
    <t>申請する研修者が在籍する訪問介護事業所の名前、事業所番号、住所を記載してください。</t>
    <rPh sb="0" eb="2">
      <t>シンセイ</t>
    </rPh>
    <rPh sb="4" eb="7">
      <t>ケンシュウシャ</t>
    </rPh>
    <rPh sb="8" eb="10">
      <t>ザイセキ</t>
    </rPh>
    <rPh sb="12" eb="14">
      <t>ホウモン</t>
    </rPh>
    <rPh sb="14" eb="16">
      <t>カイゴ</t>
    </rPh>
    <rPh sb="16" eb="19">
      <t>ジギョウショ</t>
    </rPh>
    <rPh sb="20" eb="22">
      <t>ナマエ</t>
    </rPh>
    <rPh sb="23" eb="25">
      <t>ジギョウ</t>
    </rPh>
    <rPh sb="25" eb="26">
      <t>ショ</t>
    </rPh>
    <rPh sb="26" eb="28">
      <t>バンゴウ</t>
    </rPh>
    <rPh sb="29" eb="31">
      <t>ジュウショ</t>
    </rPh>
    <rPh sb="32" eb="34">
      <t>キサイ</t>
    </rPh>
    <phoneticPr fontId="2"/>
  </si>
  <si>
    <t>③</t>
    <phoneticPr fontId="5"/>
  </si>
  <si>
    <t>「別紙2-1」研修の対象者等を記載するシートです。提出済の事業事業計画書に沿って作成してください。</t>
    <rPh sb="1" eb="3">
      <t>ベッシ</t>
    </rPh>
    <rPh sb="7" eb="9">
      <t>ケンシュウ</t>
    </rPh>
    <rPh sb="10" eb="13">
      <t>タイショウシャ</t>
    </rPh>
    <rPh sb="13" eb="14">
      <t>トウ</t>
    </rPh>
    <rPh sb="15" eb="17">
      <t>キサイ</t>
    </rPh>
    <rPh sb="25" eb="27">
      <t>テイシュツ</t>
    </rPh>
    <rPh sb="27" eb="28">
      <t>ズミ</t>
    </rPh>
    <rPh sb="29" eb="31">
      <t>ジギョウ</t>
    </rPh>
    <rPh sb="31" eb="33">
      <t>ジギョウ</t>
    </rPh>
    <rPh sb="33" eb="36">
      <t>ケイカクショ</t>
    </rPh>
    <rPh sb="37" eb="38">
      <t>ソ</t>
    </rPh>
    <rPh sb="40" eb="42">
      <t>サクセイ</t>
    </rPh>
    <phoneticPr fontId="2"/>
  </si>
  <si>
    <t>事業所番号</t>
    <rPh sb="0" eb="3">
      <t>ジギョウショ</t>
    </rPh>
    <rPh sb="3" eb="5">
      <t>バンゴウ</t>
    </rPh>
    <phoneticPr fontId="5"/>
  </si>
  <si>
    <t>28・・・・・・・・</t>
    <phoneticPr fontId="2"/>
  </si>
  <si>
    <t>研修受講料及び代替職員確保の補助を申請する場合は、併せて整理シートを作成してください。</t>
    <rPh sb="25" eb="26">
      <t>アワ</t>
    </rPh>
    <rPh sb="28" eb="30">
      <t>セイリ</t>
    </rPh>
    <rPh sb="34" eb="36">
      <t>サクセイ</t>
    </rPh>
    <phoneticPr fontId="2"/>
  </si>
  <si>
    <t>事業所住所</t>
    <rPh sb="0" eb="3">
      <t>ジギョウショ</t>
    </rPh>
    <rPh sb="3" eb="5">
      <t>ジュウショ</t>
    </rPh>
    <phoneticPr fontId="5"/>
  </si>
  <si>
    <t>④</t>
    <phoneticPr fontId="5"/>
  </si>
  <si>
    <t>「別紙2-2」事業に係る経費を記載するシートです。</t>
    <rPh sb="1" eb="2">
      <t>ベツ</t>
    </rPh>
    <rPh sb="7" eb="8">
      <t>カカ</t>
    </rPh>
    <rPh sb="9" eb="11">
      <t>ケイヒ</t>
    </rPh>
    <rPh sb="12" eb="14">
      <t>キサイ</t>
    </rPh>
    <phoneticPr fontId="2"/>
  </si>
  <si>
    <t>【提出先・照会先】</t>
    <rPh sb="1" eb="4">
      <t>テイシュツサキ</t>
    </rPh>
    <rPh sb="5" eb="7">
      <t>ショウカイ</t>
    </rPh>
    <rPh sb="7" eb="8">
      <t>サキ</t>
    </rPh>
    <phoneticPr fontId="2"/>
  </si>
  <si>
    <t>現任職員の研修派遣状況を記載するシートです。</t>
    <phoneticPr fontId="2"/>
  </si>
  <si>
    <t>兵庫県　福祉部　高齢政策課（1号館3階 海側）</t>
    <rPh sb="0" eb="3">
      <t>ヒョウゴケン</t>
    </rPh>
    <rPh sb="4" eb="6">
      <t>フクシ</t>
    </rPh>
    <rPh sb="8" eb="10">
      <t>コウレイ</t>
    </rPh>
    <rPh sb="10" eb="12">
      <t>セイサク</t>
    </rPh>
    <rPh sb="12" eb="13">
      <t>カ</t>
    </rPh>
    <rPh sb="20" eb="21">
      <t>ウミ</t>
    </rPh>
    <phoneticPr fontId="2"/>
  </si>
  <si>
    <t>⑥</t>
    <phoneticPr fontId="5"/>
  </si>
  <si>
    <t>債権者登録書に必要事項を入力します。</t>
    <rPh sb="0" eb="3">
      <t>サイケンシャ</t>
    </rPh>
    <rPh sb="3" eb="5">
      <t>トウロク</t>
    </rPh>
    <rPh sb="5" eb="6">
      <t>ショ</t>
    </rPh>
    <rPh sb="7" eb="9">
      <t>ヒツヨウ</t>
    </rPh>
    <rPh sb="9" eb="11">
      <t>ジコウ</t>
    </rPh>
    <rPh sb="12" eb="14">
      <t>ニュウリョク</t>
    </rPh>
    <phoneticPr fontId="2"/>
  </si>
  <si>
    <t>介護人材対策班　野田</t>
    <rPh sb="0" eb="2">
      <t>カイゴ</t>
    </rPh>
    <rPh sb="2" eb="4">
      <t>ジンザイ</t>
    </rPh>
    <rPh sb="4" eb="7">
      <t>タイサクハン</t>
    </rPh>
    <rPh sb="8" eb="10">
      <t>ノダ</t>
    </rPh>
    <phoneticPr fontId="2"/>
  </si>
  <si>
    <t>※</t>
    <phoneticPr fontId="2"/>
  </si>
  <si>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2"/>
  </si>
  <si>
    <t>〒650-8567　神戸市中央区下山手通5-10-1</t>
  </si>
  <si>
    <t>[3]</t>
    <phoneticPr fontId="2"/>
  </si>
  <si>
    <t>確認・提出</t>
    <rPh sb="0" eb="2">
      <t>カクニン</t>
    </rPh>
    <rPh sb="3" eb="5">
      <t>テイシュツ</t>
    </rPh>
    <phoneticPr fontId="2"/>
  </si>
  <si>
    <t>℡078-341-7711（内線3112）　ＦAX078-362-9470</t>
    <rPh sb="14" eb="16">
      <t>ナイセン</t>
    </rPh>
    <phoneticPr fontId="2"/>
  </si>
  <si>
    <t>「基本情報」～「●委任状」までの10枚の書類をA4で印刷し、内容が合っているかよく確認します。</t>
    <rPh sb="1" eb="3">
      <t>キホン</t>
    </rPh>
    <rPh sb="3" eb="5">
      <t>ジョウホウ</t>
    </rPh>
    <rPh sb="9" eb="12">
      <t>イニンジョウ</t>
    </rPh>
    <rPh sb="18" eb="19">
      <t>マイ</t>
    </rPh>
    <rPh sb="20" eb="22">
      <t>ショルイ</t>
    </rPh>
    <rPh sb="26" eb="28">
      <t>インサツ</t>
    </rPh>
    <rPh sb="30" eb="32">
      <t>ナイヨウ</t>
    </rPh>
    <rPh sb="33" eb="34">
      <t>ア</t>
    </rPh>
    <rPh sb="41" eb="43">
      <t>カクニン</t>
    </rPh>
    <phoneticPr fontId="2"/>
  </si>
  <si>
    <t>提出先：https://hyogoken.form.kintoneapp.com/public/houmonnkaigozinnzaitoukakuho</t>
    <rPh sb="0" eb="3">
      <t>テイシュツサキ</t>
    </rPh>
    <phoneticPr fontId="2"/>
  </si>
  <si>
    <t>①で印刷、確認した書類と☆★の書類を提出します。</t>
    <rPh sb="2" eb="4">
      <t>インサツ</t>
    </rPh>
    <rPh sb="5" eb="7">
      <t>カクニン</t>
    </rPh>
    <rPh sb="9" eb="11">
      <t>ショルイ</t>
    </rPh>
    <rPh sb="15" eb="17">
      <t>ショルイ</t>
    </rPh>
    <rPh sb="18" eb="20">
      <t>テイシュツ</t>
    </rPh>
    <phoneticPr fontId="2"/>
  </si>
  <si>
    <t>書類に不備があったとき</t>
    <phoneticPr fontId="2"/>
  </si>
  <si>
    <t>書類の内容に不備があったとき、再提出をお願いすることがあります。</t>
    <phoneticPr fontId="2"/>
  </si>
  <si>
    <t>※数式の不具合、不明な箇所等がある場合は、速やかに連絡願います。</t>
    <rPh sb="1" eb="3">
      <t>スウシキ</t>
    </rPh>
    <rPh sb="4" eb="7">
      <t>フグアイ</t>
    </rPh>
    <rPh sb="8" eb="10">
      <t>フメイ</t>
    </rPh>
    <rPh sb="11" eb="13">
      <t>カショ</t>
    </rPh>
    <rPh sb="13" eb="14">
      <t>トウ</t>
    </rPh>
    <rPh sb="17" eb="19">
      <t>バアイ</t>
    </rPh>
    <rPh sb="21" eb="22">
      <t>スミ</t>
    </rPh>
    <rPh sb="25" eb="27">
      <t>レンラク</t>
    </rPh>
    <rPh sb="27" eb="28">
      <t>ネガ</t>
    </rPh>
    <phoneticPr fontId="2"/>
  </si>
  <si>
    <t>※このシートには何も記入しないでください。</t>
    <rPh sb="8" eb="9">
      <t>ナニ</t>
    </rPh>
    <rPh sb="10" eb="12">
      <t>キニュウ</t>
    </rPh>
    <phoneticPr fontId="2"/>
  </si>
  <si>
    <t>※基本情報シート及び別紙１から転記されますので内容のご確認をお願いします。</t>
    <rPh sb="1" eb="3">
      <t>キホン</t>
    </rPh>
    <rPh sb="3" eb="5">
      <t>ジョウホウ</t>
    </rPh>
    <rPh sb="8" eb="9">
      <t>オヨ</t>
    </rPh>
    <rPh sb="10" eb="12">
      <t>ベッシ</t>
    </rPh>
    <rPh sb="15" eb="17">
      <t>テンキ</t>
    </rPh>
    <rPh sb="23" eb="25">
      <t>ナイヨウ</t>
    </rPh>
    <rPh sb="27" eb="29">
      <t>カクニン</t>
    </rPh>
    <rPh sb="31" eb="32">
      <t>ネガ</t>
    </rPh>
    <phoneticPr fontId="2"/>
  </si>
  <si>
    <t>様式第１号（第３条関係）</t>
  </si>
  <si>
    <t>補助金交付申請書</t>
    <rPh sb="0" eb="1">
      <t>タスク</t>
    </rPh>
    <rPh sb="1" eb="2">
      <t>スケ</t>
    </rPh>
    <rPh sb="2" eb="3">
      <t>キン</t>
    </rPh>
    <rPh sb="3" eb="5">
      <t>コウフ</t>
    </rPh>
    <rPh sb="5" eb="7">
      <t>シンセイ</t>
    </rPh>
    <rPh sb="7" eb="8">
      <t>ショ</t>
    </rPh>
    <phoneticPr fontId="1"/>
  </si>
  <si>
    <t>　</t>
  </si>
  <si>
    <t/>
  </si>
  <si>
    <t>兵庫県知事　様</t>
    <phoneticPr fontId="1"/>
  </si>
  <si>
    <t>住　所</t>
    <phoneticPr fontId="2"/>
  </si>
  <si>
    <t>団体名</t>
  </si>
  <si>
    <t xml:space="preserve"> </t>
  </si>
  <si>
    <t>代表者名</t>
  </si>
  <si>
    <t>電話番号</t>
    <rPh sb="0" eb="2">
      <t>デンワ</t>
    </rPh>
    <rPh sb="2" eb="4">
      <t>バンゴウ</t>
    </rPh>
    <phoneticPr fontId="2"/>
  </si>
  <si>
    <t>電子メール</t>
    <rPh sb="0" eb="2">
      <t>デンシ</t>
    </rPh>
    <phoneticPr fontId="2"/>
  </si>
  <si>
    <t>（事業所名）</t>
    <rPh sb="1" eb="4">
      <t>ジギョウショ</t>
    </rPh>
    <rPh sb="4" eb="5">
      <t>メイ</t>
    </rPh>
    <phoneticPr fontId="36"/>
  </si>
  <si>
    <t>記</t>
    <phoneticPr fontId="5"/>
  </si>
  <si>
    <t>１</t>
    <phoneticPr fontId="2"/>
  </si>
  <si>
    <t>事業の内容及び経費区分（別記）</t>
    <rPh sb="0" eb="2">
      <t>ジギョウ</t>
    </rPh>
    <rPh sb="3" eb="5">
      <t>ナイヨウ</t>
    </rPh>
    <rPh sb="5" eb="6">
      <t>オヨ</t>
    </rPh>
    <rPh sb="7" eb="9">
      <t>ケイヒ</t>
    </rPh>
    <rPh sb="9" eb="11">
      <t>クブン</t>
    </rPh>
    <rPh sb="12" eb="14">
      <t>ベッキ</t>
    </rPh>
    <phoneticPr fontId="1"/>
  </si>
  <si>
    <t>２</t>
    <phoneticPr fontId="2"/>
  </si>
  <si>
    <t>事業の着手予定年月日</t>
    <rPh sb="5" eb="7">
      <t>ヨテイ</t>
    </rPh>
    <rPh sb="7" eb="10">
      <t>ネンガッピ</t>
    </rPh>
    <phoneticPr fontId="1"/>
  </si>
  <si>
    <t>事業の完了予定年月日</t>
    <rPh sb="3" eb="5">
      <t>カンリョウ</t>
    </rPh>
    <rPh sb="5" eb="7">
      <t>ヨテイ</t>
    </rPh>
    <rPh sb="7" eb="10">
      <t>ネンガッピ</t>
    </rPh>
    <phoneticPr fontId="1"/>
  </si>
  <si>
    <t>３</t>
    <phoneticPr fontId="2"/>
  </si>
  <si>
    <t>添付書類</t>
    <phoneticPr fontId="2"/>
  </si>
  <si>
    <t xml:space="preserve">
</t>
    <phoneticPr fontId="1"/>
  </si>
  <si>
    <t>※このシートには何も記入しないでください。</t>
    <phoneticPr fontId="2"/>
  </si>
  <si>
    <t>※別紙１から転記されますので内容のご確認をお願いします。</t>
    <rPh sb="1" eb="3">
      <t>ベッシ</t>
    </rPh>
    <rPh sb="6" eb="8">
      <t>テンキ</t>
    </rPh>
    <rPh sb="14" eb="16">
      <t>ナイヨウ</t>
    </rPh>
    <rPh sb="18" eb="20">
      <t>カクニン</t>
    </rPh>
    <rPh sb="22" eb="23">
      <t>ネガ</t>
    </rPh>
    <phoneticPr fontId="2"/>
  </si>
  <si>
    <t>収支予算書</t>
    <rPh sb="0" eb="2">
      <t>シュウシ</t>
    </rPh>
    <rPh sb="2" eb="5">
      <t>ヨサンショ</t>
    </rPh>
    <phoneticPr fontId="1"/>
  </si>
  <si>
    <t>収入の部</t>
    <rPh sb="0" eb="2">
      <t>シュウニュウ</t>
    </rPh>
    <rPh sb="3" eb="4">
      <t>ブ</t>
    </rPh>
    <phoneticPr fontId="2"/>
  </si>
  <si>
    <t>（単位：円）</t>
    <phoneticPr fontId="2"/>
  </si>
  <si>
    <t>科目</t>
    <rPh sb="0" eb="2">
      <t>カモク</t>
    </rPh>
    <phoneticPr fontId="2"/>
  </si>
  <si>
    <t>予算額</t>
    <rPh sb="0" eb="3">
      <t>ヨサンガク</t>
    </rPh>
    <phoneticPr fontId="2"/>
  </si>
  <si>
    <t>摘要</t>
    <rPh sb="0" eb="2">
      <t>テキヨウ</t>
    </rPh>
    <phoneticPr fontId="2"/>
  </si>
  <si>
    <t>補助金収入</t>
    <rPh sb="0" eb="3">
      <t>ホジョキン</t>
    </rPh>
    <rPh sb="3" eb="5">
      <t>シュウニュウ</t>
    </rPh>
    <phoneticPr fontId="2"/>
  </si>
  <si>
    <t>自己財源</t>
    <rPh sb="0" eb="2">
      <t>ジコ</t>
    </rPh>
    <rPh sb="2" eb="4">
      <t>ザイゲン</t>
    </rPh>
    <phoneticPr fontId="2"/>
  </si>
  <si>
    <t>計</t>
    <rPh sb="0" eb="1">
      <t>ケイ</t>
    </rPh>
    <phoneticPr fontId="2"/>
  </si>
  <si>
    <t>支出の部</t>
    <rPh sb="0" eb="2">
      <t>シシュツ</t>
    </rPh>
    <rPh sb="3" eb="4">
      <t>ブ</t>
    </rPh>
    <phoneticPr fontId="2"/>
  </si>
  <si>
    <t>初めて訪問介護業務に従事する訪問介護員に対するＯＪＴ研修に要する費用</t>
    <rPh sb="0" eb="1">
      <t>ハジ</t>
    </rPh>
    <rPh sb="3" eb="5">
      <t>ホウモン</t>
    </rPh>
    <rPh sb="5" eb="7">
      <t>カイゴ</t>
    </rPh>
    <rPh sb="7" eb="9">
      <t>ギョウム</t>
    </rPh>
    <rPh sb="10" eb="12">
      <t>ジュウジ</t>
    </rPh>
    <rPh sb="14" eb="16">
      <t>ホウモン</t>
    </rPh>
    <rPh sb="16" eb="18">
      <t>カイゴ</t>
    </rPh>
    <rPh sb="18" eb="19">
      <t>イン</t>
    </rPh>
    <rPh sb="20" eb="21">
      <t>タイ</t>
    </rPh>
    <rPh sb="26" eb="28">
      <t>ケンシュウ</t>
    </rPh>
    <rPh sb="29" eb="30">
      <t>ヨウ</t>
    </rPh>
    <rPh sb="32" eb="34">
      <t>ヒヨウ</t>
    </rPh>
    <phoneticPr fontId="2"/>
  </si>
  <si>
    <t>←別紙１（１）の合計金額</t>
    <rPh sb="1" eb="3">
      <t>ベッシ</t>
    </rPh>
    <rPh sb="8" eb="10">
      <t>ゴウケイ</t>
    </rPh>
    <rPh sb="10" eb="12">
      <t>キンガク</t>
    </rPh>
    <phoneticPr fontId="2"/>
  </si>
  <si>
    <t>現任職員の研修受講料助成に要する費用</t>
    <phoneticPr fontId="2"/>
  </si>
  <si>
    <t>←別紙１（２）の合計金額</t>
    <rPh sb="1" eb="3">
      <t>ベッシ</t>
    </rPh>
    <rPh sb="8" eb="10">
      <t>ゴウケイ</t>
    </rPh>
    <rPh sb="10" eb="12">
      <t>キンガク</t>
    </rPh>
    <phoneticPr fontId="2"/>
  </si>
  <si>
    <t>代替職員の確保に要する費用</t>
    <phoneticPr fontId="2"/>
  </si>
  <si>
    <t>←別紙１（３）の合計金額</t>
    <rPh sb="1" eb="3">
      <t>ベッシ</t>
    </rPh>
    <rPh sb="8" eb="10">
      <t>ゴウケイ</t>
    </rPh>
    <rPh sb="10" eb="12">
      <t>キンガク</t>
    </rPh>
    <phoneticPr fontId="2"/>
  </si>
  <si>
    <t>（注）収支の計は、それぞれ一致する。</t>
    <rPh sb="1" eb="2">
      <t>チュウ</t>
    </rPh>
    <rPh sb="3" eb="5">
      <t>シュウシ</t>
    </rPh>
    <rPh sb="6" eb="7">
      <t>ケイ</t>
    </rPh>
    <rPh sb="13" eb="15">
      <t>イッチ</t>
    </rPh>
    <phoneticPr fontId="2"/>
  </si>
  <si>
    <r>
      <t>※下部の記載例をご確認のうえ、申請する事業のみ記載してください。（色つきのセルのみ入力）</t>
    </r>
    <r>
      <rPr>
        <sz val="26"/>
        <rFont val="BIZ UDゴシック"/>
        <family val="3"/>
        <charset val="128"/>
      </rPr>
      <t xml:space="preserve"> </t>
    </r>
  </si>
  <si>
    <t xml:space="preserve">※行が不足する場合は挿入いただき、数式をコピーしてください。 </t>
    <phoneticPr fontId="2"/>
  </si>
  <si>
    <t>訪問介護人材等確保対策事業（所要・精算）額調書</t>
    <rPh sb="0" eb="2">
      <t>ホウモン</t>
    </rPh>
    <rPh sb="2" eb="4">
      <t>カイゴ</t>
    </rPh>
    <rPh sb="4" eb="6">
      <t>ジンザイ</t>
    </rPh>
    <rPh sb="6" eb="7">
      <t>トウ</t>
    </rPh>
    <rPh sb="7" eb="9">
      <t>カクホ</t>
    </rPh>
    <rPh sb="9" eb="11">
      <t>タイサク</t>
    </rPh>
    <rPh sb="11" eb="13">
      <t>ジギョウ</t>
    </rPh>
    <rPh sb="14" eb="16">
      <t>ショヨウ</t>
    </rPh>
    <rPh sb="17" eb="19">
      <t>セイサン</t>
    </rPh>
    <rPh sb="20" eb="21">
      <t>ガク</t>
    </rPh>
    <rPh sb="21" eb="23">
      <t>チョウショ</t>
    </rPh>
    <phoneticPr fontId="2"/>
  </si>
  <si>
    <t>事業所名</t>
    <rPh sb="0" eb="3">
      <t>ジギョウショ</t>
    </rPh>
    <rPh sb="3" eb="4">
      <t>ナ</t>
    </rPh>
    <phoneticPr fontId="2"/>
  </si>
  <si>
    <t>区　分</t>
    <rPh sb="0" eb="1">
      <t>ク</t>
    </rPh>
    <rPh sb="2" eb="3">
      <t>ブン</t>
    </rPh>
    <phoneticPr fontId="2"/>
  </si>
  <si>
    <t>補助対象経費
Ａ</t>
    <rPh sb="0" eb="2">
      <t>ホジョ</t>
    </rPh>
    <rPh sb="2" eb="4">
      <t>タイショウ</t>
    </rPh>
    <rPh sb="4" eb="6">
      <t>ケイヒ</t>
    </rPh>
    <phoneticPr fontId="2"/>
  </si>
  <si>
    <t>補助基準額
Ｂ</t>
    <rPh sb="0" eb="2">
      <t>ホジョ</t>
    </rPh>
    <rPh sb="2" eb="4">
      <t>キジュン</t>
    </rPh>
    <rPh sb="4" eb="5">
      <t>ガク</t>
    </rPh>
    <phoneticPr fontId="2"/>
  </si>
  <si>
    <t>補助基本額
Ｃ</t>
    <rPh sb="0" eb="2">
      <t>ホジョ</t>
    </rPh>
    <rPh sb="2" eb="4">
      <t>キホン</t>
    </rPh>
    <rPh sb="4" eb="5">
      <t>ガク</t>
    </rPh>
    <phoneticPr fontId="2"/>
  </si>
  <si>
    <t>補助金所要額
Ｄ</t>
    <rPh sb="0" eb="2">
      <t>ホジョ</t>
    </rPh>
    <rPh sb="2" eb="3">
      <t>キン</t>
    </rPh>
    <rPh sb="3" eb="5">
      <t>ショヨウ</t>
    </rPh>
    <rPh sb="5" eb="6">
      <t>ガク</t>
    </rPh>
    <phoneticPr fontId="2"/>
  </si>
  <si>
    <t>補助金交付決定額
Ｅ</t>
    <rPh sb="0" eb="3">
      <t>ホジョキン</t>
    </rPh>
    <rPh sb="3" eb="5">
      <t>コウフ</t>
    </rPh>
    <rPh sb="5" eb="7">
      <t>ケッテイ</t>
    </rPh>
    <rPh sb="7" eb="8">
      <t>ガク</t>
    </rPh>
    <phoneticPr fontId="2"/>
  </si>
  <si>
    <t>補助金受入済額
Ｆ</t>
    <rPh sb="0" eb="3">
      <t>ホジョキン</t>
    </rPh>
    <rPh sb="3" eb="5">
      <t>ウケイレ</t>
    </rPh>
    <rPh sb="5" eb="6">
      <t>スミ</t>
    </rPh>
    <rPh sb="6" eb="7">
      <t>ガク</t>
    </rPh>
    <phoneticPr fontId="2"/>
  </si>
  <si>
    <t>差引過不足額
Ｇ</t>
    <rPh sb="0" eb="2">
      <t>サシヒキ</t>
    </rPh>
    <rPh sb="2" eb="5">
      <t>カブソク</t>
    </rPh>
    <rPh sb="5" eb="6">
      <t>ガク</t>
    </rPh>
    <phoneticPr fontId="2"/>
  </si>
  <si>
    <t>備考</t>
    <rPh sb="0" eb="2">
      <t>ビコウ</t>
    </rPh>
    <phoneticPr fontId="2"/>
  </si>
  <si>
    <t>（A、Bのいずれか低い額）</t>
    <rPh sb="9" eb="10">
      <t>ヒク</t>
    </rPh>
    <rPh sb="11" eb="12">
      <t>ガク</t>
    </rPh>
    <phoneticPr fontId="2"/>
  </si>
  <si>
    <t>（Ｃ×補助率）千円未満切り捨て</t>
    <rPh sb="3" eb="6">
      <t>ホジョリツ</t>
    </rPh>
    <rPh sb="7" eb="11">
      <t>センエンミマン</t>
    </rPh>
    <rPh sb="11" eb="12">
      <t>キ</t>
    </rPh>
    <rPh sb="13" eb="14">
      <t>ス</t>
    </rPh>
    <phoneticPr fontId="2"/>
  </si>
  <si>
    <t>(1)初めて訪問介護業務に従事する訪問介護員に対するＯＪＴ研修に要する費用</t>
    <rPh sb="3" eb="4">
      <t>ハジ</t>
    </rPh>
    <rPh sb="6" eb="8">
      <t>ホウモン</t>
    </rPh>
    <rPh sb="8" eb="10">
      <t>カイゴ</t>
    </rPh>
    <rPh sb="10" eb="12">
      <t>ギョウム</t>
    </rPh>
    <rPh sb="13" eb="15">
      <t>ジュウジ</t>
    </rPh>
    <rPh sb="17" eb="19">
      <t>ホウモン</t>
    </rPh>
    <rPh sb="19" eb="21">
      <t>カイゴ</t>
    </rPh>
    <rPh sb="21" eb="22">
      <t>イン</t>
    </rPh>
    <rPh sb="23" eb="24">
      <t>タイ</t>
    </rPh>
    <rPh sb="29" eb="31">
      <t>ケンシュウ</t>
    </rPh>
    <rPh sb="32" eb="33">
      <t>ヨウ</t>
    </rPh>
    <rPh sb="35" eb="37">
      <t>ヒヨウ</t>
    </rPh>
    <phoneticPr fontId="2"/>
  </si>
  <si>
    <t>訪問介護員氏名</t>
    <rPh sb="0" eb="2">
      <t>ホウモン</t>
    </rPh>
    <rPh sb="2" eb="4">
      <t>カイゴ</t>
    </rPh>
    <rPh sb="4" eb="5">
      <t>イン</t>
    </rPh>
    <rPh sb="5" eb="7">
      <t>シメイ</t>
    </rPh>
    <phoneticPr fontId="2"/>
  </si>
  <si>
    <t>円</t>
    <rPh sb="0" eb="1">
      <t>エン</t>
    </rPh>
    <phoneticPr fontId="2"/>
  </si>
  <si>
    <t>←行が不足する場合はこの行に挿入。数式をコピーしてください</t>
    <rPh sb="1" eb="2">
      <t>ギョウ</t>
    </rPh>
    <rPh sb="3" eb="5">
      <t>フソク</t>
    </rPh>
    <rPh sb="7" eb="9">
      <t>バアイ</t>
    </rPh>
    <rPh sb="12" eb="13">
      <t>ギョウ</t>
    </rPh>
    <rPh sb="14" eb="16">
      <t>ソウニュウ</t>
    </rPh>
    <rPh sb="17" eb="19">
      <t>スウシキ</t>
    </rPh>
    <phoneticPr fontId="2"/>
  </si>
  <si>
    <t>←補助対象経費Aの合計は別紙2-2(1)計①と一致します。</t>
    <rPh sb="1" eb="3">
      <t>ホジョ</t>
    </rPh>
    <rPh sb="3" eb="5">
      <t>タイショウ</t>
    </rPh>
    <rPh sb="5" eb="7">
      <t>ケイヒ</t>
    </rPh>
    <rPh sb="9" eb="11">
      <t>ゴウケイ</t>
    </rPh>
    <rPh sb="12" eb="14">
      <t>ベッシ</t>
    </rPh>
    <rPh sb="20" eb="21">
      <t>ケイ</t>
    </rPh>
    <rPh sb="23" eb="25">
      <t>イッチ</t>
    </rPh>
    <phoneticPr fontId="2"/>
  </si>
  <si>
    <t>(2)研修受講料助成に要する費用</t>
    <rPh sb="8" eb="10">
      <t>ジョセイ</t>
    </rPh>
    <rPh sb="11" eb="12">
      <t>ヨウ</t>
    </rPh>
    <rPh sb="14" eb="16">
      <t>ヒヨウ</t>
    </rPh>
    <phoneticPr fontId="2"/>
  </si>
  <si>
    <t>←補助対象経費Aの合計は別紙2-2(2)計②と一致します。</t>
    <rPh sb="9" eb="11">
      <t>ゴウケイ</t>
    </rPh>
    <rPh sb="12" eb="14">
      <t>ベッシ</t>
    </rPh>
    <rPh sb="20" eb="21">
      <t>ケイ</t>
    </rPh>
    <rPh sb="23" eb="25">
      <t>イッチ</t>
    </rPh>
    <phoneticPr fontId="2"/>
  </si>
  <si>
    <t>代替職員氏名</t>
    <rPh sb="0" eb="2">
      <t>ダイタイ</t>
    </rPh>
    <rPh sb="2" eb="4">
      <t>ショクイン</t>
    </rPh>
    <rPh sb="4" eb="6">
      <t>シメイ</t>
    </rPh>
    <phoneticPr fontId="2"/>
  </si>
  <si>
    <t>(3)代替職員の確保に要する費用</t>
    <rPh sb="3" eb="5">
      <t>ダイタイ</t>
    </rPh>
    <rPh sb="5" eb="7">
      <t>ショクイン</t>
    </rPh>
    <rPh sb="8" eb="10">
      <t>カクホ</t>
    </rPh>
    <rPh sb="11" eb="12">
      <t>ヨウ</t>
    </rPh>
    <rPh sb="14" eb="16">
      <t>ヒヨウ</t>
    </rPh>
    <phoneticPr fontId="2"/>
  </si>
  <si>
    <t>←補助対象経費Aの合計は別紙2-2(3)計③と一致します。</t>
    <rPh sb="9" eb="11">
      <t>ゴウケイ</t>
    </rPh>
    <rPh sb="12" eb="14">
      <t>ベッシ</t>
    </rPh>
    <rPh sb="20" eb="21">
      <t>ケイ</t>
    </rPh>
    <rPh sb="23" eb="25">
      <t>イッチ</t>
    </rPh>
    <phoneticPr fontId="2"/>
  </si>
  <si>
    <t>合　計</t>
    <rPh sb="0" eb="1">
      <t>ゴウ</t>
    </rPh>
    <rPh sb="2" eb="3">
      <t>ケイ</t>
    </rPh>
    <phoneticPr fontId="2"/>
  </si>
  <si>
    <t>　（注）１　Ｃ欄には、Ａ欄、Ｂ欄の金額を比較して少ない方の額を記入すること。</t>
    <rPh sb="2" eb="3">
      <t>チュウ</t>
    </rPh>
    <phoneticPr fontId="2"/>
  </si>
  <si>
    <t>　　　　２　Ｄ欄には、Ｃ欄の金額に補助率を乗じて得た額（千円未満切り捨て）を記入すること。</t>
    <rPh sb="7" eb="8">
      <t>ラン</t>
    </rPh>
    <rPh sb="12" eb="13">
      <t>ラン</t>
    </rPh>
    <rPh sb="14" eb="15">
      <t>キン</t>
    </rPh>
    <rPh sb="15" eb="16">
      <t>ガク</t>
    </rPh>
    <rPh sb="17" eb="20">
      <t>ホジョリツ</t>
    </rPh>
    <rPh sb="21" eb="22">
      <t>ジョウ</t>
    </rPh>
    <rPh sb="24" eb="25">
      <t>エ</t>
    </rPh>
    <rPh sb="26" eb="27">
      <t>ガク</t>
    </rPh>
    <rPh sb="28" eb="30">
      <t>センエン</t>
    </rPh>
    <rPh sb="30" eb="32">
      <t>ミマン</t>
    </rPh>
    <rPh sb="32" eb="33">
      <t>キ</t>
    </rPh>
    <rPh sb="34" eb="35">
      <t>ス</t>
    </rPh>
    <rPh sb="38" eb="40">
      <t>キニュウ</t>
    </rPh>
    <phoneticPr fontId="2"/>
  </si>
  <si>
    <t>　　　　３　Ｅ欄からＧ欄は、交付申請時には記入しないこと。</t>
    <rPh sb="7" eb="8">
      <t>ラン</t>
    </rPh>
    <rPh sb="11" eb="12">
      <t>ラン</t>
    </rPh>
    <rPh sb="14" eb="16">
      <t>コウフ</t>
    </rPh>
    <rPh sb="16" eb="19">
      <t>シンセイジ</t>
    </rPh>
    <rPh sb="21" eb="23">
      <t>キニュウ</t>
    </rPh>
    <phoneticPr fontId="2"/>
  </si>
  <si>
    <t>　　　　４　Ｅ欄には、交付決定のあった金額を記入すること。</t>
    <phoneticPr fontId="2"/>
  </si>
  <si>
    <t>　　　　５　Ｇ欄には､Ｄ欄－Ｆ欄の金額とＥ欄－Ｆ欄の金額を比較して少ない方の金額を記入すること。</t>
    <rPh sb="7" eb="8">
      <t>ラン</t>
    </rPh>
    <rPh sb="12" eb="13">
      <t>ラン</t>
    </rPh>
    <rPh sb="15" eb="16">
      <t>ラン</t>
    </rPh>
    <rPh sb="17" eb="19">
      <t>キンガク</t>
    </rPh>
    <rPh sb="21" eb="22">
      <t>ラン</t>
    </rPh>
    <rPh sb="24" eb="25">
      <t>ラン</t>
    </rPh>
    <rPh sb="26" eb="28">
      <t>キンガク</t>
    </rPh>
    <rPh sb="29" eb="31">
      <t>ヒカク</t>
    </rPh>
    <rPh sb="33" eb="34">
      <t>スク</t>
    </rPh>
    <rPh sb="36" eb="37">
      <t>ホウ</t>
    </rPh>
    <rPh sb="38" eb="40">
      <t>キンガク</t>
    </rPh>
    <rPh sb="41" eb="43">
      <t>キニュウ</t>
    </rPh>
    <phoneticPr fontId="2"/>
  </si>
  <si>
    <t>代替職員の確保に要する経費（直接雇用）</t>
    <rPh sb="0" eb="2">
      <t>ダイタイ</t>
    </rPh>
    <rPh sb="2" eb="4">
      <t>ショクイン</t>
    </rPh>
    <rPh sb="5" eb="7">
      <t>カクホ</t>
    </rPh>
    <rPh sb="8" eb="9">
      <t>ヨウ</t>
    </rPh>
    <rPh sb="11" eb="13">
      <t>ケイヒ</t>
    </rPh>
    <rPh sb="14" eb="18">
      <t>チョクセツコヨウ</t>
    </rPh>
    <phoneticPr fontId="2"/>
  </si>
  <si>
    <t>代替職員雇用期間</t>
    <rPh sb="0" eb="2">
      <t>ダイタイ</t>
    </rPh>
    <rPh sb="2" eb="4">
      <t>ショクイン</t>
    </rPh>
    <rPh sb="4" eb="6">
      <t>コヨウ</t>
    </rPh>
    <rPh sb="6" eb="8">
      <t>キカン</t>
    </rPh>
    <phoneticPr fontId="52"/>
  </si>
  <si>
    <t>補助基準額（B)</t>
    <rPh sb="0" eb="2">
      <t>ホジョ</t>
    </rPh>
    <rPh sb="2" eb="5">
      <t>キジュンガク</t>
    </rPh>
    <phoneticPr fontId="52"/>
  </si>
  <si>
    <t>6ヶ月</t>
    <rPh sb="2" eb="3">
      <t>ゲツ</t>
    </rPh>
    <phoneticPr fontId="52"/>
  </si>
  <si>
    <t>5ヶ月以上6ヶ月未満</t>
    <rPh sb="2" eb="3">
      <t>ゲツ</t>
    </rPh>
    <rPh sb="3" eb="5">
      <t>イジョウ</t>
    </rPh>
    <rPh sb="7" eb="8">
      <t>ゲツ</t>
    </rPh>
    <rPh sb="8" eb="10">
      <t>ミマン</t>
    </rPh>
    <phoneticPr fontId="52"/>
  </si>
  <si>
    <t>4ヶ月以上5ヶ月未満</t>
    <rPh sb="2" eb="3">
      <t>ゲツ</t>
    </rPh>
    <rPh sb="3" eb="5">
      <t>イジョウ</t>
    </rPh>
    <rPh sb="7" eb="8">
      <t>ゲツ</t>
    </rPh>
    <rPh sb="8" eb="10">
      <t>ミマン</t>
    </rPh>
    <phoneticPr fontId="52"/>
  </si>
  <si>
    <t>3ヶ月以上4ヶ月未満</t>
    <rPh sb="2" eb="3">
      <t>ゲツ</t>
    </rPh>
    <rPh sb="3" eb="5">
      <t>イジョウ</t>
    </rPh>
    <rPh sb="7" eb="8">
      <t>ゲツ</t>
    </rPh>
    <rPh sb="8" eb="10">
      <t>ミマン</t>
    </rPh>
    <phoneticPr fontId="52"/>
  </si>
  <si>
    <t>2ヶ月以上3ヶ月未満</t>
    <rPh sb="2" eb="3">
      <t>ゲツ</t>
    </rPh>
    <rPh sb="3" eb="5">
      <t>イジョウ</t>
    </rPh>
    <rPh sb="7" eb="8">
      <t>ゲツ</t>
    </rPh>
    <rPh sb="8" eb="10">
      <t>ミマン</t>
    </rPh>
    <phoneticPr fontId="52"/>
  </si>
  <si>
    <t>1ヶ月以上2ヶ月未満</t>
    <rPh sb="2" eb="3">
      <t>ゲツ</t>
    </rPh>
    <rPh sb="3" eb="5">
      <t>イジョウ</t>
    </rPh>
    <rPh sb="7" eb="8">
      <t>ゲツ</t>
    </rPh>
    <rPh sb="8" eb="10">
      <t>ミマン</t>
    </rPh>
    <phoneticPr fontId="52"/>
  </si>
  <si>
    <t>1ヶ月未満</t>
    <rPh sb="2" eb="3">
      <t>ゲツ</t>
    </rPh>
    <rPh sb="3" eb="5">
      <t>ミマン</t>
    </rPh>
    <phoneticPr fontId="52"/>
  </si>
  <si>
    <t>訪問介護人材等確保対策事業（所要・精算）額調書（記載例）</t>
    <rPh sb="0" eb="2">
      <t>ホウモン</t>
    </rPh>
    <rPh sb="2" eb="4">
      <t>カイゴ</t>
    </rPh>
    <rPh sb="4" eb="6">
      <t>ジンザイ</t>
    </rPh>
    <rPh sb="6" eb="7">
      <t>トウ</t>
    </rPh>
    <rPh sb="7" eb="9">
      <t>カクホ</t>
    </rPh>
    <rPh sb="9" eb="11">
      <t>タイサク</t>
    </rPh>
    <rPh sb="11" eb="13">
      <t>ジギョウ</t>
    </rPh>
    <rPh sb="14" eb="16">
      <t>ショヨウ</t>
    </rPh>
    <rPh sb="17" eb="19">
      <t>セイサン</t>
    </rPh>
    <rPh sb="20" eb="21">
      <t>ガク</t>
    </rPh>
    <rPh sb="21" eb="23">
      <t>チョウショ</t>
    </rPh>
    <rPh sb="24" eb="27">
      <t>キサイレイ</t>
    </rPh>
    <phoneticPr fontId="2"/>
  </si>
  <si>
    <t>兵庫　花子</t>
    <rPh sb="0" eb="2">
      <t>ヒョウゴ</t>
    </rPh>
    <rPh sb="3" eb="5">
      <t>ハナコ</t>
    </rPh>
    <phoneticPr fontId="2"/>
  </si>
  <si>
    <t>兵庫　次郎</t>
    <rPh sb="0" eb="2">
      <t>ヒョウゴ</t>
    </rPh>
    <rPh sb="3" eb="5">
      <t>ジロウ</t>
    </rPh>
    <phoneticPr fontId="2"/>
  </si>
  <si>
    <t>兵庫　三郎</t>
    <rPh sb="0" eb="2">
      <t>ヒョウゴ</t>
    </rPh>
    <rPh sb="3" eb="5">
      <t>サブロウ</t>
    </rPh>
    <phoneticPr fontId="2"/>
  </si>
  <si>
    <t>大阪　四郎</t>
    <rPh sb="0" eb="2">
      <t>オオサカ</t>
    </rPh>
    <rPh sb="3" eb="5">
      <t>シロウ</t>
    </rPh>
    <phoneticPr fontId="2"/>
  </si>
  <si>
    <t>補助基準額Bは雇用期間による。プルダウンから選択してください</t>
    <rPh sb="0" eb="2">
      <t>ホジョ</t>
    </rPh>
    <rPh sb="2" eb="5">
      <t>キジュンガク</t>
    </rPh>
    <rPh sb="7" eb="9">
      <t>コヨウ</t>
    </rPh>
    <rPh sb="9" eb="11">
      <t>キカン</t>
    </rPh>
    <rPh sb="22" eb="24">
      <t>センタク</t>
    </rPh>
    <phoneticPr fontId="2"/>
  </si>
  <si>
    <t>別紙２</t>
  </si>
  <si>
    <t>現任職員研修及び代替職員配置計画書</t>
    <phoneticPr fontId="2"/>
  </si>
  <si>
    <t>現任職員研修及び代替職員配置計画書（記載例）</t>
    <rPh sb="18" eb="21">
      <t>キサイレイ</t>
    </rPh>
    <phoneticPr fontId="2"/>
  </si>
  <si>
    <t>１～４のうち、該当する事業欄のみ記入する。</t>
    <rPh sb="7" eb="9">
      <t>ガイトウ</t>
    </rPh>
    <rPh sb="11" eb="13">
      <t>ジギョウ</t>
    </rPh>
    <rPh sb="13" eb="14">
      <t>ラン</t>
    </rPh>
    <rPh sb="16" eb="18">
      <t>キニュウ</t>
    </rPh>
    <phoneticPr fontId="2"/>
  </si>
  <si>
    <t>１　初任者の訪問介護員に対するＯＪＴ研修</t>
    <rPh sb="2" eb="5">
      <t>ショニンシャ</t>
    </rPh>
    <rPh sb="6" eb="8">
      <t>ホウモン</t>
    </rPh>
    <rPh sb="8" eb="10">
      <t>カイゴ</t>
    </rPh>
    <rPh sb="10" eb="11">
      <t>イン</t>
    </rPh>
    <rPh sb="12" eb="13">
      <t>タイ</t>
    </rPh>
    <rPh sb="18" eb="20">
      <t>ケンシュウ</t>
    </rPh>
    <phoneticPr fontId="2"/>
  </si>
  <si>
    <t>受講者氏名</t>
    <rPh sb="0" eb="2">
      <t>ジュコウ</t>
    </rPh>
    <rPh sb="2" eb="3">
      <t>シャ</t>
    </rPh>
    <rPh sb="3" eb="5">
      <t>シメイ</t>
    </rPh>
    <phoneticPr fontId="2"/>
  </si>
  <si>
    <t>入職日</t>
    <rPh sb="0" eb="2">
      <t>ニュウショク</t>
    </rPh>
    <rPh sb="2" eb="3">
      <t>ヒ</t>
    </rPh>
    <phoneticPr fontId="2"/>
  </si>
  <si>
    <t>研修期間</t>
    <rPh sb="0" eb="2">
      <t>ケンシュウ</t>
    </rPh>
    <rPh sb="2" eb="4">
      <t>キカン</t>
    </rPh>
    <phoneticPr fontId="2"/>
  </si>
  <si>
    <t>研修内容</t>
    <rPh sb="0" eb="2">
      <t>ケンシュウ</t>
    </rPh>
    <rPh sb="2" eb="4">
      <t>ナイヨウ</t>
    </rPh>
    <phoneticPr fontId="2"/>
  </si>
  <si>
    <r>
      <rPr>
        <sz val="10.5"/>
        <color rgb="FFFF0000"/>
        <rFont val="ＭＳ 明朝"/>
        <family val="1"/>
        <charset val="128"/>
      </rPr>
      <t>※①</t>
    </r>
    <r>
      <rPr>
        <sz val="10.5"/>
        <color rgb="FF000000"/>
        <rFont val="ＭＳ 明朝"/>
        <family val="1"/>
        <charset val="128"/>
      </rPr>
      <t>入職日</t>
    </r>
    <rPh sb="2" eb="4">
      <t>ニュウショク</t>
    </rPh>
    <rPh sb="4" eb="5">
      <t>ヒ</t>
    </rPh>
    <phoneticPr fontId="2"/>
  </si>
  <si>
    <r>
      <rPr>
        <sz val="10.5"/>
        <color rgb="FFFF0000"/>
        <rFont val="ＭＳ 明朝"/>
        <family val="1"/>
        <charset val="128"/>
      </rPr>
      <t>※②</t>
    </r>
    <r>
      <rPr>
        <sz val="10.5"/>
        <color rgb="FF000000"/>
        <rFont val="ＭＳ 明朝"/>
        <family val="1"/>
        <charset val="128"/>
      </rPr>
      <t>　研修期間</t>
    </r>
    <rPh sb="3" eb="5">
      <t>ケンシュウ</t>
    </rPh>
    <rPh sb="5" eb="7">
      <t>キカン</t>
    </rPh>
    <phoneticPr fontId="2"/>
  </si>
  <si>
    <r>
      <rPr>
        <sz val="10.5"/>
        <color rgb="FFFF0000"/>
        <rFont val="ＭＳ 明朝"/>
        <family val="1"/>
        <charset val="128"/>
      </rPr>
      <t>※③</t>
    </r>
    <r>
      <rPr>
        <sz val="10.5"/>
        <color rgb="FF000000"/>
        <rFont val="ＭＳ 明朝"/>
        <family val="1"/>
        <charset val="128"/>
      </rPr>
      <t>　研修内容</t>
    </r>
    <rPh sb="3" eb="5">
      <t>ケンシュウ</t>
    </rPh>
    <rPh sb="5" eb="7">
      <t>ナイヨウ</t>
    </rPh>
    <phoneticPr fontId="2"/>
  </si>
  <si>
    <t>～</t>
    <phoneticPr fontId="2"/>
  </si>
  <si>
    <t>同行研修、実技研修　等</t>
    <rPh sb="0" eb="2">
      <t>ドウコウ</t>
    </rPh>
    <rPh sb="2" eb="4">
      <t>ケンシュウ</t>
    </rPh>
    <rPh sb="5" eb="7">
      <t>ジツギ</t>
    </rPh>
    <rPh sb="7" eb="9">
      <t>ケンシュウ</t>
    </rPh>
    <rPh sb="10" eb="11">
      <t>ナド</t>
    </rPh>
    <phoneticPr fontId="2"/>
  </si>
  <si>
    <t>※当該事業所で初めて訪問介護業務に従事することが確認できる履歴書の写しを添付すること。</t>
    <rPh sb="1" eb="3">
      <t>トウガイ</t>
    </rPh>
    <rPh sb="3" eb="6">
      <t>ジギョウショ</t>
    </rPh>
    <rPh sb="10" eb="12">
      <t>ホウモン</t>
    </rPh>
    <rPh sb="12" eb="14">
      <t>カイゴ</t>
    </rPh>
    <rPh sb="14" eb="16">
      <t>ギョウム</t>
    </rPh>
    <rPh sb="17" eb="19">
      <t>ジュウジ</t>
    </rPh>
    <rPh sb="24" eb="26">
      <t>カクニン</t>
    </rPh>
    <rPh sb="29" eb="32">
      <t>リレキショ</t>
    </rPh>
    <rPh sb="33" eb="34">
      <t>ウツ</t>
    </rPh>
    <rPh sb="36" eb="38">
      <t>テンプ</t>
    </rPh>
    <phoneticPr fontId="2"/>
  </si>
  <si>
    <t>２　現任職員の研修派遣</t>
    <phoneticPr fontId="2"/>
  </si>
  <si>
    <t>研修名</t>
    <phoneticPr fontId="2"/>
  </si>
  <si>
    <t>研修主催者
(正式名称を記載)</t>
    <rPh sb="0" eb="2">
      <t>ケンシュウ</t>
    </rPh>
    <rPh sb="2" eb="5">
      <t>シュサイシャ</t>
    </rPh>
    <rPh sb="7" eb="9">
      <t>セイシキ</t>
    </rPh>
    <rPh sb="9" eb="11">
      <t>メイショウ</t>
    </rPh>
    <rPh sb="12" eb="14">
      <t>キサイ</t>
    </rPh>
    <phoneticPr fontId="2"/>
  </si>
  <si>
    <t>派遣</t>
    <rPh sb="0" eb="2">
      <t>ハケン</t>
    </rPh>
    <phoneticPr fontId="2"/>
  </si>
  <si>
    <r>
      <rPr>
        <sz val="10.5"/>
        <color rgb="FFFF0000"/>
        <rFont val="ＭＳ 明朝"/>
        <family val="1"/>
        <charset val="128"/>
      </rPr>
      <t>※④</t>
    </r>
    <r>
      <rPr>
        <sz val="10.5"/>
        <color rgb="FF000000"/>
        <rFont val="ＭＳ 明朝"/>
        <family val="1"/>
        <charset val="128"/>
      </rPr>
      <t>　研修期間</t>
    </r>
    <rPh sb="3" eb="5">
      <t>ケンシュウ</t>
    </rPh>
    <rPh sb="5" eb="7">
      <t>キカン</t>
    </rPh>
    <phoneticPr fontId="2"/>
  </si>
  <si>
    <t>人数</t>
    <rPh sb="0" eb="2">
      <t>ニンズウ</t>
    </rPh>
    <phoneticPr fontId="2"/>
  </si>
  <si>
    <t>延日数</t>
    <rPh sb="0" eb="1">
      <t>ノ</t>
    </rPh>
    <rPh sb="1" eb="3">
      <t>ニッスウ</t>
    </rPh>
    <phoneticPr fontId="2"/>
  </si>
  <si>
    <t>実務者研修</t>
  </si>
  <si>
    <t>株式会社○○</t>
    <rPh sb="0" eb="2">
      <t>カブシキ</t>
    </rPh>
    <rPh sb="2" eb="4">
      <t>カイシャ</t>
    </rPh>
    <phoneticPr fontId="2"/>
  </si>
  <si>
    <t>介護職員初任者研修</t>
  </si>
  <si>
    <t>社会福祉法人△△、株式会社□□</t>
    <rPh sb="0" eb="6">
      <t>シャカイフクシホウジン</t>
    </rPh>
    <rPh sb="9" eb="13">
      <t>カブシキカイシャ</t>
    </rPh>
    <phoneticPr fontId="2"/>
  </si>
  <si>
    <t>喀痰吸引等研修</t>
    <phoneticPr fontId="2"/>
  </si>
  <si>
    <t>認知症介護指導者フォローアップ研修</t>
    <rPh sb="3" eb="5">
      <t>カイゴ</t>
    </rPh>
    <rPh sb="5" eb="8">
      <t>シドウシャ</t>
    </rPh>
    <phoneticPr fontId="2"/>
  </si>
  <si>
    <t>認知症介護基礎研修</t>
    <rPh sb="3" eb="5">
      <t>カイゴ</t>
    </rPh>
    <rPh sb="5" eb="7">
      <t>キソ</t>
    </rPh>
    <phoneticPr fontId="2"/>
  </si>
  <si>
    <t>※ 派遣延日数については、例えば同じ１日の研修に３人を派遣した場合は、３日と記載してください</t>
    <phoneticPr fontId="2"/>
  </si>
  <si>
    <t>合計人数・日数</t>
  </si>
  <si>
    <t>(a)</t>
  </si>
  <si>
    <t>(a)</t>
    <phoneticPr fontId="2"/>
  </si>
  <si>
    <t>←自動計算されます</t>
    <rPh sb="1" eb="3">
      <t>ジドウ</t>
    </rPh>
    <rPh sb="3" eb="5">
      <t>ケイサン</t>
    </rPh>
    <phoneticPr fontId="2"/>
  </si>
  <si>
    <t>　</t>
    <phoneticPr fontId="2"/>
  </si>
  <si>
    <t>３　代替職員の配置</t>
    <phoneticPr fontId="2"/>
  </si>
  <si>
    <t>※雇用期間は上記２の研修期間内に限ります。</t>
    <rPh sb="1" eb="3">
      <t>コヨウ</t>
    </rPh>
    <rPh sb="3" eb="5">
      <t>キカン</t>
    </rPh>
    <rPh sb="6" eb="8">
      <t>ジョウキ</t>
    </rPh>
    <rPh sb="10" eb="12">
      <t>ケンシュウ</t>
    </rPh>
    <rPh sb="12" eb="14">
      <t>キカン</t>
    </rPh>
    <rPh sb="14" eb="15">
      <t>ナイ</t>
    </rPh>
    <rPh sb="16" eb="17">
      <t>カギ</t>
    </rPh>
    <phoneticPr fontId="2"/>
  </si>
  <si>
    <t>氏　　名</t>
  </si>
  <si>
    <t>年齢</t>
    <rPh sb="0" eb="2">
      <t>ネンレイ</t>
    </rPh>
    <phoneticPr fontId="2"/>
  </si>
  <si>
    <t>雇用期間</t>
  </si>
  <si>
    <t>勤務日数</t>
  </si>
  <si>
    <t>総勤務時間</t>
    <rPh sb="0" eb="1">
      <t>ソウ</t>
    </rPh>
    <rPh sb="1" eb="3">
      <t>キンム</t>
    </rPh>
    <rPh sb="3" eb="5">
      <t>ジカン</t>
    </rPh>
    <phoneticPr fontId="2"/>
  </si>
  <si>
    <t>平均勤務時間</t>
    <rPh sb="0" eb="2">
      <t>ヘイキン</t>
    </rPh>
    <rPh sb="2" eb="4">
      <t>キンム</t>
    </rPh>
    <rPh sb="4" eb="6">
      <t>ジカン</t>
    </rPh>
    <phoneticPr fontId="2"/>
  </si>
  <si>
    <r>
      <rPr>
        <sz val="10.5"/>
        <color rgb="FFFF0000"/>
        <rFont val="ＭＳ 明朝"/>
        <family val="1"/>
        <charset val="128"/>
      </rPr>
      <t>※⑤</t>
    </r>
    <r>
      <rPr>
        <sz val="10.5"/>
        <color rgb="FF000000"/>
        <rFont val="ＭＳ 明朝"/>
        <family val="1"/>
        <charset val="128"/>
      </rPr>
      <t>　雇用期間</t>
    </r>
    <phoneticPr fontId="2"/>
  </si>
  <si>
    <r>
      <rPr>
        <sz val="8"/>
        <color rgb="FFFF0000"/>
        <rFont val="ＭＳ 明朝"/>
        <family val="1"/>
        <charset val="128"/>
      </rPr>
      <t>※⑥</t>
    </r>
    <r>
      <rPr>
        <sz val="8"/>
        <rFont val="ＭＳ 明朝"/>
        <family val="1"/>
        <charset val="128"/>
      </rPr>
      <t>　平均勤務時間</t>
    </r>
    <rPh sb="3" eb="5">
      <t>ヘイキン</t>
    </rPh>
    <rPh sb="5" eb="7">
      <t>キンム</t>
    </rPh>
    <rPh sb="7" eb="9">
      <t>ジカン</t>
    </rPh>
    <phoneticPr fontId="2"/>
  </si>
  <si>
    <t>日</t>
    <rPh sb="0" eb="1">
      <t>ヒ</t>
    </rPh>
    <phoneticPr fontId="2"/>
  </si>
  <si>
    <t>兵庫　四郎</t>
    <rPh sb="0" eb="2">
      <t>ヒョウゴ</t>
    </rPh>
    <rPh sb="3" eb="5">
      <t>シロウ</t>
    </rPh>
    <phoneticPr fontId="2"/>
  </si>
  <si>
    <t>(c)</t>
    <phoneticPr fontId="2"/>
  </si>
  <si>
    <t>勤務日数の計</t>
  </si>
  <si>
    <t>日</t>
    <phoneticPr fontId="2"/>
  </si>
  <si>
    <t>(b)</t>
    <phoneticPr fontId="2"/>
  </si>
  <si>
    <t>←(b)、(c)自動計算されます</t>
    <rPh sb="8" eb="10">
      <t>ケイサン</t>
    </rPh>
    <phoneticPr fontId="2"/>
  </si>
  <si>
    <t>a/b(小数点第３位以下切り捨て)</t>
    <phoneticPr fontId="2"/>
  </si>
  <si>
    <r>
      <rPr>
        <sz val="10.5"/>
        <color rgb="FFFF0000"/>
        <rFont val="ＭＳ 明朝"/>
        <family val="1"/>
        <charset val="128"/>
      </rPr>
      <t>※⑦</t>
    </r>
    <r>
      <rPr>
        <sz val="10.5"/>
        <color rgb="FF000000"/>
        <rFont val="ＭＳ 明朝"/>
        <family val="1"/>
        <charset val="128"/>
      </rPr>
      <t>　a/b</t>
    </r>
    <r>
      <rPr>
        <sz val="9"/>
        <color indexed="8"/>
        <rFont val="ＭＳ 明朝"/>
        <family val="1"/>
        <charset val="128"/>
      </rPr>
      <t>(小数点第３位以下切り捨て)</t>
    </r>
    <phoneticPr fontId="2"/>
  </si>
  <si>
    <t>←自動計算されます</t>
    <phoneticPr fontId="2"/>
  </si>
  <si>
    <t>※ 新たに雇用した者であることを確認できる書類の写し（例：雇用契約書、雇入通知書等）、及び履歴書の
写しを添付すること。</t>
    <phoneticPr fontId="2"/>
  </si>
  <si>
    <t>※　直接雇用の場合は0.25以上
   派遣職員の場合は0.5以上</t>
    <phoneticPr fontId="2"/>
  </si>
  <si>
    <t>直接雇用</t>
    <rPh sb="0" eb="2">
      <t>チョクセツ</t>
    </rPh>
    <rPh sb="2" eb="4">
      <t>コヨウ</t>
    </rPh>
    <phoneticPr fontId="2"/>
  </si>
  <si>
    <t>派遣職員</t>
    <rPh sb="0" eb="4">
      <t>ハケンショクイン</t>
    </rPh>
    <phoneticPr fontId="2"/>
  </si>
  <si>
    <t>記載例</t>
    <rPh sb="0" eb="2">
      <t>キサイ</t>
    </rPh>
    <rPh sb="2" eb="3">
      <t>レイ</t>
    </rPh>
    <phoneticPr fontId="2"/>
  </si>
  <si>
    <t>申請する事業について経費を入力してください。</t>
    <rPh sb="0" eb="2">
      <t>シンセイ</t>
    </rPh>
    <rPh sb="4" eb="6">
      <t>ジギョウ</t>
    </rPh>
    <rPh sb="10" eb="12">
      <t>ケイヒ</t>
    </rPh>
    <rPh sb="13" eb="15">
      <t>ニュウリョク</t>
    </rPh>
    <phoneticPr fontId="2"/>
  </si>
  <si>
    <t>４　対象経費の算出内訳</t>
    <rPh sb="2" eb="4">
      <t>タイショウ</t>
    </rPh>
    <rPh sb="4" eb="6">
      <t>ケイヒ</t>
    </rPh>
    <rPh sb="7" eb="9">
      <t>サンシュツ</t>
    </rPh>
    <rPh sb="9" eb="11">
      <t>ウチワケ</t>
    </rPh>
    <phoneticPr fontId="2"/>
  </si>
  <si>
    <t>区分</t>
    <rPh sb="0" eb="2">
      <t>クブン</t>
    </rPh>
    <phoneticPr fontId="2"/>
  </si>
  <si>
    <t>支出予定額</t>
    <rPh sb="0" eb="2">
      <t>シシュツ</t>
    </rPh>
    <rPh sb="2" eb="4">
      <t>ヨテイ</t>
    </rPh>
    <rPh sb="4" eb="5">
      <t>ガク</t>
    </rPh>
    <phoneticPr fontId="2"/>
  </si>
  <si>
    <t>積算内訳</t>
    <rPh sb="0" eb="2">
      <t>セキサン</t>
    </rPh>
    <rPh sb="2" eb="4">
      <t>ウチワケ</t>
    </rPh>
    <phoneticPr fontId="2"/>
  </si>
  <si>
    <t>（積算内訳の記載例）</t>
    <rPh sb="1" eb="3">
      <t>セキサン</t>
    </rPh>
    <rPh sb="3" eb="5">
      <t>ウチワケ</t>
    </rPh>
    <rPh sb="6" eb="8">
      <t>キサイ</t>
    </rPh>
    <rPh sb="8" eb="9">
      <t>レイ</t>
    </rPh>
    <phoneticPr fontId="2"/>
  </si>
  <si>
    <t>(1)初任者の訪問介護員に対するＯＪＴ研修に要する費用</t>
    <rPh sb="3" eb="6">
      <t>ショニンシャ</t>
    </rPh>
    <rPh sb="7" eb="9">
      <t>ホウモン</t>
    </rPh>
    <rPh sb="9" eb="11">
      <t>カイゴ</t>
    </rPh>
    <rPh sb="11" eb="12">
      <t>イン</t>
    </rPh>
    <rPh sb="13" eb="14">
      <t>タイ</t>
    </rPh>
    <rPh sb="19" eb="21">
      <t>ケンシュウ</t>
    </rPh>
    <rPh sb="22" eb="23">
      <t>ヨウ</t>
    </rPh>
    <rPh sb="25" eb="27">
      <t>ヒヨウ</t>
    </rPh>
    <phoneticPr fontId="2"/>
  </si>
  <si>
    <t>指導担当職員賃金</t>
    <rPh sb="0" eb="2">
      <t>シドウ</t>
    </rPh>
    <rPh sb="2" eb="4">
      <t>タントウ</t>
    </rPh>
    <rPh sb="4" eb="6">
      <t>ショクイン</t>
    </rPh>
    <rPh sb="6" eb="8">
      <t>チンギン</t>
    </rPh>
    <phoneticPr fontId="2"/>
  </si>
  <si>
    <t>時給2,000×100時間×1人=200,000
時給2,000×20時間×1人=40,000</t>
    <rPh sb="0" eb="2">
      <t>ジキュウ</t>
    </rPh>
    <rPh sb="11" eb="13">
      <t>ジカン</t>
    </rPh>
    <rPh sb="15" eb="16">
      <t>ニン</t>
    </rPh>
    <rPh sb="25" eb="27">
      <t>ジキュウ</t>
    </rPh>
    <rPh sb="35" eb="37">
      <t>ジカン</t>
    </rPh>
    <rPh sb="39" eb="40">
      <t>ニン</t>
    </rPh>
    <phoneticPr fontId="2"/>
  </si>
  <si>
    <t>指導担当職員手当</t>
    <rPh sb="0" eb="2">
      <t>シドウ</t>
    </rPh>
    <rPh sb="2" eb="4">
      <t>タントウ</t>
    </rPh>
    <rPh sb="4" eb="6">
      <t>ショクイン</t>
    </rPh>
    <rPh sb="6" eb="8">
      <t>テアテ</t>
    </rPh>
    <phoneticPr fontId="2"/>
  </si>
  <si>
    <t>報償費</t>
    <rPh sb="0" eb="3">
      <t>ホウショウヒ</t>
    </rPh>
    <phoneticPr fontId="2"/>
  </si>
  <si>
    <t>旅費</t>
    <rPh sb="0" eb="2">
      <t>リョヒ</t>
    </rPh>
    <phoneticPr fontId="2"/>
  </si>
  <si>
    <t>使用料及び賃借料</t>
    <rPh sb="0" eb="3">
      <t>シヨウリョウ</t>
    </rPh>
    <rPh sb="3" eb="4">
      <t>オヨ</t>
    </rPh>
    <rPh sb="5" eb="8">
      <t>チンシャクリョウ</t>
    </rPh>
    <phoneticPr fontId="2"/>
  </si>
  <si>
    <t>需用費</t>
    <rPh sb="0" eb="3">
      <t>ジュヨウヒ</t>
    </rPh>
    <phoneticPr fontId="2"/>
  </si>
  <si>
    <t>←自動計算</t>
    <rPh sb="0" eb="5">
      <t>ヤジルシジドウケイサン</t>
    </rPh>
    <phoneticPr fontId="2"/>
  </si>
  <si>
    <t>消耗品費</t>
    <rPh sb="0" eb="3">
      <t>ショウモウヒン</t>
    </rPh>
    <rPh sb="3" eb="4">
      <t>ヒ</t>
    </rPh>
    <phoneticPr fontId="2"/>
  </si>
  <si>
    <t>コピー用紙、事務用品　等</t>
    <rPh sb="3" eb="5">
      <t>ヨウシ</t>
    </rPh>
    <rPh sb="6" eb="8">
      <t>ジム</t>
    </rPh>
    <rPh sb="8" eb="10">
      <t>ヨウヒン</t>
    </rPh>
    <rPh sb="11" eb="12">
      <t>トウ</t>
    </rPh>
    <phoneticPr fontId="2"/>
  </si>
  <si>
    <t>印刷製本費</t>
    <rPh sb="0" eb="2">
      <t>インサツ</t>
    </rPh>
    <rPh sb="2" eb="4">
      <t>セイホン</t>
    </rPh>
    <rPh sb="4" eb="5">
      <t>ヒ</t>
    </rPh>
    <phoneticPr fontId="2"/>
  </si>
  <si>
    <t>図書購入費</t>
    <rPh sb="0" eb="2">
      <t>トショ</t>
    </rPh>
    <rPh sb="2" eb="4">
      <t>コウニュウ</t>
    </rPh>
    <rPh sb="4" eb="5">
      <t>ヒ</t>
    </rPh>
    <phoneticPr fontId="2"/>
  </si>
  <si>
    <t>訪問介護の○○　＠1,500×2冊</t>
    <rPh sb="0" eb="2">
      <t>ホウモン</t>
    </rPh>
    <rPh sb="2" eb="4">
      <t>カイゴ</t>
    </rPh>
    <rPh sb="16" eb="17">
      <t>サツ</t>
    </rPh>
    <phoneticPr fontId="2"/>
  </si>
  <si>
    <t>テキスト</t>
    <phoneticPr fontId="2"/>
  </si>
  <si>
    <t>計①</t>
    <rPh sb="0" eb="1">
      <t>ケイ</t>
    </rPh>
    <phoneticPr fontId="2"/>
  </si>
  <si>
    <t>(2)現任職員の研修受講料助成に要する費用</t>
    <rPh sb="3" eb="5">
      <t>ゲンニン</t>
    </rPh>
    <rPh sb="5" eb="7">
      <t>ショクイン</t>
    </rPh>
    <rPh sb="13" eb="15">
      <t>ジョセイ</t>
    </rPh>
    <rPh sb="16" eb="17">
      <t>ヨウ</t>
    </rPh>
    <rPh sb="19" eb="21">
      <t>ヒヨウ</t>
    </rPh>
    <phoneticPr fontId="2"/>
  </si>
  <si>
    <t>実務者研修</t>
    <rPh sb="0" eb="3">
      <t>ジツムシャ</t>
    </rPh>
    <rPh sb="3" eb="5">
      <t>ケンシュウ</t>
    </rPh>
    <phoneticPr fontId="2"/>
  </si>
  <si>
    <t>初任者研修</t>
    <rPh sb="0" eb="3">
      <t>ショニンシャ</t>
    </rPh>
    <rPh sb="3" eb="5">
      <t>ケンシュウ</t>
    </rPh>
    <phoneticPr fontId="2"/>
  </si>
  <si>
    <t>兵庫　次郎＠50,000、兵庫　三郎＠45,000</t>
    <rPh sb="0" eb="2">
      <t>ヒョウゴ</t>
    </rPh>
    <rPh sb="3" eb="5">
      <t>ジロウ</t>
    </rPh>
    <rPh sb="13" eb="15">
      <t>ヒョウゴ</t>
    </rPh>
    <rPh sb="16" eb="18">
      <t>サブロウ</t>
    </rPh>
    <phoneticPr fontId="2"/>
  </si>
  <si>
    <t>明細は別紙整理シートに記載しても可</t>
    <rPh sb="0" eb="2">
      <t>メイサイ</t>
    </rPh>
    <rPh sb="3" eb="5">
      <t>ベッシ</t>
    </rPh>
    <rPh sb="5" eb="7">
      <t>セイリ</t>
    </rPh>
    <rPh sb="11" eb="13">
      <t>キサイ</t>
    </rPh>
    <rPh sb="16" eb="17">
      <t>カ</t>
    </rPh>
    <phoneticPr fontId="2"/>
  </si>
  <si>
    <t>喀痰吸引等研修</t>
    <rPh sb="0" eb="2">
      <t>カクタン</t>
    </rPh>
    <rPh sb="2" eb="4">
      <t>キュウイン</t>
    </rPh>
    <rPh sb="4" eb="5">
      <t>トウ</t>
    </rPh>
    <rPh sb="5" eb="7">
      <t>ケンシュウ</t>
    </rPh>
    <phoneticPr fontId="2"/>
  </si>
  <si>
    <t>認知症介護指導者フォローアップ研修</t>
    <rPh sb="0" eb="3">
      <t>ニンチショウ</t>
    </rPh>
    <rPh sb="3" eb="5">
      <t>カイゴ</t>
    </rPh>
    <rPh sb="5" eb="8">
      <t>シドウシャ</t>
    </rPh>
    <rPh sb="15" eb="17">
      <t>ケンシュウ</t>
    </rPh>
    <phoneticPr fontId="2"/>
  </si>
  <si>
    <t>認知症介護基礎研修</t>
    <phoneticPr fontId="2"/>
  </si>
  <si>
    <t>計②</t>
    <rPh sb="0" eb="1">
      <t>ケイ</t>
    </rPh>
    <phoneticPr fontId="2"/>
  </si>
  <si>
    <t>基本給</t>
    <rPh sb="0" eb="3">
      <t>キホンキュウ</t>
    </rPh>
    <phoneticPr fontId="2"/>
  </si>
  <si>
    <t>兵庫　四郎：月給200,000×6ヶ月=1,200,000</t>
    <rPh sb="0" eb="2">
      <t>ヒョウゴ</t>
    </rPh>
    <rPh sb="3" eb="5">
      <t>シロウ</t>
    </rPh>
    <rPh sb="6" eb="8">
      <t>ゲッキュウ</t>
    </rPh>
    <rPh sb="18" eb="19">
      <t>ゲツ</t>
    </rPh>
    <phoneticPr fontId="2"/>
  </si>
  <si>
    <t>月給・日給・時給の別、給料単価×月・日・時間を記載</t>
    <rPh sb="0" eb="2">
      <t>ゲッキュウ</t>
    </rPh>
    <rPh sb="3" eb="5">
      <t>ニッキュウ</t>
    </rPh>
    <rPh sb="6" eb="8">
      <t>ジキュウ</t>
    </rPh>
    <rPh sb="9" eb="10">
      <t>ベツ</t>
    </rPh>
    <rPh sb="11" eb="13">
      <t>キュウリョウ</t>
    </rPh>
    <rPh sb="13" eb="15">
      <t>タンカ</t>
    </rPh>
    <rPh sb="16" eb="17">
      <t>ツキ</t>
    </rPh>
    <rPh sb="18" eb="19">
      <t>ヒ</t>
    </rPh>
    <rPh sb="20" eb="22">
      <t>ジカン</t>
    </rPh>
    <rPh sb="23" eb="25">
      <t>キサイ</t>
    </rPh>
    <phoneticPr fontId="2"/>
  </si>
  <si>
    <t>諸手当</t>
    <rPh sb="0" eb="3">
      <t>ショテアテ</t>
    </rPh>
    <phoneticPr fontId="2"/>
  </si>
  <si>
    <t>通勤手当、超過勤務手当、賞与等</t>
    <rPh sb="0" eb="2">
      <t>ツウキン</t>
    </rPh>
    <rPh sb="2" eb="4">
      <t>テアテ</t>
    </rPh>
    <rPh sb="5" eb="7">
      <t>チョウカ</t>
    </rPh>
    <rPh sb="7" eb="9">
      <t>キンム</t>
    </rPh>
    <rPh sb="9" eb="11">
      <t>テアテ</t>
    </rPh>
    <rPh sb="12" eb="14">
      <t>ショウヨ</t>
    </rPh>
    <rPh sb="14" eb="15">
      <t>トウ</t>
    </rPh>
    <phoneticPr fontId="2"/>
  </si>
  <si>
    <t>社会保険料</t>
    <rPh sb="0" eb="2">
      <t>シャカイ</t>
    </rPh>
    <rPh sb="2" eb="5">
      <t>ホケンリョウ</t>
    </rPh>
    <phoneticPr fontId="2"/>
  </si>
  <si>
    <t>人材派遣費</t>
    <rPh sb="0" eb="2">
      <t>ジンザイ</t>
    </rPh>
    <rPh sb="2" eb="5">
      <t>ハケンヒ</t>
    </rPh>
    <phoneticPr fontId="2"/>
  </si>
  <si>
    <t>派遣職員の場合のみ記載</t>
    <rPh sb="0" eb="2">
      <t>ハケン</t>
    </rPh>
    <rPh sb="2" eb="4">
      <t>ショクイン</t>
    </rPh>
    <rPh sb="5" eb="7">
      <t>バアイ</t>
    </rPh>
    <rPh sb="9" eb="11">
      <t>キサイ</t>
    </rPh>
    <phoneticPr fontId="2"/>
  </si>
  <si>
    <t>計③</t>
    <rPh sb="0" eb="1">
      <t>ケイ</t>
    </rPh>
    <phoneticPr fontId="2"/>
  </si>
  <si>
    <t>合計（①＋②＋③）</t>
    <rPh sb="0" eb="1">
      <t>ゴウ</t>
    </rPh>
    <rPh sb="1" eb="2">
      <t>ケイ</t>
    </rPh>
    <phoneticPr fontId="2"/>
  </si>
  <si>
    <t>※下部の記載例をご確認ください（税抜きで記載してください）</t>
  </si>
  <si>
    <t>（整理シート）</t>
    <rPh sb="1" eb="3">
      <t>セイリ</t>
    </rPh>
    <phoneticPr fontId="2"/>
  </si>
  <si>
    <t>研修受講料、代替職員確保に係る費用補助</t>
    <rPh sb="6" eb="8">
      <t>ダイタイ</t>
    </rPh>
    <rPh sb="8" eb="10">
      <t>ショクイン</t>
    </rPh>
    <rPh sb="10" eb="12">
      <t>カクホ</t>
    </rPh>
    <rPh sb="13" eb="14">
      <t>カカ</t>
    </rPh>
    <rPh sb="15" eb="17">
      <t>ヒヨウ</t>
    </rPh>
    <rPh sb="17" eb="19">
      <t>ホジョ</t>
    </rPh>
    <phoneticPr fontId="2"/>
  </si>
  <si>
    <t>を申請する場合は作成してください</t>
  </si>
  <si>
    <t>現任職員の研修派遣状況一覧</t>
    <phoneticPr fontId="2"/>
  </si>
  <si>
    <t>※下部の記載例をご確認ください</t>
    <rPh sb="1" eb="3">
      <t>カブ</t>
    </rPh>
    <rPh sb="4" eb="7">
      <t>キサイレイ</t>
    </rPh>
    <rPh sb="9" eb="11">
      <t>カクニン</t>
    </rPh>
    <phoneticPr fontId="2"/>
  </si>
  <si>
    <t>研修参加者</t>
  </si>
  <si>
    <r>
      <t xml:space="preserve">研修名
</t>
    </r>
    <r>
      <rPr>
        <sz val="10"/>
        <color rgb="FF000000"/>
        <rFont val="ＭＳ 明朝"/>
        <family val="1"/>
        <charset val="128"/>
      </rPr>
      <t>（※タブで選択）</t>
    </r>
    <rPh sb="0" eb="2">
      <t>ケンシュウ</t>
    </rPh>
    <rPh sb="2" eb="3">
      <t>メイ</t>
    </rPh>
    <rPh sb="9" eb="11">
      <t>センタク</t>
    </rPh>
    <phoneticPr fontId="2"/>
  </si>
  <si>
    <t>派遣先研修</t>
  </si>
  <si>
    <t>出席日数</t>
    <rPh sb="0" eb="2">
      <t>シュッセキ</t>
    </rPh>
    <rPh sb="2" eb="4">
      <t>ニッスウ</t>
    </rPh>
    <phoneticPr fontId="2"/>
  </si>
  <si>
    <t>氏名</t>
  </si>
  <si>
    <t>主催者</t>
    <rPh sb="0" eb="3">
      <t>シュサイシャ</t>
    </rPh>
    <phoneticPr fontId="2"/>
  </si>
  <si>
    <t>研修事業名</t>
    <rPh sb="0" eb="2">
      <t>ケンシュウ</t>
    </rPh>
    <rPh sb="2" eb="4">
      <t>ジギョウ</t>
    </rPh>
    <rPh sb="4" eb="5">
      <t>メイ</t>
    </rPh>
    <phoneticPr fontId="2"/>
  </si>
  <si>
    <t>開催日（期間）</t>
  </si>
  <si>
    <t>受講料</t>
    <rPh sb="0" eb="3">
      <t>ジュコウリョウ</t>
    </rPh>
    <phoneticPr fontId="2"/>
  </si>
  <si>
    <t>現任職員の研修派遣状況一覧（記載例）</t>
    <rPh sb="14" eb="17">
      <t>キサイレイ</t>
    </rPh>
    <phoneticPr fontId="2"/>
  </si>
  <si>
    <t>株式会社○○</t>
    <rPh sb="0" eb="4">
      <t>カブシキカイシャ</t>
    </rPh>
    <phoneticPr fontId="2"/>
  </si>
  <si>
    <t>○○実務者研修　通信課程</t>
    <rPh sb="2" eb="5">
      <t>ジツムシャ</t>
    </rPh>
    <rPh sb="5" eb="7">
      <t>ケンシュウ</t>
    </rPh>
    <rPh sb="8" eb="10">
      <t>ツウシン</t>
    </rPh>
    <rPh sb="10" eb="12">
      <t>カテイ</t>
    </rPh>
    <phoneticPr fontId="2"/>
  </si>
  <si>
    <t>※税抜きで記載してください</t>
    <rPh sb="1" eb="3">
      <t>ゼイヌ</t>
    </rPh>
    <rPh sb="5" eb="7">
      <t>キサイ</t>
    </rPh>
    <phoneticPr fontId="2"/>
  </si>
  <si>
    <t>初任者研修</t>
  </si>
  <si>
    <t>社会福祉法人△△</t>
    <rPh sb="0" eb="6">
      <t>シャカイフクシホウジン</t>
    </rPh>
    <phoneticPr fontId="2"/>
  </si>
  <si>
    <t>△△初任者研修　3月コース</t>
    <rPh sb="2" eb="5">
      <t>ショニンシャ</t>
    </rPh>
    <rPh sb="5" eb="7">
      <t>ケンシュウ</t>
    </rPh>
    <rPh sb="9" eb="10">
      <t>ガツ</t>
    </rPh>
    <phoneticPr fontId="2"/>
  </si>
  <si>
    <t>株式会社□□</t>
    <rPh sb="0" eb="4">
      <t>カブシキカイシャ</t>
    </rPh>
    <phoneticPr fontId="2"/>
  </si>
  <si>
    <t>初任者研修□□　☓☓教室</t>
    <rPh sb="0" eb="3">
      <t>ショニンシャ</t>
    </rPh>
    <rPh sb="3" eb="5">
      <t>ケンシュウ</t>
    </rPh>
    <rPh sb="10" eb="12">
      <t>キョウシツ</t>
    </rPh>
    <phoneticPr fontId="2"/>
  </si>
  <si>
    <t>このシートには何も記入しないでください。</t>
    <rPh sb="7" eb="8">
      <t>ナニ</t>
    </rPh>
    <rPh sb="9" eb="11">
      <t>キニュウ</t>
    </rPh>
    <phoneticPr fontId="2"/>
  </si>
  <si>
    <t>※基本情報シートから転記されますので、内容のご確認をお願いします。</t>
    <rPh sb="1" eb="3">
      <t>キホン</t>
    </rPh>
    <rPh sb="3" eb="5">
      <t>ジョウホウ</t>
    </rPh>
    <rPh sb="10" eb="12">
      <t>テンキ</t>
    </rPh>
    <rPh sb="19" eb="21">
      <t>ナイヨウ</t>
    </rPh>
    <rPh sb="23" eb="25">
      <t>カクニン</t>
    </rPh>
    <rPh sb="27" eb="28">
      <t>ネガ</t>
    </rPh>
    <phoneticPr fontId="2"/>
  </si>
  <si>
    <t>様式第１号の２（第３条関係）</t>
  </si>
  <si>
    <t>誓　約　書</t>
    <rPh sb="0" eb="1">
      <t>チカイ</t>
    </rPh>
    <rPh sb="2" eb="3">
      <t>ヤク</t>
    </rPh>
    <rPh sb="4" eb="5">
      <t>ショ</t>
    </rPh>
    <phoneticPr fontId="39"/>
  </si>
  <si>
    <t>補助金交付申請にあたり、下記のとおり誓約します。</t>
    <rPh sb="0" eb="3">
      <t>ホジョキン</t>
    </rPh>
    <rPh sb="3" eb="5">
      <t>コウフ</t>
    </rPh>
    <rPh sb="5" eb="7">
      <t>シンセイ</t>
    </rPh>
    <rPh sb="12" eb="14">
      <t>カキ</t>
    </rPh>
    <rPh sb="18" eb="20">
      <t>セイヤク</t>
    </rPh>
    <phoneticPr fontId="39"/>
  </si>
  <si>
    <t>なお、誓約事項に関し、県が行う一切の措置に異議なく同意します。</t>
    <phoneticPr fontId="39"/>
  </si>
  <si>
    <t>記</t>
  </si>
  <si>
    <t>（国及び地方公共団体を除く交付申請書を対象とする誓約事項）</t>
    <rPh sb="1" eb="2">
      <t>クニ</t>
    </rPh>
    <rPh sb="2" eb="3">
      <t>オヨ</t>
    </rPh>
    <rPh sb="4" eb="6">
      <t>チホウ</t>
    </rPh>
    <rPh sb="6" eb="8">
      <t>コウキョウ</t>
    </rPh>
    <rPh sb="8" eb="10">
      <t>ダンタイ</t>
    </rPh>
    <rPh sb="11" eb="12">
      <t>ノゾ</t>
    </rPh>
    <rPh sb="13" eb="15">
      <t>コウフ</t>
    </rPh>
    <rPh sb="15" eb="18">
      <t>シンセイショ</t>
    </rPh>
    <rPh sb="19" eb="21">
      <t>タイショウ</t>
    </rPh>
    <rPh sb="24" eb="26">
      <t>セイヤク</t>
    </rPh>
    <rPh sb="26" eb="28">
      <t>ジコウ</t>
    </rPh>
    <phoneticPr fontId="2"/>
  </si>
  <si>
    <t xml:space="preserve">暴力団排除条例（平成22年兵庫県条例第35号。以下「条例」という。）を遵守し、暴力団排除に協力することについて
</t>
    <phoneticPr fontId="2"/>
  </si>
  <si>
    <t>(1)</t>
    <phoneticPr fontId="2"/>
  </si>
  <si>
    <t>条例第２条第１号に規定する暴力団又は同条第３号に規定する暴力団員に該当しないこと。</t>
    <phoneticPr fontId="2"/>
  </si>
  <si>
    <t>(2)</t>
  </si>
  <si>
    <t>暴力団排除条例施行規則（平成23年兵庫県公安委員会規則第２号）第２条各号に掲げる者に該当しないこと。</t>
    <phoneticPr fontId="2"/>
  </si>
  <si>
    <t>(3)</t>
  </si>
  <si>
    <t>間接補助事業を行う場合にあっては、上記(1)又は(2)に該当する者に対して間接補助金を交付しないこと。また、業務の一部を第三者に行わせようとする場合にあっては、上記(1)又は(2)に該当する者をその受託者としないこと。</t>
    <phoneticPr fontId="2"/>
  </si>
  <si>
    <t>(4)</t>
  </si>
  <si>
    <t>知事が、上記(1)又は(2)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2"/>
  </si>
  <si>
    <t>（すべての交付申請者を対象とする誓約事項）</t>
    <rPh sb="5" eb="7">
      <t>コウフ</t>
    </rPh>
    <rPh sb="7" eb="10">
      <t>シンセイシャ</t>
    </rPh>
    <rPh sb="11" eb="13">
      <t>タイショウ</t>
    </rPh>
    <rPh sb="16" eb="18">
      <t>セイヤク</t>
    </rPh>
    <rPh sb="18" eb="20">
      <t>ジコウ</t>
    </rPh>
    <phoneticPr fontId="2"/>
  </si>
  <si>
    <t>補助金申請時の留意事項について</t>
    <rPh sb="0" eb="3">
      <t>ホジョキン</t>
    </rPh>
    <rPh sb="3" eb="6">
      <t>シンセイジ</t>
    </rPh>
    <rPh sb="7" eb="9">
      <t>リュウイ</t>
    </rPh>
    <rPh sb="9" eb="11">
      <t>ジコウ</t>
    </rPh>
    <phoneticPr fontId="2"/>
  </si>
  <si>
    <t>(1)兵庫県福祉部補助金交付要綱第15条に基づき県が行う一切の措置について、異義を述べないこと。</t>
    <rPh sb="3" eb="6">
      <t>ヒョウゴケン</t>
    </rPh>
    <rPh sb="6" eb="9">
      <t>フクシブ</t>
    </rPh>
    <rPh sb="9" eb="12">
      <t>ホジョキン</t>
    </rPh>
    <rPh sb="12" eb="14">
      <t>コウフ</t>
    </rPh>
    <rPh sb="14" eb="16">
      <t>ヨウコウ</t>
    </rPh>
    <rPh sb="16" eb="17">
      <t>ダイ</t>
    </rPh>
    <rPh sb="19" eb="20">
      <t>ジョウ</t>
    </rPh>
    <rPh sb="21" eb="22">
      <t>モト</t>
    </rPh>
    <rPh sb="24" eb="25">
      <t>ケン</t>
    </rPh>
    <rPh sb="26" eb="27">
      <t>オコナ</t>
    </rPh>
    <rPh sb="28" eb="30">
      <t>イッサイ</t>
    </rPh>
    <rPh sb="31" eb="33">
      <t>ソチ</t>
    </rPh>
    <rPh sb="38" eb="40">
      <t>イギ</t>
    </rPh>
    <rPh sb="41" eb="42">
      <t>ノ</t>
    </rPh>
    <phoneticPr fontId="2"/>
  </si>
  <si>
    <t xml:space="preserve"> 第15条</t>
    <rPh sb="1" eb="2">
      <t>ダイ</t>
    </rPh>
    <rPh sb="4" eb="5">
      <t>ジョウ</t>
    </rPh>
    <phoneticPr fontId="2"/>
  </si>
  <si>
    <t>知事は、補助事業者又は間接補助事業者が、次の各号のいずれかに該当すると認めたときは、当該交付決定の全部又は一部を取り消すことができる。
　</t>
    <phoneticPr fontId="2"/>
  </si>
  <si>
    <t>法令並びにこの要綱及び当該補助事業に係る要綱、要領その他の規程の規定に違反したとき。</t>
    <phoneticPr fontId="2"/>
  </si>
  <si>
    <t>補助金又は間接補助金を補助事業又は間接補助事業以外の用途に使用したとき。</t>
    <phoneticPr fontId="2"/>
  </si>
  <si>
    <t>交付決定の内容及びこれに付した条件に違反したとき。</t>
    <phoneticPr fontId="2"/>
  </si>
  <si>
    <t>偽りその他不正な手段により補助金又は間接補助金の交付を受けたとき。</t>
    <phoneticPr fontId="2"/>
  </si>
  <si>
    <t>(5)</t>
  </si>
  <si>
    <t>暴力団等であるとき。</t>
    <phoneticPr fontId="2"/>
  </si>
  <si>
    <t>知事は、前項の取消しを決定した場合には、その旨を補助金交付決定取消通知書（様式第11号）により当該補助事業者に通知するものとする。</t>
    <phoneticPr fontId="2"/>
  </si>
  <si>
    <t>知事は、第１項の取消しを決定した場合には、その旨及びその取消事由、その取消しに係る補助事業者又は間接補助事業者の名称その他知事が必要と認める事項を公表することができる。</t>
    <phoneticPr fontId="2"/>
  </si>
  <si>
    <t>４</t>
    <phoneticPr fontId="2"/>
  </si>
  <si>
    <t>前項の規定による公表は、その取消事由が悪質かつ重大である場合その他の知事が必要と認める場合に行うものとする。</t>
    <phoneticPr fontId="2"/>
  </si>
  <si>
    <t>(2)</t>
    <phoneticPr fontId="2"/>
  </si>
  <si>
    <t>地方自治法第221条第2項に基づき県が行う一切の措置について、異義を述べないこと。</t>
    <rPh sb="0" eb="2">
      <t>チホウ</t>
    </rPh>
    <rPh sb="2" eb="5">
      <t>ジチホウ</t>
    </rPh>
    <rPh sb="5" eb="6">
      <t>ダイ</t>
    </rPh>
    <rPh sb="9" eb="10">
      <t>ジョウ</t>
    </rPh>
    <rPh sb="10" eb="11">
      <t>ダイ</t>
    </rPh>
    <rPh sb="12" eb="13">
      <t>コウ</t>
    </rPh>
    <rPh sb="14" eb="15">
      <t>モト</t>
    </rPh>
    <rPh sb="17" eb="18">
      <t>ケン</t>
    </rPh>
    <rPh sb="19" eb="20">
      <t>オクナ</t>
    </rPh>
    <rPh sb="21" eb="23">
      <t>イッサイ</t>
    </rPh>
    <rPh sb="24" eb="26">
      <t>ソチ</t>
    </rPh>
    <rPh sb="31" eb="33">
      <t>イギ</t>
    </rPh>
    <rPh sb="34" eb="35">
      <t>ノ</t>
    </rPh>
    <phoneticPr fontId="2"/>
  </si>
  <si>
    <t>普通地方公共団体の長は、予算の執行の適正を期するため、工事の請負契約者、物品の納入者、補助金、交付金、貸付金等の交付若しくは貸付けを受けた者（補助金、交付金、貸付金等の終局の受領者を含む。）又は調査、試験、研究等の委託を受けた者に対して、その状況を調査し、又は報告を徴することができる。</t>
    <phoneticPr fontId="2"/>
  </si>
  <si>
    <t xml:space="preserve"> 第221条 2</t>
    <phoneticPr fontId="2"/>
  </si>
  <si>
    <r>
      <t>　　　兵　庫　県　知　事　　　様　　</t>
    </r>
    <r>
      <rPr>
        <sz val="12"/>
        <color rgb="FF000000"/>
        <rFont val="ＭＳ 明朝"/>
        <family val="1"/>
        <charset val="128"/>
      </rPr>
      <t>　</t>
    </r>
  </si>
  <si>
    <t>住所</t>
    <rPh sb="0" eb="2">
      <t>ジュウショ</t>
    </rPh>
    <phoneticPr fontId="39"/>
  </si>
  <si>
    <t>団体名</t>
    <rPh sb="0" eb="2">
      <t>ダンタイ</t>
    </rPh>
    <rPh sb="2" eb="3">
      <t>メイ</t>
    </rPh>
    <phoneticPr fontId="39"/>
  </si>
  <si>
    <t>代表者名</t>
    <rPh sb="0" eb="3">
      <t>ダイヒョウシャ</t>
    </rPh>
    <rPh sb="3" eb="4">
      <t>メイ</t>
    </rPh>
    <phoneticPr fontId="39"/>
  </si>
  <si>
    <t>確認のため、既に口座登録をしている場合でも記入してください。</t>
    <rPh sb="0" eb="2">
      <t>カクニン</t>
    </rPh>
    <rPh sb="6" eb="7">
      <t>スデ</t>
    </rPh>
    <rPh sb="8" eb="10">
      <t>コウザ</t>
    </rPh>
    <rPh sb="10" eb="12">
      <t>トウロク</t>
    </rPh>
    <rPh sb="17" eb="19">
      <t>バアイ</t>
    </rPh>
    <rPh sb="21" eb="23">
      <t>キニュウ</t>
    </rPh>
    <phoneticPr fontId="2"/>
  </si>
  <si>
    <t>着色箇所のみ直接入力してください。</t>
    <phoneticPr fontId="2"/>
  </si>
  <si>
    <t>この登録書は、兵庫県の機関の１箇所に提出してください。</t>
    <phoneticPr fontId="2"/>
  </si>
  <si>
    <t>　　債　権　者　登　録　書　　</t>
    <phoneticPr fontId="2"/>
  </si>
  <si>
    <t>改正日：令和３年１月１日</t>
    <rPh sb="4" eb="6">
      <t>レイワ</t>
    </rPh>
    <rPh sb="7" eb="8">
      <t>ネン</t>
    </rPh>
    <rPh sb="9" eb="10">
      <t>ガツ</t>
    </rPh>
    <rPh sb="11" eb="12">
      <t>ニチ</t>
    </rPh>
    <phoneticPr fontId="2"/>
  </si>
  <si>
    <t>※１　変更の場合は該当箇所にチェックしてください。</t>
    <rPh sb="3" eb="5">
      <t>ヘンコウ</t>
    </rPh>
    <rPh sb="6" eb="8">
      <t>バアイ</t>
    </rPh>
    <rPh sb="9" eb="11">
      <t>ガイトウ</t>
    </rPh>
    <rPh sb="11" eb="13">
      <t>カショ</t>
    </rPh>
    <phoneticPr fontId="2"/>
  </si>
  <si>
    <t>　　変更</t>
    <rPh sb="2" eb="4">
      <t>ヘンコウ</t>
    </rPh>
    <phoneticPr fontId="2"/>
  </si>
  <si>
    <t>　　住所の変更</t>
    <rPh sb="2" eb="4">
      <t>ジュウショ</t>
    </rPh>
    <rPh sb="5" eb="7">
      <t>ヘンコウ</t>
    </rPh>
    <phoneticPr fontId="2"/>
  </si>
  <si>
    <t>　　氏名・法人名の変更</t>
    <rPh sb="2" eb="4">
      <t>シメイ</t>
    </rPh>
    <rPh sb="5" eb="7">
      <t>ホウジン</t>
    </rPh>
    <rPh sb="7" eb="8">
      <t>メイ</t>
    </rPh>
    <rPh sb="9" eb="11">
      <t>ヘンコウ</t>
    </rPh>
    <phoneticPr fontId="2"/>
  </si>
  <si>
    <t>　　電話番号（代表）の変更</t>
    <rPh sb="2" eb="4">
      <t>デンワ</t>
    </rPh>
    <rPh sb="4" eb="6">
      <t>バンゴウ</t>
    </rPh>
    <rPh sb="7" eb="9">
      <t>ダイヒョウ</t>
    </rPh>
    <rPh sb="11" eb="13">
      <t>ヘンコウ</t>
    </rPh>
    <phoneticPr fontId="2"/>
  </si>
  <si>
    <t>　　新規</t>
    <rPh sb="2" eb="4">
      <t>シンキ</t>
    </rPh>
    <phoneticPr fontId="2"/>
  </si>
  <si>
    <t>　　振込先の変更</t>
    <rPh sb="2" eb="4">
      <t>フリコミ</t>
    </rPh>
    <rPh sb="4" eb="5">
      <t>サキ</t>
    </rPh>
    <rPh sb="6" eb="8">
      <t>ヘンコウ</t>
    </rPh>
    <phoneticPr fontId="2"/>
  </si>
  <si>
    <t>　　その他（　　　　）</t>
    <rPh sb="4" eb="5">
      <t>タ</t>
    </rPh>
    <phoneticPr fontId="2"/>
  </si>
  <si>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2"/>
  </si>
  <si>
    <t>（ﾌﾘｶﾞﾅ）</t>
  </si>
  <si>
    <t>住所（所在地）</t>
  </si>
  <si>
    <t>屋号・氏名又は法人名</t>
  </si>
  <si>
    <t>郵 便 番 号</t>
  </si>
  <si>
    <t>電話番号（代表）</t>
    <phoneticPr fontId="2"/>
  </si>
  <si>
    <t>経理担当者氏名</t>
    <rPh sb="0" eb="2">
      <t>ケイリ</t>
    </rPh>
    <rPh sb="2" eb="4">
      <t>タントウ</t>
    </rPh>
    <rPh sb="4" eb="5">
      <t>シャ</t>
    </rPh>
    <rPh sb="5" eb="7">
      <t>シメイ</t>
    </rPh>
    <phoneticPr fontId="2"/>
  </si>
  <si>
    <t>（連絡先電話番号：）</t>
    <rPh sb="1" eb="3">
      <t>レンラク</t>
    </rPh>
    <rPh sb="3" eb="4">
      <t>サキ</t>
    </rPh>
    <rPh sb="4" eb="6">
      <t>デンワ</t>
    </rPh>
    <rPh sb="6" eb="8">
      <t>バンゴウ</t>
    </rPh>
    <phoneticPr fontId="2"/>
  </si>
  <si>
    <t>記入者氏名</t>
    <rPh sb="0" eb="3">
      <t>キニュウシャ</t>
    </rPh>
    <rPh sb="3" eb="5">
      <t>シメイ</t>
    </rPh>
    <phoneticPr fontId="2"/>
  </si>
  <si>
    <t>（電子メール：）</t>
    <rPh sb="1" eb="3">
      <t>デンシ</t>
    </rPh>
    <phoneticPr fontId="2"/>
  </si>
  <si>
    <t>支 払 方 法</t>
  </si>
  <si>
    <t>２口座振替払(口座振込) ３隔地払(送金通知書) ４ 隔地払(振替払出証書)</t>
    <phoneticPr fontId="2"/>
  </si>
  <si>
    <t>[該当を○で囲む]</t>
  </si>
  <si>
    <t>支払方法が「２又は３」の場合記入</t>
  </si>
  <si>
    <t>金 融 機 関 名
（払渡店）</t>
    <phoneticPr fontId="2"/>
  </si>
  <si>
    <t>預 金 種 別</t>
  </si>
  <si>
    <t>１　普通・総合 ２　当座 ４　貯蓄 ９　その他</t>
    <phoneticPr fontId="2"/>
  </si>
  <si>
    <t>支払方法が「２」の場合記入</t>
  </si>
  <si>
    <t>金融機関・支店番号</t>
  </si>
  <si>
    <t>・</t>
    <phoneticPr fontId="2"/>
  </si>
  <si>
    <t>口 座 番 号</t>
  </si>
  <si>
    <t>口 座 名 義 人</t>
  </si>
  <si>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2"/>
  </si>
  <si>
    <t>前払金専用口座登録時の注意（兵庫県機関向け）･･･債権者コードの末尾（11桁目）に「A（大文字、半角）」、（複数口座があるときはB,C～とする）。氏名（漢字）の前に「（前金）」を入力</t>
    <phoneticPr fontId="2"/>
  </si>
  <si>
    <t>別口普通預金口座</t>
  </si>
  <si>
    <t>銀行</t>
    <rPh sb="0" eb="2">
      <t>ギンコウ</t>
    </rPh>
    <phoneticPr fontId="2"/>
  </si>
  <si>
    <t>(金庫)</t>
    <rPh sb="1" eb="3">
      <t>キンコ</t>
    </rPh>
    <phoneticPr fontId="2"/>
  </si>
  <si>
    <t>支店</t>
    <rPh sb="0" eb="2">
      <t>シテン</t>
    </rPh>
    <phoneticPr fontId="2"/>
  </si>
  <si>
    <t>（普通）</t>
    <rPh sb="1" eb="3">
      <t>フツウ</t>
    </rPh>
    <phoneticPr fontId="2"/>
  </si>
  <si>
    <t>上記のとおり兵庫県財務会計システムに登録してください。</t>
  </si>
  <si>
    <t>兵庫県あて</t>
  </si>
  <si>
    <t>氏名又は法人名等</t>
  </si>
  <si>
    <t>代表者の職氏名　　　　　　　　　　　　　　　　　　　　　　　　</t>
    <phoneticPr fontId="2"/>
  </si>
  <si>
    <t>（注意事項）</t>
    <phoneticPr fontId="2"/>
  </si>
  <si>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2"/>
  </si>
  <si>
    <t>２　登録は、御本人から抹消の申出がある場合のほか、利用実態が４年間ない場合には、年度末に自動的に削除されます。</t>
    <phoneticPr fontId="2"/>
  </si>
  <si>
    <t>３　原則的に電話番号（代表）が債権者コードとして登録されますので、県に見積書、請求書等を提出される場合は、電話番号（代表）を記入
  していただくようお願いします。</t>
    <phoneticPr fontId="2"/>
  </si>
  <si>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2"/>
  </si>
  <si>
    <t>　金融機関の合併、支店の統廃合等により、口座に関して変更が生じたときも、口座振替(振込)不能となりますので注意してください。</t>
    <phoneticPr fontId="2"/>
  </si>
  <si>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2"/>
  </si>
  <si>
    <t>６　この債権者登録書の提出とともに、登録する債権者の本人確認書類の写しを添付してください。本人確認書類の写しとは、概ね以下の
 とおりです（いずれか一つ）。</t>
    <phoneticPr fontId="2"/>
  </si>
  <si>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2"/>
  </si>
  <si>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2"/>
  </si>
  <si>
    <t>委　任　状</t>
    <rPh sb="0" eb="1">
      <t>イ</t>
    </rPh>
    <rPh sb="2" eb="3">
      <t>ニン</t>
    </rPh>
    <rPh sb="4" eb="5">
      <t>ジョウ</t>
    </rPh>
    <phoneticPr fontId="2"/>
  </si>
  <si>
    <t>　令和６年度訪問介護人材等確保対策事業補助金の受領に関する一切の権限を下記の者に委任したことを届けます。</t>
    <rPh sb="1" eb="3">
      <t>レイワ</t>
    </rPh>
    <rPh sb="4" eb="6">
      <t>ネンド</t>
    </rPh>
    <rPh sb="19" eb="22">
      <t>ホジョキン</t>
    </rPh>
    <rPh sb="23" eb="25">
      <t>ジュリョウ</t>
    </rPh>
    <rPh sb="26" eb="27">
      <t>カン</t>
    </rPh>
    <phoneticPr fontId="2"/>
  </si>
  <si>
    <t>記</t>
    <rPh sb="0" eb="1">
      <t>キ</t>
    </rPh>
    <phoneticPr fontId="2"/>
  </si>
  <si>
    <t>受任者</t>
    <phoneticPr fontId="2"/>
  </si>
  <si>
    <t>　　　　　必要かどうか迷った場合は提出してください。</t>
    <rPh sb="5" eb="7">
      <t>ヒツヨウ</t>
    </rPh>
    <rPh sb="11" eb="12">
      <t>マヨ</t>
    </rPh>
    <rPh sb="14" eb="16">
      <t>バアイ</t>
    </rPh>
    <rPh sb="17" eb="19">
      <t>テイシュツ</t>
    </rPh>
    <phoneticPr fontId="2"/>
  </si>
  <si>
    <t>兵庫県知事　様</t>
    <rPh sb="0" eb="3">
      <t>ヒョウゴケン</t>
    </rPh>
    <rPh sb="3" eb="5">
      <t>チジ</t>
    </rPh>
    <rPh sb="6" eb="7">
      <t>サマ</t>
    </rPh>
    <phoneticPr fontId="2"/>
  </si>
  <si>
    <t>団体名</t>
    <rPh sb="0" eb="3">
      <t>ダンタイメイ</t>
    </rPh>
    <phoneticPr fontId="2"/>
  </si>
  <si>
    <t>代表者氏名</t>
    <rPh sb="0" eb="3">
      <t>ダイヒョウシャ</t>
    </rPh>
    <rPh sb="3" eb="5">
      <t>シメイ</t>
    </rPh>
    <phoneticPr fontId="2"/>
  </si>
  <si>
    <t>　　　印</t>
    <rPh sb="3" eb="4">
      <t>イン</t>
    </rPh>
    <phoneticPr fontId="2"/>
  </si>
  <si>
    <t>←　代表者印を押印してください。</t>
    <rPh sb="2" eb="5">
      <t>ダイヒョウシャ</t>
    </rPh>
    <rPh sb="5" eb="6">
      <t>イン</t>
    </rPh>
    <rPh sb="7" eb="9">
      <t>オウイン</t>
    </rPh>
    <phoneticPr fontId="2"/>
  </si>
  <si>
    <t>研修経費</t>
    <rPh sb="0" eb="2">
      <t>ケンシュウ</t>
    </rPh>
    <rPh sb="2" eb="4">
      <t>ケイヒ</t>
    </rPh>
    <phoneticPr fontId="2"/>
  </si>
  <si>
    <t>教育担当者経費</t>
    <rPh sb="0" eb="2">
      <t>キョウイク</t>
    </rPh>
    <rPh sb="2" eb="5">
      <t>タントウシャ</t>
    </rPh>
    <rPh sb="5" eb="7">
      <t>ケイヒ</t>
    </rPh>
    <phoneticPr fontId="2"/>
  </si>
  <si>
    <t>受入経費</t>
    <rPh sb="0" eb="2">
      <t>ウケイレ</t>
    </rPh>
    <rPh sb="2" eb="4">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</si>
</sst>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quot;円&quot;"/>
    <numFmt numFmtId="178" formatCode="#,##0_);[Red]\(#,##0\)"/>
    <numFmt numFmtId="179" formatCode="0_ "/>
    <numFmt numFmtId="180" formatCode="[$-411]ge\.m\.d;@"/>
    <numFmt numFmtId="181" formatCode="#,##0.0;[Red]\-#,##0.0"/>
  </numFmts>
  <fonts count="10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6"/>
      <name val="ＭＳ Ｐ明朝"/>
      <family val="1"/>
      <charset val="128"/>
    </font>
    <font>
      <sz val="9"/>
      <color indexed="8"/>
      <name val="ＭＳ 明朝"/>
      <family val="1"/>
      <charset val="128"/>
    </font>
    <font>
      <sz val="9"/>
      <name val="ＭＳ 明朝"/>
      <family val="1"/>
      <charset val="128"/>
    </font>
    <font>
      <sz val="10.5"/>
      <name val="ＭＳ 明朝"/>
      <family val="1"/>
      <charset val="128"/>
    </font>
    <font>
      <sz val="12"/>
      <name val="ＭＳ Ｐゴシック"/>
      <family val="3"/>
      <charset val="128"/>
    </font>
    <font>
      <sz val="12"/>
      <name val="ＭＳ 明朝"/>
      <family val="1"/>
      <charset val="128"/>
    </font>
    <font>
      <sz val="10.5"/>
      <name val="ＭＳ Ｐゴシック"/>
      <family val="3"/>
      <charset val="128"/>
    </font>
    <font>
      <sz val="14"/>
      <name val="ＭＳ 明朝"/>
      <family val="1"/>
      <charset val="128"/>
    </font>
    <font>
      <sz val="11"/>
      <name val="ＭＳ Ｐゴシック"/>
      <family val="3"/>
      <charset val="128"/>
      <scheme val="minor"/>
    </font>
    <font>
      <sz val="16"/>
      <name val="ＭＳ Ｐゴシック"/>
      <family val="3"/>
      <charset val="128"/>
      <scheme val="minor"/>
    </font>
    <font>
      <sz val="10.5"/>
      <color rgb="FF000000"/>
      <name val="ＭＳ 明朝"/>
      <family val="1"/>
      <charset val="128"/>
    </font>
    <font>
      <sz val="10.5"/>
      <color rgb="FF000000"/>
      <name val="ＭＳ Ｐゴシック"/>
      <family val="3"/>
      <charset val="128"/>
    </font>
    <font>
      <sz val="11"/>
      <color rgb="FF000000"/>
      <name val="ＭＳ 明朝"/>
      <family val="1"/>
      <charset val="128"/>
    </font>
    <font>
      <sz val="11"/>
      <color rgb="FF0070C0"/>
      <name val="ＭＳ Ｐゴシック"/>
      <family val="3"/>
      <charset val="128"/>
    </font>
    <font>
      <sz val="10.5"/>
      <color rgb="FF0070C0"/>
      <name val="ＭＳ 明朝"/>
      <family val="1"/>
      <charset val="128"/>
    </font>
    <font>
      <b/>
      <sz val="10.5"/>
      <color rgb="FF000000"/>
      <name val="ＭＳ Ｐゴシック"/>
      <family val="3"/>
      <charset val="128"/>
    </font>
    <font>
      <sz val="14"/>
      <name val="ＭＳ Ｐゴシック"/>
      <family val="3"/>
      <charset val="128"/>
      <scheme val="minor"/>
    </font>
    <font>
      <b/>
      <sz val="16"/>
      <name val="ＭＳ Ｐゴシック"/>
      <family val="3"/>
      <charset val="128"/>
      <scheme val="minor"/>
    </font>
    <font>
      <sz val="9"/>
      <color rgb="FF000000"/>
      <name val="ＭＳ 明朝"/>
      <family val="1"/>
      <charset val="128"/>
    </font>
    <font>
      <u/>
      <sz val="11"/>
      <color theme="10"/>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b/>
      <sz val="11"/>
      <color rgb="FFFF0000"/>
      <name val="ＭＳ Ｐゴシック"/>
      <family val="3"/>
      <charset val="128"/>
    </font>
    <font>
      <sz val="11"/>
      <color theme="1"/>
      <name val="ＭＳ 明朝"/>
      <family val="1"/>
      <charset val="128"/>
    </font>
    <font>
      <sz val="11"/>
      <color indexed="10"/>
      <name val="ＭＳ 明朝"/>
      <family val="1"/>
      <charset val="128"/>
    </font>
    <font>
      <sz val="10"/>
      <name val="ＭＳ 明朝"/>
      <family val="1"/>
      <charset val="128"/>
    </font>
    <font>
      <sz val="12"/>
      <color theme="1"/>
      <name val="ＭＳ 明朝"/>
      <family val="1"/>
      <charset val="128"/>
    </font>
    <font>
      <sz val="11"/>
      <color theme="1"/>
      <name val="ＭＳ Ｐゴシック"/>
      <family val="2"/>
      <charset val="128"/>
      <scheme val="minor"/>
    </font>
    <font>
      <sz val="16"/>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b/>
      <sz val="14"/>
      <color theme="1"/>
      <name val="ＭＳ 明朝"/>
      <family val="1"/>
      <charset val="128"/>
    </font>
    <font>
      <b/>
      <sz val="16"/>
      <color theme="1"/>
      <name val="ＭＳ Ｐゴシック"/>
      <family val="3"/>
      <charset val="128"/>
      <scheme val="minor"/>
    </font>
    <font>
      <b/>
      <sz val="10"/>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u/>
      <sz val="9"/>
      <name val="ＭＳ 明朝"/>
      <family val="1"/>
      <charset val="128"/>
    </font>
    <font>
      <b/>
      <sz val="12"/>
      <color rgb="FF000000"/>
      <name val="ＭＳ Ｐゴシック"/>
      <family val="3"/>
      <charset val="128"/>
    </font>
    <font>
      <sz val="6"/>
      <name val="ＭＳ ゴシック"/>
      <family val="3"/>
      <charset val="128"/>
    </font>
    <font>
      <b/>
      <sz val="14"/>
      <color rgb="FFFF0000"/>
      <name val="ＭＳ Ｐゴシック"/>
      <family val="3"/>
      <charset val="128"/>
    </font>
    <font>
      <sz val="12"/>
      <name val="ＭＳ Ｐゴシック"/>
      <family val="3"/>
      <charset val="128"/>
      <scheme val="minor"/>
    </font>
    <font>
      <b/>
      <sz val="16"/>
      <color rgb="FFFF0000"/>
      <name val="ＭＳ Ｐゴシック"/>
      <family val="3"/>
      <charset val="128"/>
    </font>
    <font>
      <sz val="20"/>
      <name val="ＭＳ Ｐゴシック"/>
      <family val="3"/>
      <charset val="128"/>
    </font>
    <font>
      <sz val="18"/>
      <name val="ＭＳ ゴシック"/>
      <family val="3"/>
      <charset val="128"/>
    </font>
    <font>
      <sz val="18"/>
      <name val="ＭＳ 明朝"/>
      <family val="1"/>
      <charset val="128"/>
    </font>
    <font>
      <b/>
      <sz val="18"/>
      <color rgb="FFFF0000"/>
      <name val="ＭＳ ゴシック"/>
      <family val="3"/>
      <charset val="128"/>
    </font>
    <font>
      <b/>
      <sz val="11"/>
      <color rgb="FFFF0000"/>
      <name val="ＭＳ 明朝"/>
      <family val="1"/>
      <charset val="128"/>
    </font>
    <font>
      <sz val="8"/>
      <name val="ＭＳ 明朝"/>
      <family val="1"/>
      <charset val="128"/>
    </font>
    <font>
      <b/>
      <sz val="11"/>
      <color rgb="FF000000"/>
      <name val="ＭＳ Ｐゴシック"/>
      <family val="3"/>
      <charset val="128"/>
    </font>
    <font>
      <sz val="10"/>
      <color rgb="FF000000"/>
      <name val="ＭＳ 明朝"/>
      <family val="1"/>
      <charset val="128"/>
    </font>
    <font>
      <sz val="11"/>
      <color rgb="FFFF0000"/>
      <name val="ＭＳ Ｐゴシック"/>
      <family val="3"/>
      <charset val="128"/>
      <scheme val="minor"/>
    </font>
    <font>
      <sz val="11"/>
      <color rgb="FFFF0000"/>
      <name val="ＭＳ 明朝"/>
      <family val="1"/>
      <charset val="128"/>
    </font>
    <font>
      <sz val="14"/>
      <color rgb="FFFF0000"/>
      <name val="ＭＳ 明朝"/>
      <family val="1"/>
      <charset val="128"/>
    </font>
    <font>
      <sz val="10.5"/>
      <color rgb="FFFF0000"/>
      <name val="ＭＳ 明朝"/>
      <family val="1"/>
      <charset val="128"/>
    </font>
    <font>
      <sz val="8"/>
      <color rgb="FFFF0000"/>
      <name val="ＭＳ 明朝"/>
      <family val="1"/>
      <charset val="128"/>
    </font>
    <font>
      <b/>
      <sz val="10.5"/>
      <color rgb="FF000000"/>
      <name val="ＭＳ 明朝"/>
      <family val="1"/>
      <charset val="128"/>
    </font>
    <font>
      <sz val="16"/>
      <color rgb="FFFF0000"/>
      <name val="ＭＳ Ｐゴシック"/>
      <family val="3"/>
      <charset val="128"/>
      <scheme val="minor"/>
    </font>
    <font>
      <b/>
      <sz val="18"/>
      <color rgb="FFFF0000"/>
      <name val="ＭＳ Ｐゴシック"/>
      <family val="3"/>
      <charset val="128"/>
    </font>
    <font>
      <b/>
      <sz val="18"/>
      <color theme="1"/>
      <name val="ＭＳ Ｐゴシック"/>
      <family val="3"/>
      <charset val="128"/>
      <scheme val="minor"/>
    </font>
    <font>
      <b/>
      <sz val="24"/>
      <color rgb="FFFF0000"/>
      <name val="ＭＳ Ｐゴシック"/>
      <family val="3"/>
      <charset val="128"/>
      <scheme val="minor"/>
    </font>
    <font>
      <sz val="24"/>
      <color rgb="FFFF0000"/>
      <name val="ＭＳ Ｐゴシック"/>
      <family val="3"/>
      <charset val="128"/>
      <scheme val="minor"/>
    </font>
    <font>
      <sz val="11"/>
      <color indexed="8"/>
      <name val="ＭＳ Ｐゴシック"/>
      <family val="3"/>
      <charset val="128"/>
    </font>
    <font>
      <sz val="8"/>
      <color theme="1"/>
      <name val="ＭＳ Ｐゴシック"/>
      <family val="3"/>
      <charset val="128"/>
      <scheme val="minor"/>
    </font>
    <font>
      <sz val="8"/>
      <name val="ＭＳ Ｐゴシック"/>
      <family val="3"/>
      <charset val="128"/>
      <scheme val="minor"/>
    </font>
    <font>
      <b/>
      <sz val="24"/>
      <color rgb="FFFF0000"/>
      <name val="ＭＳ Ｐゴシック"/>
      <family val="3"/>
      <charset val="128"/>
    </font>
    <font>
      <sz val="11"/>
      <name val="平成角ゴシック"/>
      <family val="3"/>
      <charset val="128"/>
    </font>
    <font>
      <b/>
      <sz val="18"/>
      <color theme="1"/>
      <name val="平成角ゴシック"/>
      <family val="3"/>
      <charset val="128"/>
    </font>
    <font>
      <b/>
      <sz val="12"/>
      <color rgb="FFFF0000"/>
      <name val="ＭＳ Ｐゴシック"/>
      <family val="3"/>
      <charset val="128"/>
    </font>
    <font>
      <sz val="12"/>
      <color indexed="10"/>
      <name val="ＭＳ Ｐゴシック"/>
      <family val="3"/>
      <charset val="128"/>
    </font>
    <font>
      <b/>
      <sz val="20"/>
      <color rgb="FFFF0000"/>
      <name val="BIZ UDゴシック"/>
      <family val="3"/>
      <charset val="128"/>
    </font>
    <font>
      <b/>
      <sz val="20"/>
      <name val="BIZ UDゴシック"/>
      <family val="3"/>
      <charset val="128"/>
    </font>
    <font>
      <b/>
      <sz val="18"/>
      <name val="BIZ UDゴシック"/>
      <family val="3"/>
      <charset val="128"/>
    </font>
    <font>
      <b/>
      <sz val="24"/>
      <name val="BIZ UDゴシック"/>
      <family val="3"/>
      <charset val="128"/>
    </font>
    <font>
      <b/>
      <sz val="26"/>
      <name val="BIZ UDゴシック"/>
      <family val="3"/>
      <charset val="128"/>
    </font>
    <font>
      <sz val="26"/>
      <name val="BIZ UDゴシック"/>
      <family val="3"/>
      <charset val="128"/>
    </font>
    <font>
      <b/>
      <sz val="9"/>
      <color indexed="81"/>
      <name val="MS P ゴシック"/>
      <family val="3"/>
      <charset val="128"/>
    </font>
    <font>
      <b/>
      <sz val="20"/>
      <color indexed="81"/>
      <name val="MS P ゴシック"/>
      <family val="3"/>
      <charset val="128"/>
    </font>
    <font>
      <b/>
      <sz val="11"/>
      <name val="BIZ UDゴシック"/>
      <family val="3"/>
      <charset val="128"/>
    </font>
    <font>
      <b/>
      <sz val="16"/>
      <color rgb="FFFF0000"/>
      <name val="BIZ UDゴシック"/>
      <family val="3"/>
      <charset val="128"/>
    </font>
    <font>
      <sz val="11"/>
      <color rgb="FFFF0000"/>
      <name val="ＭＳ Ｐゴシック"/>
      <family val="3"/>
      <charset val="128"/>
    </font>
    <font>
      <sz val="11"/>
      <name val="BIZ UDゴシック"/>
      <family val="3"/>
      <charset val="128"/>
    </font>
    <font>
      <b/>
      <sz val="14"/>
      <color indexed="81"/>
      <name val="MS P ゴシック"/>
      <family val="3"/>
      <charset val="128"/>
    </font>
    <font>
      <b/>
      <sz val="16"/>
      <name val="BIZ UDゴシック"/>
      <family val="3"/>
      <charset val="128"/>
    </font>
    <font>
      <sz val="14"/>
      <color rgb="FFFF0000"/>
      <name val="平成角ゴシック"/>
      <family val="3"/>
      <charset val="128"/>
    </font>
    <font>
      <sz val="11"/>
      <color rgb="FFFF0000"/>
      <name val="平成角ゴシック"/>
      <family val="3"/>
      <charset val="128"/>
    </font>
    <font>
      <sz val="11"/>
      <color theme="1"/>
      <name val="ＭＳ 明朝"/>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92D05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diagonalUp="1">
      <left style="medium">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style="medium">
        <color indexed="64"/>
      </right>
      <top/>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s>
  <cellStyleXfs count="11">
    <xf numFmtId="0" fontId="0" fillId="0" borderId="0">
      <alignment vertical="center"/>
    </xf>
    <xf numFmtId="9"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24" fillId="0" borderId="0" applyNumberForma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37" fillId="0" borderId="0">
      <alignment vertical="center"/>
    </xf>
    <xf numFmtId="0" fontId="4" fillId="0" borderId="0"/>
  </cellStyleXfs>
  <cellXfs count="736">
    <xf numFmtId="0" fontId="0" fillId="0" borderId="0" xfId="0">
      <alignment vertical="center"/>
    </xf>
    <xf numFmtId="38" fontId="0" fillId="0" borderId="0" xfId="2"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0" fillId="0" borderId="0" xfId="0"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6" fillId="0" borderId="0" xfId="0" applyFont="1">
      <alignment vertical="center"/>
    </xf>
    <xf numFmtId="0" fontId="7" fillId="0" borderId="0" xfId="0" applyFont="1">
      <alignment vertical="center"/>
    </xf>
    <xf numFmtId="0" fontId="16" fillId="0" borderId="0" xfId="0" applyFont="1" applyAlignment="1">
      <alignment horizontal="center" vertical="center"/>
    </xf>
    <xf numFmtId="0" fontId="8"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15" fillId="2" borderId="0" xfId="0" applyFont="1" applyFill="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12" fillId="0" borderId="0" xfId="0" applyFont="1" applyAlignment="1">
      <alignment horizontal="right" vertical="center"/>
    </xf>
    <xf numFmtId="38" fontId="12" fillId="0" borderId="71" xfId="2" applyFont="1" applyFill="1" applyBorder="1" applyAlignment="1">
      <alignment horizontal="center" vertical="center" wrapText="1"/>
    </xf>
    <xf numFmtId="0" fontId="12" fillId="0" borderId="72" xfId="0" applyFont="1" applyBorder="1" applyAlignment="1">
      <alignment horizontal="right" vertical="center"/>
    </xf>
    <xf numFmtId="0" fontId="12" fillId="0" borderId="63" xfId="0" applyFont="1" applyBorder="1" applyAlignment="1">
      <alignment horizontal="right" vertical="center"/>
    </xf>
    <xf numFmtId="0" fontId="12" fillId="0" borderId="73" xfId="0" applyFont="1" applyBorder="1" applyAlignment="1">
      <alignment horizontal="right" vertical="center"/>
    </xf>
    <xf numFmtId="0" fontId="12" fillId="0" borderId="0" xfId="0" applyFont="1">
      <alignment vertical="center"/>
    </xf>
    <xf numFmtId="38" fontId="12" fillId="0" borderId="76" xfId="2" applyFont="1" applyBorder="1" applyAlignment="1">
      <alignment horizontal="right" vertical="center"/>
    </xf>
    <xf numFmtId="0" fontId="12" fillId="0" borderId="77" xfId="0" applyFont="1" applyBorder="1" applyAlignment="1">
      <alignment horizontal="right" vertical="center"/>
    </xf>
    <xf numFmtId="38" fontId="12" fillId="0" borderId="80" xfId="2" applyFont="1" applyBorder="1" applyAlignment="1">
      <alignment horizontal="right" vertical="center"/>
    </xf>
    <xf numFmtId="0" fontId="12" fillId="0" borderId="81" xfId="0" applyFont="1" applyBorder="1" applyAlignment="1">
      <alignment horizontal="right" vertical="center"/>
    </xf>
    <xf numFmtId="38" fontId="12" fillId="0" borderId="8" xfId="2" applyFont="1" applyFill="1" applyBorder="1" applyAlignment="1">
      <alignment horizontal="center" vertical="center" wrapText="1"/>
    </xf>
    <xf numFmtId="38" fontId="12" fillId="0" borderId="47" xfId="2" applyFont="1" applyFill="1" applyBorder="1" applyAlignment="1">
      <alignment horizontal="right" vertical="center"/>
    </xf>
    <xf numFmtId="38" fontId="12" fillId="0" borderId="66" xfId="2" applyFont="1" applyFill="1" applyBorder="1" applyAlignment="1">
      <alignment horizontal="right" vertical="center"/>
    </xf>
    <xf numFmtId="38" fontId="12" fillId="0" borderId="66" xfId="2" applyFont="1" applyBorder="1" applyAlignment="1">
      <alignment horizontal="right" vertical="center"/>
    </xf>
    <xf numFmtId="38" fontId="12" fillId="0" borderId="82" xfId="2" applyFont="1" applyBorder="1" applyAlignment="1">
      <alignment horizontal="right" vertical="center"/>
    </xf>
    <xf numFmtId="38" fontId="12" fillId="0" borderId="72" xfId="2" applyFont="1" applyFill="1" applyBorder="1" applyAlignment="1">
      <alignment horizontal="right" vertical="center"/>
    </xf>
    <xf numFmtId="38" fontId="12" fillId="0" borderId="63" xfId="2" applyFont="1" applyFill="1" applyBorder="1" applyAlignment="1">
      <alignment horizontal="right" vertical="center"/>
    </xf>
    <xf numFmtId="38" fontId="12" fillId="0" borderId="73" xfId="2" applyFont="1" applyFill="1" applyBorder="1" applyAlignment="1">
      <alignment horizontal="right" vertical="center"/>
    </xf>
    <xf numFmtId="38" fontId="12" fillId="0" borderId="76" xfId="2" applyFont="1" applyFill="1" applyBorder="1" applyAlignment="1">
      <alignment horizontal="right" vertical="center"/>
    </xf>
    <xf numFmtId="38" fontId="12" fillId="0" borderId="77" xfId="2" applyFont="1" applyFill="1" applyBorder="1" applyAlignment="1">
      <alignment horizontal="right" vertical="center"/>
    </xf>
    <xf numFmtId="38" fontId="12" fillId="0" borderId="80" xfId="2" applyFont="1" applyFill="1" applyBorder="1" applyAlignment="1">
      <alignment horizontal="right" vertical="center"/>
    </xf>
    <xf numFmtId="38" fontId="12" fillId="0" borderId="81" xfId="2" applyFont="1" applyFill="1" applyBorder="1" applyAlignment="1">
      <alignment horizontal="right" vertical="center"/>
    </xf>
    <xf numFmtId="38" fontId="12" fillId="0" borderId="9" xfId="2" applyFont="1" applyFill="1" applyBorder="1" applyAlignment="1">
      <alignment horizontal="center" vertical="center" wrapText="1"/>
    </xf>
    <xf numFmtId="38" fontId="12" fillId="0" borderId="54" xfId="2" applyFont="1" applyFill="1" applyBorder="1" applyAlignment="1">
      <alignment horizontal="right" vertical="center"/>
    </xf>
    <xf numFmtId="38" fontId="12" fillId="0" borderId="69" xfId="2" applyFont="1" applyFill="1" applyBorder="1" applyAlignment="1">
      <alignment horizontal="right" vertical="center"/>
    </xf>
    <xf numFmtId="38" fontId="12" fillId="0" borderId="69" xfId="2" applyFont="1" applyBorder="1" applyAlignment="1">
      <alignment horizontal="right" vertical="center"/>
    </xf>
    <xf numFmtId="38" fontId="12" fillId="0" borderId="70" xfId="2" applyFont="1" applyBorder="1" applyAlignment="1">
      <alignment horizontal="right" vertical="center"/>
    </xf>
    <xf numFmtId="38" fontId="12" fillId="0" borderId="83" xfId="2" applyFont="1" applyFill="1" applyBorder="1" applyAlignment="1">
      <alignment horizontal="right" vertical="center"/>
    </xf>
    <xf numFmtId="38" fontId="12" fillId="0" borderId="82" xfId="2" applyFont="1" applyFill="1" applyBorder="1" applyAlignment="1">
      <alignment horizontal="right" vertical="center"/>
    </xf>
    <xf numFmtId="38" fontId="12" fillId="0" borderId="13" xfId="2" applyFont="1" applyFill="1" applyBorder="1" applyAlignment="1">
      <alignment horizontal="center" vertical="center" wrapText="1"/>
    </xf>
    <xf numFmtId="38" fontId="12" fillId="0" borderId="84" xfId="2" applyFont="1" applyFill="1" applyBorder="1" applyAlignment="1">
      <alignment horizontal="right" vertical="center"/>
    </xf>
    <xf numFmtId="38" fontId="12" fillId="0" borderId="59" xfId="2" applyFont="1" applyFill="1" applyBorder="1" applyAlignment="1">
      <alignment horizontal="right" vertical="center"/>
    </xf>
    <xf numFmtId="38" fontId="12" fillId="0" borderId="59" xfId="2" applyFont="1" applyBorder="1" applyAlignment="1">
      <alignment horizontal="right" vertical="center"/>
    </xf>
    <xf numFmtId="38" fontId="12" fillId="0" borderId="85" xfId="2" applyFont="1" applyBorder="1" applyAlignment="1">
      <alignment horizontal="right" vertical="center"/>
    </xf>
    <xf numFmtId="38" fontId="12" fillId="0" borderId="27" xfId="2" applyFont="1" applyFill="1" applyBorder="1" applyAlignment="1">
      <alignment horizontal="right" vertical="center"/>
    </xf>
    <xf numFmtId="38" fontId="12" fillId="0" borderId="70" xfId="2" applyFont="1" applyFill="1" applyBorder="1" applyAlignment="1">
      <alignment horizontal="right" vertical="center"/>
    </xf>
    <xf numFmtId="0" fontId="12" fillId="0" borderId="0" xfId="0" applyFont="1" applyAlignment="1">
      <alignment horizontal="center" vertical="center"/>
    </xf>
    <xf numFmtId="0" fontId="25" fillId="0" borderId="0" xfId="4" applyFont="1" applyAlignment="1">
      <alignment horizontal="left"/>
    </xf>
    <xf numFmtId="0" fontId="26" fillId="0" borderId="0" xfId="4" applyFont="1" applyAlignment="1">
      <alignment horizontal="left"/>
    </xf>
    <xf numFmtId="0" fontId="27" fillId="0" borderId="0" xfId="4" applyFont="1"/>
    <xf numFmtId="0" fontId="4" fillId="0" borderId="0" xfId="4"/>
    <xf numFmtId="0" fontId="9" fillId="0" borderId="0" xfId="4" applyFont="1" applyAlignment="1">
      <alignment horizontal="left" vertical="center"/>
    </xf>
    <xf numFmtId="0" fontId="1" fillId="0" borderId="0" xfId="4" applyFont="1" applyAlignment="1">
      <alignment vertical="center"/>
    </xf>
    <xf numFmtId="0" fontId="1" fillId="0" borderId="0" xfId="4" applyFont="1"/>
    <xf numFmtId="0" fontId="4" fillId="0" borderId="0" xfId="4" applyAlignment="1">
      <alignment vertical="center"/>
    </xf>
    <xf numFmtId="0" fontId="1" fillId="3" borderId="0" xfId="4" applyFont="1" applyFill="1"/>
    <xf numFmtId="0" fontId="1" fillId="0" borderId="0" xfId="4" applyFont="1" applyAlignment="1">
      <alignment horizontal="center" vertical="center"/>
    </xf>
    <xf numFmtId="0" fontId="28" fillId="0" borderId="0" xfId="4" applyFont="1" applyAlignment="1">
      <alignment horizontal="right"/>
    </xf>
    <xf numFmtId="0" fontId="27" fillId="0" borderId="0" xfId="4" applyFont="1" applyAlignment="1">
      <alignment horizontal="center" vertical="center"/>
    </xf>
    <xf numFmtId="0" fontId="27" fillId="0" borderId="0" xfId="4" applyFont="1" applyProtection="1">
      <protection locked="0"/>
    </xf>
    <xf numFmtId="0" fontId="0" fillId="0" borderId="0" xfId="4" applyFont="1" applyAlignment="1">
      <alignment horizontal="left"/>
    </xf>
    <xf numFmtId="0" fontId="1" fillId="0" borderId="1" xfId="4" applyFont="1" applyBorder="1" applyAlignment="1">
      <alignment horizontal="center" vertical="center"/>
    </xf>
    <xf numFmtId="0" fontId="0" fillId="0" borderId="1" xfId="4" applyFont="1" applyBorder="1" applyAlignment="1">
      <alignment horizontal="center" vertical="center"/>
    </xf>
    <xf numFmtId="0" fontId="0" fillId="0" borderId="59" xfId="4" applyFont="1" applyBorder="1" applyAlignment="1">
      <alignment horizontal="center" vertical="center"/>
    </xf>
    <xf numFmtId="0" fontId="30" fillId="0" borderId="0" xfId="4" applyFont="1"/>
    <xf numFmtId="0" fontId="1" fillId="0" borderId="0" xfId="4" applyFont="1" applyAlignment="1">
      <alignment horizontal="left" vertical="center" wrapText="1"/>
    </xf>
    <xf numFmtId="0" fontId="31" fillId="0" borderId="0" xfId="4" applyFont="1"/>
    <xf numFmtId="0" fontId="0" fillId="0" borderId="0" xfId="4" applyFont="1" applyAlignment="1">
      <alignment vertical="center"/>
    </xf>
    <xf numFmtId="0" fontId="1" fillId="0" borderId="0" xfId="4" applyFont="1" applyAlignment="1">
      <alignment horizontal="center" vertical="center" wrapText="1"/>
    </xf>
    <xf numFmtId="0" fontId="9" fillId="0" borderId="0" xfId="4" applyFont="1"/>
    <xf numFmtId="0" fontId="9" fillId="0" borderId="28" xfId="4" applyFont="1" applyBorder="1" applyAlignment="1">
      <alignment horizontal="left" vertical="center"/>
    </xf>
    <xf numFmtId="0" fontId="9" fillId="0" borderId="31" xfId="4" applyFont="1" applyBorder="1" applyAlignment="1">
      <alignment horizontal="left" vertical="center"/>
    </xf>
    <xf numFmtId="0" fontId="1" fillId="0" borderId="0" xfId="4" applyFont="1" applyAlignment="1">
      <alignment horizontal="left" vertical="center"/>
    </xf>
    <xf numFmtId="0" fontId="1" fillId="0" borderId="0" xfId="4" applyFont="1" applyAlignment="1">
      <alignment horizontal="right" vertical="center"/>
    </xf>
    <xf numFmtId="0" fontId="9" fillId="0" borderId="89" xfId="4" applyFont="1" applyBorder="1" applyAlignment="1">
      <alignment horizontal="left" vertical="center"/>
    </xf>
    <xf numFmtId="0" fontId="9" fillId="0" borderId="83" xfId="4" applyFont="1" applyBorder="1" applyAlignment="1">
      <alignment horizontal="left" vertical="center"/>
    </xf>
    <xf numFmtId="0" fontId="1" fillId="0" borderId="0" xfId="4" applyFont="1" applyAlignment="1">
      <alignment horizontal="left" wrapText="1"/>
    </xf>
    <xf numFmtId="0" fontId="32" fillId="0" borderId="0" xfId="4" applyFont="1" applyAlignment="1">
      <alignment horizontal="center"/>
    </xf>
    <xf numFmtId="0" fontId="28" fillId="0" borderId="0" xfId="4" applyFont="1" applyAlignment="1">
      <alignment horizontal="left"/>
    </xf>
    <xf numFmtId="0" fontId="30" fillId="0" borderId="0" xfId="4" applyFont="1" applyAlignment="1">
      <alignment horizontal="left" vertical="top"/>
    </xf>
    <xf numFmtId="0" fontId="9" fillId="0" borderId="0" xfId="4" applyFont="1" applyAlignment="1">
      <alignment horizontal="center"/>
    </xf>
    <xf numFmtId="0" fontId="1" fillId="0" borderId="0" xfId="4" applyFont="1" applyAlignment="1">
      <alignment vertical="top"/>
    </xf>
    <xf numFmtId="0" fontId="4" fillId="0" borderId="0" xfId="4" applyAlignment="1">
      <alignment horizontal="left" vertical="center" wrapText="1"/>
    </xf>
    <xf numFmtId="0" fontId="24" fillId="0" borderId="0" xfId="5" applyFill="1" applyBorder="1" applyAlignment="1" applyProtection="1">
      <alignment horizontal="center"/>
    </xf>
    <xf numFmtId="0" fontId="4" fillId="0" borderId="0" xfId="4" applyAlignment="1">
      <alignment horizontal="right" vertical="center"/>
    </xf>
    <xf numFmtId="0" fontId="1" fillId="0" borderId="0" xfId="4" applyFont="1" applyAlignment="1">
      <alignment vertical="center" wrapText="1"/>
    </xf>
    <xf numFmtId="0" fontId="4" fillId="0" borderId="0" xfId="4" applyAlignment="1">
      <alignment vertical="center" wrapText="1"/>
    </xf>
    <xf numFmtId="0" fontId="24" fillId="0" borderId="0" xfId="5" applyBorder="1" applyAlignment="1" applyProtection="1">
      <alignment horizontal="center"/>
    </xf>
    <xf numFmtId="0" fontId="3" fillId="0" borderId="0" xfId="7" applyFont="1"/>
    <xf numFmtId="0" fontId="3" fillId="0" borderId="0" xfId="6" applyFont="1">
      <alignment vertical="center"/>
    </xf>
    <xf numFmtId="0" fontId="33" fillId="0" borderId="0" xfId="6" applyFont="1">
      <alignment vertical="center"/>
    </xf>
    <xf numFmtId="0" fontId="34" fillId="0" borderId="0" xfId="7" applyFont="1"/>
    <xf numFmtId="58" fontId="3" fillId="0" borderId="0" xfId="7" applyNumberFormat="1" applyFont="1" applyAlignment="1">
      <alignment horizontal="right"/>
    </xf>
    <xf numFmtId="176" fontId="34" fillId="0" borderId="0" xfId="7" applyNumberFormat="1" applyFont="1" applyAlignment="1">
      <alignment horizontal="distributed"/>
    </xf>
    <xf numFmtId="0" fontId="3" fillId="0" borderId="0" xfId="7" applyFont="1" applyAlignment="1">
      <alignment vertical="center"/>
    </xf>
    <xf numFmtId="0" fontId="3" fillId="0" borderId="0" xfId="7" applyFont="1" applyAlignment="1">
      <alignment horizontal="left"/>
    </xf>
    <xf numFmtId="0" fontId="36" fillId="0" borderId="0" xfId="6" applyFont="1">
      <alignment vertical="center"/>
    </xf>
    <xf numFmtId="176" fontId="3" fillId="0" borderId="0" xfId="7" applyNumberFormat="1" applyFont="1"/>
    <xf numFmtId="0" fontId="17" fillId="0" borderId="0" xfId="9" applyFont="1">
      <alignment vertical="center"/>
    </xf>
    <xf numFmtId="0" fontId="33" fillId="0" borderId="0" xfId="9" applyFont="1">
      <alignment vertical="center"/>
    </xf>
    <xf numFmtId="0" fontId="40" fillId="0" borderId="0" xfId="9" applyFont="1" applyAlignment="1">
      <alignment horizontal="left" vertical="center" indent="1"/>
    </xf>
    <xf numFmtId="0" fontId="17" fillId="0" borderId="0" xfId="9" applyFont="1" applyAlignment="1">
      <alignment horizontal="left" vertical="center" indent="1"/>
    </xf>
    <xf numFmtId="0" fontId="17" fillId="0" borderId="0" xfId="9" applyFont="1" applyAlignment="1">
      <alignment horizontal="left" vertical="center"/>
    </xf>
    <xf numFmtId="0" fontId="17" fillId="0" borderId="0" xfId="9" applyFont="1" applyAlignment="1">
      <alignment horizontal="left" vertical="top"/>
    </xf>
    <xf numFmtId="0" fontId="33" fillId="0" borderId="0" xfId="9" applyFont="1" applyAlignment="1">
      <alignment horizontal="left" vertical="center"/>
    </xf>
    <xf numFmtId="0" fontId="10" fillId="0" borderId="0" xfId="9" applyFont="1">
      <alignment vertical="center"/>
    </xf>
    <xf numFmtId="0" fontId="40" fillId="0" borderId="0" xfId="9" applyFont="1">
      <alignment vertical="center"/>
    </xf>
    <xf numFmtId="0" fontId="41" fillId="0" borderId="0" xfId="9" applyFont="1" applyAlignment="1">
      <alignment horizontal="justify" vertical="center"/>
    </xf>
    <xf numFmtId="0" fontId="33" fillId="0" borderId="0" xfId="9" applyFont="1" applyAlignment="1">
      <alignment vertical="center" shrinkToFit="1"/>
    </xf>
    <xf numFmtId="0" fontId="42" fillId="0" borderId="0" xfId="6" applyFont="1">
      <alignment vertical="center"/>
    </xf>
    <xf numFmtId="0" fontId="42" fillId="6" borderId="7" xfId="6" applyFont="1" applyFill="1" applyBorder="1">
      <alignment vertical="center"/>
    </xf>
    <xf numFmtId="0" fontId="36" fillId="6" borderId="6" xfId="6" applyFont="1" applyFill="1" applyBorder="1" applyAlignment="1">
      <alignment horizontal="left" vertical="center"/>
    </xf>
    <xf numFmtId="0" fontId="45" fillId="6" borderId="6" xfId="6" applyFont="1" applyFill="1" applyBorder="1" applyAlignment="1">
      <alignment horizontal="center" vertical="center"/>
    </xf>
    <xf numFmtId="0" fontId="44" fillId="6" borderId="6" xfId="6" applyFont="1" applyFill="1" applyBorder="1" applyAlignment="1">
      <alignment horizontal="right" vertical="center"/>
    </xf>
    <xf numFmtId="0" fontId="44" fillId="6" borderId="22" xfId="6" applyFont="1" applyFill="1" applyBorder="1" applyAlignment="1">
      <alignment horizontal="right" vertical="center"/>
    </xf>
    <xf numFmtId="0" fontId="42" fillId="6" borderId="9" xfId="6" applyFont="1" applyFill="1" applyBorder="1">
      <alignment vertical="center"/>
    </xf>
    <xf numFmtId="0" fontId="36" fillId="6" borderId="0" xfId="6" applyFont="1" applyFill="1" applyAlignment="1">
      <alignment horizontal="left" vertical="center"/>
    </xf>
    <xf numFmtId="0" fontId="36" fillId="6" borderId="12" xfId="6" applyFont="1" applyFill="1" applyBorder="1" applyAlignment="1">
      <alignment horizontal="left" vertical="center"/>
    </xf>
    <xf numFmtId="0" fontId="33" fillId="6" borderId="7" xfId="6" applyFont="1" applyFill="1" applyBorder="1" applyAlignment="1">
      <alignment horizontal="center" vertical="center" wrapText="1"/>
    </xf>
    <xf numFmtId="0" fontId="33" fillId="6" borderId="8" xfId="6" applyFont="1" applyFill="1" applyBorder="1" applyAlignment="1">
      <alignment horizontal="center" vertical="center" wrapText="1"/>
    </xf>
    <xf numFmtId="0" fontId="3" fillId="6" borderId="8" xfId="6" applyFont="1" applyFill="1" applyBorder="1" applyAlignment="1">
      <alignment horizontal="center" vertical="center" wrapText="1"/>
    </xf>
    <xf numFmtId="0" fontId="3" fillId="6" borderId="9" xfId="6" applyFont="1" applyFill="1" applyBorder="1" applyAlignment="1">
      <alignment vertical="center" wrapText="1"/>
    </xf>
    <xf numFmtId="0" fontId="33" fillId="0" borderId="8" xfId="6" applyFont="1" applyBorder="1" applyAlignment="1">
      <alignment horizontal="center" vertical="center" wrapText="1"/>
    </xf>
    <xf numFmtId="0" fontId="33" fillId="0" borderId="21" xfId="6" applyFont="1" applyBorder="1" applyAlignment="1">
      <alignment horizontal="center" vertical="center" wrapText="1"/>
    </xf>
    <xf numFmtId="0" fontId="33" fillId="6" borderId="22" xfId="6" applyFont="1" applyFill="1" applyBorder="1" applyAlignment="1">
      <alignment horizontal="justify" vertical="center" wrapText="1"/>
    </xf>
    <xf numFmtId="0" fontId="33" fillId="6" borderId="20" xfId="6" applyFont="1" applyFill="1" applyBorder="1" applyAlignment="1">
      <alignment horizontal="justify" vertical="center" wrapText="1"/>
    </xf>
    <xf numFmtId="0" fontId="48" fillId="0" borderId="5" xfId="6" applyFont="1" applyBorder="1" applyAlignment="1">
      <alignment horizontal="center" vertical="center" wrapText="1"/>
    </xf>
    <xf numFmtId="0" fontId="3" fillId="0" borderId="9" xfId="6" applyFont="1" applyBorder="1" applyAlignment="1">
      <alignment vertical="center" wrapText="1"/>
    </xf>
    <xf numFmtId="0" fontId="35" fillId="0" borderId="0" xfId="6" applyFont="1">
      <alignment vertical="center"/>
    </xf>
    <xf numFmtId="0" fontId="48" fillId="0" borderId="0" xfId="6" applyFont="1" applyAlignment="1">
      <alignment horizontal="center" vertical="center" wrapText="1"/>
    </xf>
    <xf numFmtId="0" fontId="46" fillId="0" borderId="95" xfId="6" applyFont="1" applyBorder="1" applyAlignment="1">
      <alignment vertical="center" wrapText="1"/>
    </xf>
    <xf numFmtId="0" fontId="46" fillId="0" borderId="96" xfId="6" applyFont="1" applyBorder="1" applyAlignment="1">
      <alignment vertical="center" wrapText="1"/>
    </xf>
    <xf numFmtId="0" fontId="33" fillId="0" borderId="0" xfId="6" applyFont="1" applyAlignment="1">
      <alignment vertical="center" wrapText="1"/>
    </xf>
    <xf numFmtId="0" fontId="33" fillId="0" borderId="12" xfId="6" applyFont="1" applyBorder="1" applyAlignment="1">
      <alignment vertical="center" wrapText="1"/>
    </xf>
    <xf numFmtId="0" fontId="3" fillId="0" borderId="11" xfId="6" applyFont="1" applyBorder="1">
      <alignment vertical="center"/>
    </xf>
    <xf numFmtId="0" fontId="3" fillId="0" borderId="0" xfId="6" applyFont="1" applyAlignment="1">
      <alignment horizontal="left" vertical="center" wrapText="1"/>
    </xf>
    <xf numFmtId="0" fontId="3" fillId="0" borderId="0" xfId="6" applyFont="1" applyAlignment="1">
      <alignment vertical="center" wrapText="1"/>
    </xf>
    <xf numFmtId="0" fontId="48" fillId="0" borderId="0" xfId="6" applyFont="1" applyAlignment="1">
      <alignment vertical="center" wrapText="1"/>
    </xf>
    <xf numFmtId="0" fontId="7" fillId="0" borderId="0" xfId="6" applyFont="1">
      <alignment vertical="center"/>
    </xf>
    <xf numFmtId="0" fontId="0" fillId="5" borderId="1" xfId="4" applyFont="1" applyFill="1" applyBorder="1" applyAlignment="1">
      <alignment horizontal="center" vertical="center" shrinkToFit="1"/>
    </xf>
    <xf numFmtId="0" fontId="0" fillId="3" borderId="62" xfId="4" applyFont="1" applyFill="1" applyBorder="1" applyAlignment="1">
      <alignment horizontal="center" vertical="center" shrinkToFit="1"/>
    </xf>
    <xf numFmtId="0" fontId="0" fillId="3" borderId="1" xfId="4" applyFont="1" applyFill="1" applyBorder="1" applyAlignment="1">
      <alignment horizontal="center" vertical="center" shrinkToFit="1"/>
    </xf>
    <xf numFmtId="0" fontId="0" fillId="3" borderId="1" xfId="5" applyFont="1" applyFill="1" applyBorder="1" applyAlignment="1">
      <alignment horizontal="center" vertical="center" shrinkToFit="1"/>
    </xf>
    <xf numFmtId="0" fontId="0" fillId="3" borderId="87" xfId="4" applyFont="1" applyFill="1" applyBorder="1" applyAlignment="1">
      <alignment horizontal="center" vertical="center" shrinkToFit="1"/>
    </xf>
    <xf numFmtId="0" fontId="0" fillId="3" borderId="59" xfId="4" applyFont="1" applyFill="1" applyBorder="1" applyAlignment="1">
      <alignment horizontal="center" vertical="center" shrinkToFit="1"/>
    </xf>
    <xf numFmtId="49" fontId="0" fillId="3" borderId="62" xfId="4" applyNumberFormat="1" applyFont="1" applyFill="1" applyBorder="1" applyAlignment="1">
      <alignment horizontal="center" vertical="center" shrinkToFit="1"/>
    </xf>
    <xf numFmtId="0" fontId="1" fillId="5" borderId="1" xfId="4" applyFont="1" applyFill="1" applyBorder="1" applyAlignment="1">
      <alignment horizontal="center" vertical="center" shrinkToFit="1"/>
    </xf>
    <xf numFmtId="0" fontId="0" fillId="5" borderId="66" xfId="4" applyFont="1" applyFill="1" applyBorder="1" applyAlignment="1">
      <alignment horizontal="center" vertical="center" shrinkToFit="1"/>
    </xf>
    <xf numFmtId="0" fontId="0" fillId="5" borderId="87" xfId="4" applyFont="1" applyFill="1" applyBorder="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xf>
    <xf numFmtId="38" fontId="12" fillId="3" borderId="74" xfId="2" applyFont="1" applyFill="1" applyBorder="1" applyAlignment="1">
      <alignment horizontal="center" vertical="center" wrapText="1"/>
    </xf>
    <xf numFmtId="38" fontId="12" fillId="3" borderId="75" xfId="2" applyFont="1" applyFill="1" applyBorder="1" applyAlignment="1">
      <alignment horizontal="right" vertical="center"/>
    </xf>
    <xf numFmtId="38" fontId="12" fillId="3" borderId="78" xfId="2" applyFont="1" applyFill="1" applyBorder="1" applyAlignment="1">
      <alignment horizontal="center" vertical="center" wrapText="1"/>
    </xf>
    <xf numFmtId="38" fontId="12" fillId="3" borderId="79" xfId="2" applyFont="1" applyFill="1" applyBorder="1" applyAlignment="1">
      <alignment horizontal="right" vertical="center"/>
    </xf>
    <xf numFmtId="0" fontId="51" fillId="0" borderId="0" xfId="0" applyFont="1" applyAlignment="1">
      <alignment horizontal="center" vertical="center"/>
    </xf>
    <xf numFmtId="38" fontId="12" fillId="3" borderId="76" xfId="2" applyFont="1" applyFill="1" applyBorder="1" applyAlignment="1">
      <alignment horizontal="right" vertical="center"/>
    </xf>
    <xf numFmtId="0" fontId="24" fillId="3" borderId="87" xfId="5" applyFill="1" applyBorder="1" applyAlignment="1">
      <alignment horizontal="center" vertical="center" shrinkToFit="1"/>
    </xf>
    <xf numFmtId="0" fontId="24" fillId="3" borderId="1" xfId="5" applyFill="1" applyBorder="1" applyAlignment="1">
      <alignment horizontal="center" vertical="center" shrinkToFit="1"/>
    </xf>
    <xf numFmtId="178" fontId="40" fillId="3" borderId="1" xfId="0" applyNumberFormat="1" applyFont="1" applyFill="1" applyBorder="1" applyAlignment="1">
      <alignment horizontal="justify" vertical="center" wrapText="1"/>
    </xf>
    <xf numFmtId="178" fontId="40" fillId="3" borderId="1" xfId="0" applyNumberFormat="1" applyFont="1" applyFill="1" applyBorder="1" applyAlignment="1">
      <alignment horizontal="right" vertical="center" wrapText="1"/>
    </xf>
    <xf numFmtId="0" fontId="1" fillId="0" borderId="0" xfId="4" applyFont="1" applyAlignment="1">
      <alignment horizontal="center"/>
    </xf>
    <xf numFmtId="0" fontId="53" fillId="0" borderId="0" xfId="6" applyFont="1">
      <alignment vertical="center"/>
    </xf>
    <xf numFmtId="0" fontId="10" fillId="0" borderId="0" xfId="7" applyFont="1"/>
    <xf numFmtId="0" fontId="10" fillId="0" borderId="0" xfId="6" applyFont="1">
      <alignment vertical="center"/>
    </xf>
    <xf numFmtId="0" fontId="1" fillId="0" borderId="0" xfId="6">
      <alignment vertical="center"/>
    </xf>
    <xf numFmtId="0" fontId="10" fillId="0" borderId="0" xfId="6" applyFont="1" applyAlignment="1">
      <alignment horizontal="right" vertical="center"/>
    </xf>
    <xf numFmtId="0" fontId="54" fillId="0" borderId="0" xfId="6" applyFont="1">
      <alignment vertical="center"/>
    </xf>
    <xf numFmtId="0" fontId="55" fillId="0" borderId="0" xfId="6" applyFont="1">
      <alignment vertical="center"/>
    </xf>
    <xf numFmtId="0" fontId="29" fillId="0" borderId="0" xfId="6" applyFont="1">
      <alignment vertical="center"/>
    </xf>
    <xf numFmtId="0" fontId="0" fillId="0" borderId="0" xfId="6" applyFont="1">
      <alignment vertical="center"/>
    </xf>
    <xf numFmtId="0" fontId="0" fillId="0" borderId="0" xfId="0" applyAlignment="1">
      <alignment vertical="top"/>
    </xf>
    <xf numFmtId="0" fontId="9" fillId="0" borderId="0" xfId="0" applyFont="1">
      <alignment vertical="center"/>
    </xf>
    <xf numFmtId="0" fontId="40" fillId="0" borderId="0" xfId="0" applyFont="1" applyAlignment="1">
      <alignment horizontal="center" vertical="center"/>
    </xf>
    <xf numFmtId="0" fontId="40" fillId="0" borderId="0" xfId="0" applyFont="1" applyAlignment="1">
      <alignment horizontal="right" vertical="center"/>
    </xf>
    <xf numFmtId="0" fontId="40" fillId="3" borderId="1" xfId="0" applyFont="1" applyFill="1" applyBorder="1" applyAlignment="1">
      <alignment horizontal="left" vertical="center" shrinkToFit="1"/>
    </xf>
    <xf numFmtId="0" fontId="23" fillId="0" borderId="0" xfId="0" applyFont="1" applyAlignment="1">
      <alignment horizontal="left" vertical="center" wrapText="1"/>
    </xf>
    <xf numFmtId="0" fontId="3" fillId="0" borderId="0" xfId="7" applyFont="1" applyAlignment="1">
      <alignment horizontal="center"/>
    </xf>
    <xf numFmtId="0" fontId="3" fillId="0" borderId="0" xfId="7" applyFont="1" applyAlignment="1">
      <alignment horizontal="right"/>
    </xf>
    <xf numFmtId="0" fontId="33" fillId="0" borderId="0" xfId="6" applyFont="1" applyAlignment="1">
      <alignment horizontal="left" vertical="center"/>
    </xf>
    <xf numFmtId="0" fontId="33" fillId="0" borderId="0" xfId="6" applyFont="1" applyAlignment="1">
      <alignment horizontal="justify" vertical="center" wrapText="1"/>
    </xf>
    <xf numFmtId="0" fontId="33" fillId="0" borderId="0" xfId="6" applyFont="1" applyAlignment="1">
      <alignment horizontal="center" vertical="center" wrapText="1"/>
    </xf>
    <xf numFmtId="0" fontId="33" fillId="0" borderId="11" xfId="6" applyFont="1" applyBorder="1" applyAlignment="1">
      <alignment horizontal="center" vertical="center" wrapText="1"/>
    </xf>
    <xf numFmtId="0" fontId="33" fillId="0" borderId="18" xfId="6" applyFont="1" applyBorder="1" applyAlignment="1">
      <alignment horizontal="center" vertical="center" wrapText="1"/>
    </xf>
    <xf numFmtId="0" fontId="33" fillId="0" borderId="19" xfId="6" applyFont="1" applyBorder="1" applyAlignment="1">
      <alignment horizontal="center" vertical="center" wrapText="1"/>
    </xf>
    <xf numFmtId="0" fontId="33" fillId="0" borderId="7" xfId="6" applyFont="1" applyBorder="1" applyAlignment="1">
      <alignment horizontal="center" vertical="center" wrapText="1"/>
    </xf>
    <xf numFmtId="0" fontId="33" fillId="0" borderId="9" xfId="6" applyFont="1" applyBorder="1" applyAlignment="1">
      <alignment horizontal="center" vertical="center" wrapText="1"/>
    </xf>
    <xf numFmtId="0" fontId="1" fillId="4" borderId="13" xfId="4" applyFont="1" applyFill="1" applyBorder="1" applyAlignment="1">
      <alignment horizontal="center" vertical="center"/>
    </xf>
    <xf numFmtId="0" fontId="0" fillId="4" borderId="13" xfId="4" applyFont="1" applyFill="1" applyBorder="1" applyAlignment="1">
      <alignment horizontal="center" vertical="center"/>
    </xf>
    <xf numFmtId="0" fontId="0" fillId="4" borderId="103" xfId="4" applyFont="1" applyFill="1" applyBorder="1" applyAlignment="1">
      <alignment horizontal="center" vertical="center"/>
    </xf>
    <xf numFmtId="0" fontId="0" fillId="4" borderId="104" xfId="4" applyFont="1" applyFill="1" applyBorder="1" applyAlignment="1">
      <alignment horizontal="center" vertical="center"/>
    </xf>
    <xf numFmtId="0" fontId="0" fillId="4" borderId="13" xfId="4" applyFont="1" applyFill="1" applyBorder="1" applyAlignment="1">
      <alignment horizontal="center" vertical="center" wrapText="1" shrinkToFit="1"/>
    </xf>
    <xf numFmtId="0" fontId="0" fillId="4" borderId="103" xfId="4" applyFont="1" applyFill="1" applyBorder="1" applyAlignment="1">
      <alignment horizontal="center" vertical="center" wrapText="1" shrinkToFit="1"/>
    </xf>
    <xf numFmtId="0" fontId="0" fillId="4" borderId="104" xfId="4" applyFont="1" applyFill="1" applyBorder="1" applyAlignment="1">
      <alignment horizontal="center" vertical="center" wrapText="1" shrinkToFit="1"/>
    </xf>
    <xf numFmtId="0" fontId="1" fillId="5" borderId="59" xfId="4" applyFont="1" applyFill="1" applyBorder="1" applyAlignment="1">
      <alignment horizontal="center" vertical="center" shrinkToFit="1"/>
    </xf>
    <xf numFmtId="49" fontId="1" fillId="5" borderId="59" xfId="4" applyNumberFormat="1" applyFont="1" applyFill="1" applyBorder="1" applyAlignment="1">
      <alignment horizontal="center" vertical="center" shrinkToFit="1"/>
    </xf>
    <xf numFmtId="0" fontId="0" fillId="4" borderId="105" xfId="4" applyFont="1" applyFill="1" applyBorder="1" applyAlignment="1">
      <alignment horizontal="center" vertical="center"/>
    </xf>
    <xf numFmtId="0" fontId="1" fillId="4" borderId="104" xfId="4" applyFont="1" applyFill="1" applyBorder="1" applyAlignment="1">
      <alignment horizontal="center" vertical="center"/>
    </xf>
    <xf numFmtId="0" fontId="0" fillId="4" borderId="106" xfId="4" applyFont="1" applyFill="1" applyBorder="1" applyAlignment="1">
      <alignment horizontal="center" vertical="center"/>
    </xf>
    <xf numFmtId="0" fontId="0" fillId="3" borderId="87" xfId="5" applyFont="1" applyFill="1" applyBorder="1" applyAlignment="1">
      <alignment horizontal="center" vertical="center" shrinkToFit="1"/>
    </xf>
    <xf numFmtId="0" fontId="0" fillId="3" borderId="69" xfId="4" applyFont="1" applyFill="1" applyBorder="1" applyAlignment="1">
      <alignment horizontal="center" vertical="center" shrinkToFit="1"/>
    </xf>
    <xf numFmtId="0" fontId="0" fillId="3" borderId="62" xfId="5" applyFont="1" applyFill="1" applyBorder="1" applyAlignment="1">
      <alignment horizontal="center" vertical="center" shrinkToFit="1"/>
    </xf>
    <xf numFmtId="0" fontId="1" fillId="4" borderId="109" xfId="4" applyFont="1" applyFill="1" applyBorder="1" applyAlignment="1">
      <alignment horizontal="center" vertical="center"/>
    </xf>
    <xf numFmtId="0" fontId="1" fillId="4" borderId="110" xfId="4" applyFont="1" applyFill="1" applyBorder="1" applyAlignment="1">
      <alignment horizontal="center" vertical="center"/>
    </xf>
    <xf numFmtId="0" fontId="0" fillId="4" borderId="107" xfId="4" applyFont="1" applyFill="1" applyBorder="1" applyAlignment="1">
      <alignment horizontal="center" vertical="center"/>
    </xf>
    <xf numFmtId="0" fontId="0" fillId="4" borderId="54" xfId="4" applyFont="1" applyFill="1" applyBorder="1" applyAlignment="1">
      <alignment horizontal="center" vertical="center"/>
    </xf>
    <xf numFmtId="0" fontId="1" fillId="5" borderId="59" xfId="4" applyFont="1" applyFill="1" applyBorder="1" applyAlignment="1">
      <alignment horizontal="center" vertical="center"/>
    </xf>
    <xf numFmtId="0" fontId="56" fillId="0" borderId="0" xfId="4" applyFont="1" applyAlignment="1">
      <alignment horizontal="left"/>
    </xf>
    <xf numFmtId="49" fontId="1" fillId="5" borderId="84" xfId="4" applyNumberFormat="1" applyFont="1" applyFill="1" applyBorder="1" applyAlignment="1">
      <alignment horizontal="center" vertical="center" shrinkToFit="1"/>
    </xf>
    <xf numFmtId="0" fontId="1" fillId="5" borderId="1" xfId="4" applyFont="1" applyFill="1" applyBorder="1" applyAlignment="1">
      <alignment horizontal="center" vertical="center"/>
    </xf>
    <xf numFmtId="0" fontId="1" fillId="5" borderId="87" xfId="4" applyFont="1" applyFill="1" applyBorder="1" applyAlignment="1">
      <alignment horizontal="center" vertical="center"/>
    </xf>
    <xf numFmtId="0" fontId="1" fillId="5" borderId="62" xfId="4" applyFont="1" applyFill="1" applyBorder="1" applyAlignment="1">
      <alignment horizontal="center" vertical="center" shrinkToFit="1"/>
    </xf>
    <xf numFmtId="0" fontId="1" fillId="5" borderId="87" xfId="5" applyFont="1" applyFill="1" applyBorder="1" applyAlignment="1">
      <alignment horizontal="center" vertical="center" shrinkToFit="1"/>
    </xf>
    <xf numFmtId="0" fontId="1" fillId="0" borderId="0" xfId="5" applyFont="1" applyFill="1" applyBorder="1" applyAlignment="1" applyProtection="1">
      <alignment horizontal="center"/>
    </xf>
    <xf numFmtId="0" fontId="0" fillId="5" borderId="88" xfId="4" applyFont="1" applyFill="1" applyBorder="1" applyAlignment="1">
      <alignment horizontal="left" vertical="center" shrinkToFit="1"/>
    </xf>
    <xf numFmtId="0" fontId="0" fillId="5" borderId="85" xfId="4" applyFont="1" applyFill="1" applyBorder="1" applyAlignment="1">
      <alignment horizontal="left" vertical="center" shrinkToFit="1"/>
    </xf>
    <xf numFmtId="0" fontId="0" fillId="5" borderId="86" xfId="4" applyFont="1" applyFill="1" applyBorder="1" applyAlignment="1">
      <alignment horizontal="left" vertical="center" shrinkToFit="1"/>
    </xf>
    <xf numFmtId="0" fontId="1" fillId="5" borderId="69" xfId="4" applyFont="1" applyFill="1" applyBorder="1" applyAlignment="1">
      <alignment horizontal="center" vertical="center"/>
    </xf>
    <xf numFmtId="0" fontId="58" fillId="0" borderId="0" xfId="7" applyFont="1"/>
    <xf numFmtId="0" fontId="10" fillId="0" borderId="0" xfId="7" applyFont="1" applyAlignment="1">
      <alignment shrinkToFit="1"/>
    </xf>
    <xf numFmtId="0" fontId="36" fillId="0" borderId="0" xfId="6" quotePrefix="1" applyFont="1" applyAlignment="1"/>
    <xf numFmtId="0" fontId="36" fillId="0" borderId="0" xfId="6" applyFont="1" applyAlignment="1"/>
    <xf numFmtId="0" fontId="59" fillId="0" borderId="0" xfId="6" applyFont="1">
      <alignment vertical="center"/>
    </xf>
    <xf numFmtId="0" fontId="60" fillId="0" borderId="0" xfId="6" applyFont="1">
      <alignment vertical="center"/>
    </xf>
    <xf numFmtId="0" fontId="36" fillId="3" borderId="8" xfId="6" applyFont="1" applyFill="1" applyBorder="1" applyAlignment="1" applyProtection="1">
      <alignment horizontal="center" vertical="center"/>
      <protection locked="0"/>
    </xf>
    <xf numFmtId="0" fontId="36" fillId="3" borderId="0" xfId="6" applyFont="1" applyFill="1" applyAlignment="1" applyProtection="1">
      <alignment horizontal="left" vertical="center"/>
      <protection locked="0"/>
    </xf>
    <xf numFmtId="0" fontId="36" fillId="3" borderId="12" xfId="6" applyFont="1" applyFill="1" applyBorder="1" applyAlignment="1" applyProtection="1">
      <alignment horizontal="left" vertical="center"/>
      <protection locked="0"/>
    </xf>
    <xf numFmtId="179" fontId="33" fillId="6" borderId="24" xfId="6" applyNumberFormat="1" applyFont="1" applyFill="1" applyBorder="1" applyAlignment="1">
      <alignment vertical="center" wrapText="1"/>
    </xf>
    <xf numFmtId="179" fontId="33" fillId="6" borderId="25" xfId="6" applyNumberFormat="1" applyFont="1" applyFill="1" applyBorder="1" applyAlignment="1">
      <alignment horizontal="left" vertical="center" wrapText="1"/>
    </xf>
    <xf numFmtId="0" fontId="3" fillId="0" borderId="1" xfId="0" applyFont="1" applyBorder="1">
      <alignment vertical="center"/>
    </xf>
    <xf numFmtId="0" fontId="3" fillId="3" borderId="1" xfId="0" applyFont="1" applyFill="1" applyBorder="1">
      <alignment vertical="center"/>
    </xf>
    <xf numFmtId="0" fontId="15" fillId="0" borderId="3" xfId="0" applyFont="1" applyBorder="1" applyAlignment="1">
      <alignment vertical="center" wrapText="1"/>
    </xf>
    <xf numFmtId="0" fontId="15" fillId="0" borderId="0" xfId="0" applyFont="1" applyAlignment="1">
      <alignment vertical="center" wrapText="1"/>
    </xf>
    <xf numFmtId="0" fontId="15" fillId="0" borderId="4" xfId="0" applyFont="1" applyBorder="1" applyAlignment="1">
      <alignment horizontal="justify" vertical="center"/>
    </xf>
    <xf numFmtId="0" fontId="15" fillId="3" borderId="1" xfId="0" applyFont="1" applyFill="1" applyBorder="1" applyAlignment="1">
      <alignment horizontal="center" vertical="center" wrapText="1"/>
    </xf>
    <xf numFmtId="0" fontId="15" fillId="0" borderId="111" xfId="0" applyFont="1" applyBorder="1" applyAlignment="1">
      <alignment horizontal="center" vertical="center"/>
    </xf>
    <xf numFmtId="0" fontId="8" fillId="7" borderId="58" xfId="0" applyFont="1" applyFill="1" applyBorder="1" applyAlignment="1">
      <alignment horizontal="center" vertical="center"/>
    </xf>
    <xf numFmtId="0" fontId="8" fillId="7" borderId="59" xfId="0" applyFont="1" applyFill="1" applyBorder="1" applyAlignment="1">
      <alignment horizontal="center" vertical="center"/>
    </xf>
    <xf numFmtId="0" fontId="15" fillId="7" borderId="1" xfId="0" applyFont="1" applyFill="1" applyBorder="1" applyAlignment="1">
      <alignment horizontal="center" vertical="center" wrapText="1"/>
    </xf>
    <xf numFmtId="0" fontId="61" fillId="7" borderId="1" xfId="0" applyFont="1" applyFill="1" applyBorder="1" applyAlignment="1">
      <alignment vertical="center" wrapText="1"/>
    </xf>
    <xf numFmtId="0" fontId="15" fillId="0" borderId="111" xfId="0" applyFont="1" applyBorder="1" applyAlignment="1">
      <alignment horizontal="center" vertical="center" wrapText="1"/>
    </xf>
    <xf numFmtId="0" fontId="40" fillId="7" borderId="1" xfId="0" applyFont="1" applyFill="1" applyBorder="1" applyAlignment="1">
      <alignment horizontal="center" vertical="center" wrapText="1"/>
    </xf>
    <xf numFmtId="0" fontId="0" fillId="7" borderId="1" xfId="0" applyFill="1" applyBorder="1">
      <alignment vertical="center"/>
    </xf>
    <xf numFmtId="0" fontId="8" fillId="7" borderId="14" xfId="0" applyFont="1" applyFill="1" applyBorder="1">
      <alignment vertical="center"/>
    </xf>
    <xf numFmtId="0" fontId="8" fillId="7" borderId="15" xfId="0" applyFont="1" applyFill="1" applyBorder="1">
      <alignment vertical="center"/>
    </xf>
    <xf numFmtId="0" fontId="8" fillId="7" borderId="16" xfId="0" applyFont="1" applyFill="1" applyBorder="1">
      <alignment vertical="center"/>
    </xf>
    <xf numFmtId="0" fontId="8" fillId="7" borderId="17" xfId="0" applyFont="1" applyFill="1" applyBorder="1" applyAlignment="1">
      <alignment horizontal="center" vertical="center"/>
    </xf>
    <xf numFmtId="0" fontId="40" fillId="0" borderId="111" xfId="0" applyFont="1" applyBorder="1" applyAlignment="1">
      <alignment horizontal="justify" vertical="center" wrapText="1"/>
    </xf>
    <xf numFmtId="0" fontId="12" fillId="7" borderId="27" xfId="0" applyFont="1" applyFill="1" applyBorder="1" applyAlignment="1">
      <alignment horizontal="center" vertical="center"/>
    </xf>
    <xf numFmtId="0" fontId="12" fillId="7" borderId="69" xfId="0" applyFont="1" applyFill="1" applyBorder="1" applyAlignment="1">
      <alignment horizontal="center" vertical="center"/>
    </xf>
    <xf numFmtId="0" fontId="10" fillId="7" borderId="69" xfId="0" applyFont="1" applyFill="1" applyBorder="1" applyAlignment="1">
      <alignment horizontal="center" vertical="center" shrinkToFit="1"/>
    </xf>
    <xf numFmtId="0" fontId="12" fillId="7" borderId="69" xfId="0" applyFont="1" applyFill="1" applyBorder="1" applyAlignment="1">
      <alignment horizontal="center" vertical="center" wrapText="1"/>
    </xf>
    <xf numFmtId="0" fontId="12" fillId="7" borderId="70" xfId="0" applyFont="1" applyFill="1" applyBorder="1" applyAlignment="1">
      <alignment horizontal="center" vertical="center"/>
    </xf>
    <xf numFmtId="38" fontId="12" fillId="7" borderId="8" xfId="2" applyFont="1" applyFill="1" applyBorder="1" applyAlignment="1">
      <alignment horizontal="left" vertical="center" wrapText="1"/>
    </xf>
    <xf numFmtId="0" fontId="64" fillId="0" borderId="0" xfId="0" applyFont="1">
      <alignment vertical="center"/>
    </xf>
    <xf numFmtId="0" fontId="65" fillId="0" borderId="0" xfId="0" applyFont="1">
      <alignment vertical="center"/>
    </xf>
    <xf numFmtId="0" fontId="66" fillId="0" borderId="0" xfId="0" applyFont="1">
      <alignment vertical="center"/>
    </xf>
    <xf numFmtId="0" fontId="13" fillId="0" borderId="0" xfId="0" applyFont="1" applyAlignment="1">
      <alignment vertical="center" wrapText="1"/>
    </xf>
    <xf numFmtId="38" fontId="12" fillId="3" borderId="59" xfId="2" applyFont="1" applyFill="1" applyBorder="1" applyAlignment="1">
      <alignment horizontal="right" vertical="center"/>
    </xf>
    <xf numFmtId="0" fontId="8" fillId="7" borderId="0" xfId="0" applyFont="1" applyFill="1" applyAlignment="1">
      <alignment horizontal="center" vertical="center"/>
    </xf>
    <xf numFmtId="0" fontId="8" fillId="0" borderId="0" xfId="0" applyFont="1" applyAlignment="1">
      <alignment horizontal="center" vertical="center"/>
    </xf>
    <xf numFmtId="38" fontId="11" fillId="3" borderId="0" xfId="2" applyFont="1" applyFill="1" applyBorder="1" applyAlignment="1">
      <alignment vertical="center"/>
    </xf>
    <xf numFmtId="38" fontId="11" fillId="0" borderId="0" xfId="2" applyFont="1" applyBorder="1" applyAlignment="1">
      <alignment vertical="center"/>
    </xf>
    <xf numFmtId="0" fontId="69" fillId="0" borderId="0" xfId="0" applyFont="1">
      <alignment vertical="center"/>
    </xf>
    <xf numFmtId="0" fontId="70" fillId="0" borderId="0" xfId="0" applyFont="1">
      <alignment vertical="center"/>
    </xf>
    <xf numFmtId="0" fontId="72" fillId="0" borderId="0" xfId="0" applyFont="1">
      <alignment vertical="center"/>
    </xf>
    <xf numFmtId="0" fontId="73" fillId="0" borderId="0" xfId="0" applyFont="1">
      <alignment vertical="center"/>
    </xf>
    <xf numFmtId="0" fontId="74" fillId="0" borderId="0" xfId="0" applyFont="1" applyAlignment="1">
      <alignment horizontal="center" vertical="center"/>
    </xf>
    <xf numFmtId="0" fontId="74" fillId="0" borderId="0" xfId="0" applyFont="1">
      <alignment vertical="center"/>
    </xf>
    <xf numFmtId="0" fontId="64" fillId="0" borderId="0" xfId="0" applyFont="1" applyAlignment="1">
      <alignment horizontal="center" vertical="center"/>
    </xf>
    <xf numFmtId="0" fontId="25" fillId="0" borderId="0" xfId="4" applyFont="1" applyAlignment="1">
      <alignment vertical="center"/>
    </xf>
    <xf numFmtId="0" fontId="76" fillId="0" borderId="0" xfId="4" applyFont="1" applyAlignment="1">
      <alignment vertical="center"/>
    </xf>
    <xf numFmtId="38" fontId="76" fillId="0" borderId="0" xfId="4" applyNumberFormat="1" applyFont="1" applyAlignment="1">
      <alignment vertical="center"/>
    </xf>
    <xf numFmtId="0" fontId="0" fillId="2"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2" borderId="0" xfId="0" applyFill="1" applyAlignment="1">
      <alignment horizontal="center" vertical="center"/>
    </xf>
    <xf numFmtId="0" fontId="0" fillId="8" borderId="0" xfId="0" applyFill="1" applyAlignment="1">
      <alignment horizontal="center" vertical="center" shrinkToFit="1"/>
    </xf>
    <xf numFmtId="178" fontId="0" fillId="9" borderId="0" xfId="0" applyNumberFormat="1" applyFill="1" applyAlignment="1">
      <alignment horizontal="center" vertical="center" shrinkToFit="1"/>
    </xf>
    <xf numFmtId="0" fontId="0" fillId="10" borderId="0" xfId="0" applyFill="1" applyAlignment="1">
      <alignment horizontal="center" vertical="center"/>
    </xf>
    <xf numFmtId="0" fontId="75" fillId="0" borderId="0" xfId="0" applyFont="1" applyAlignment="1">
      <alignment vertical="center" wrapText="1"/>
    </xf>
    <xf numFmtId="0" fontId="77" fillId="0" borderId="0" xfId="4" applyFont="1" applyAlignment="1">
      <alignment vertical="center"/>
    </xf>
    <xf numFmtId="0" fontId="0" fillId="3" borderId="59" xfId="5" applyFont="1" applyFill="1" applyBorder="1" applyAlignment="1">
      <alignment horizontal="center" vertical="center" shrinkToFit="1"/>
    </xf>
    <xf numFmtId="0" fontId="0" fillId="5" borderId="59" xfId="4" applyFont="1" applyFill="1" applyBorder="1" applyAlignment="1">
      <alignment horizontal="center" vertical="center" shrinkToFit="1"/>
    </xf>
    <xf numFmtId="0" fontId="0" fillId="4" borderId="115" xfId="4" applyFont="1" applyFill="1" applyBorder="1" applyAlignment="1">
      <alignment horizontal="center" vertical="center"/>
    </xf>
    <xf numFmtId="0" fontId="1" fillId="0" borderId="0" xfId="4" applyFont="1" applyAlignment="1">
      <alignment horizontal="left" vertical="top" wrapText="1"/>
    </xf>
    <xf numFmtId="0" fontId="79" fillId="0" borderId="0" xfId="9" applyFont="1">
      <alignment vertical="center"/>
    </xf>
    <xf numFmtId="0" fontId="80" fillId="0" borderId="0" xfId="9" applyFont="1">
      <alignment vertical="center"/>
    </xf>
    <xf numFmtId="38" fontId="9" fillId="0" borderId="0" xfId="8" applyFont="1" applyFill="1" applyBorder="1" applyAlignment="1"/>
    <xf numFmtId="181" fontId="81" fillId="0" borderId="0" xfId="8" applyNumberFormat="1" applyFont="1" applyFill="1" applyAlignment="1"/>
    <xf numFmtId="38" fontId="81" fillId="0" borderId="0" xfId="8" applyFont="1" applyFill="1" applyAlignment="1"/>
    <xf numFmtId="38" fontId="9" fillId="0" borderId="0" xfId="8" applyFont="1" applyFill="1" applyAlignment="1"/>
    <xf numFmtId="38" fontId="9" fillId="0" borderId="0" xfId="8" applyFont="1" applyFill="1" applyBorder="1" applyAlignment="1">
      <alignment horizontal="center"/>
    </xf>
    <xf numFmtId="181" fontId="71" fillId="0" borderId="0" xfId="8" applyNumberFormat="1" applyFont="1" applyFill="1" applyAlignment="1">
      <alignment vertical="center"/>
    </xf>
    <xf numFmtId="38" fontId="81" fillId="0" borderId="0" xfId="8" applyFont="1" applyFill="1" applyAlignment="1">
      <alignment vertical="top"/>
    </xf>
    <xf numFmtId="38" fontId="9" fillId="0" borderId="0" xfId="8" applyFont="1" applyFill="1" applyAlignment="1">
      <alignment horizontal="center"/>
    </xf>
    <xf numFmtId="38" fontId="9" fillId="0" borderId="0" xfId="8" applyFont="1" applyFill="1" applyAlignment="1">
      <alignment horizontal="center" vertical="center"/>
    </xf>
    <xf numFmtId="181" fontId="71" fillId="0" borderId="0" xfId="8" applyNumberFormat="1" applyFont="1" applyFill="1" applyAlignment="1"/>
    <xf numFmtId="38" fontId="82" fillId="0" borderId="0" xfId="8" applyFont="1" applyFill="1" applyAlignment="1" applyProtection="1">
      <alignment horizontal="left" vertical="center" wrapText="1"/>
    </xf>
    <xf numFmtId="38" fontId="9" fillId="0" borderId="0" xfId="8" applyFont="1" applyFill="1" applyAlignment="1">
      <alignment horizontal="distributed" indent="1"/>
    </xf>
    <xf numFmtId="38" fontId="9" fillId="0" borderId="0" xfId="8" applyFont="1" applyFill="1" applyAlignment="1">
      <alignment horizontal="left"/>
    </xf>
    <xf numFmtId="0" fontId="37" fillId="0" borderId="0" xfId="9">
      <alignment vertical="center"/>
    </xf>
    <xf numFmtId="0" fontId="84" fillId="0" borderId="0" xfId="9" applyFont="1">
      <alignment vertical="center"/>
    </xf>
    <xf numFmtId="0" fontId="85" fillId="0" borderId="0" xfId="0" applyFont="1">
      <alignment vertical="center"/>
    </xf>
    <xf numFmtId="0" fontId="85" fillId="0" borderId="0" xfId="6" applyFont="1">
      <alignment vertical="center"/>
    </xf>
    <xf numFmtId="0" fontId="86" fillId="0" borderId="0" xfId="0" applyFont="1">
      <alignment vertical="center"/>
    </xf>
    <xf numFmtId="0" fontId="87" fillId="0" borderId="0" xfId="0" applyFont="1">
      <alignment vertical="center"/>
    </xf>
    <xf numFmtId="0" fontId="85" fillId="0" borderId="0" xfId="0" applyFont="1" applyAlignment="1">
      <alignment horizontal="center" vertical="center"/>
    </xf>
    <xf numFmtId="0" fontId="85" fillId="0" borderId="1" xfId="0" applyFont="1" applyBorder="1" applyAlignment="1">
      <alignment vertical="center" shrinkToFit="1"/>
    </xf>
    <xf numFmtId="0" fontId="85" fillId="0" borderId="1" xfId="0" applyFont="1" applyBorder="1">
      <alignment vertical="center"/>
    </xf>
    <xf numFmtId="177" fontId="85" fillId="0" borderId="1" xfId="0" applyNumberFormat="1" applyFont="1" applyBorder="1" applyAlignment="1">
      <alignment horizontal="right" vertical="center"/>
    </xf>
    <xf numFmtId="0" fontId="84" fillId="0" borderId="0" xfId="0" applyFont="1" applyAlignment="1">
      <alignment horizontal="left" vertical="center"/>
    </xf>
    <xf numFmtId="38" fontId="92" fillId="0" borderId="0" xfId="8" applyFont="1" applyFill="1" applyAlignment="1" applyProtection="1">
      <alignment vertical="center"/>
    </xf>
    <xf numFmtId="181" fontId="83" fillId="0" borderId="0" xfId="8" applyNumberFormat="1" applyFont="1" applyFill="1" applyAlignment="1"/>
    <xf numFmtId="0" fontId="93" fillId="0" borderId="0" xfId="0" applyFont="1">
      <alignment vertical="center"/>
    </xf>
    <xf numFmtId="0" fontId="91" fillId="0" borderId="0" xfId="4" applyFont="1" applyAlignment="1">
      <alignment vertical="top"/>
    </xf>
    <xf numFmtId="0" fontId="94" fillId="0" borderId="0" xfId="4" applyFont="1" applyAlignment="1">
      <alignment horizontal="right" vertical="center"/>
    </xf>
    <xf numFmtId="0" fontId="94" fillId="0" borderId="0" xfId="4" applyFont="1" applyAlignment="1">
      <alignment vertical="center"/>
    </xf>
    <xf numFmtId="0" fontId="94" fillId="0" borderId="0" xfId="4" applyFont="1"/>
    <xf numFmtId="0" fontId="94" fillId="0" borderId="0" xfId="4" applyFont="1" applyAlignment="1">
      <alignment horizontal="left" vertical="center"/>
    </xf>
    <xf numFmtId="0" fontId="3" fillId="0" borderId="0" xfId="9" applyFont="1" applyAlignment="1">
      <alignment horizontal="left" vertical="center" shrinkToFit="1"/>
    </xf>
    <xf numFmtId="0" fontId="84" fillId="0" borderId="0" xfId="0" applyFont="1">
      <alignment vertical="center"/>
    </xf>
    <xf numFmtId="0" fontId="79" fillId="0" borderId="0" xfId="0" applyFont="1">
      <alignment vertical="center"/>
    </xf>
    <xf numFmtId="0" fontId="80" fillId="0" borderId="0" xfId="0" applyFont="1">
      <alignment vertical="center"/>
    </xf>
    <xf numFmtId="0" fontId="96" fillId="0" borderId="0" xfId="6" applyFont="1">
      <alignment vertical="center"/>
    </xf>
    <xf numFmtId="0" fontId="97" fillId="0" borderId="0" xfId="6" applyFont="1">
      <alignment vertical="center"/>
    </xf>
    <xf numFmtId="0" fontId="98" fillId="0" borderId="0" xfId="6" applyFont="1">
      <alignment vertical="center"/>
    </xf>
    <xf numFmtId="0" fontId="17" fillId="0" borderId="0" xfId="9" applyFont="1" applyAlignment="1">
      <alignment horizontal="center" vertical="top"/>
    </xf>
    <xf numFmtId="49" fontId="33" fillId="0" borderId="0" xfId="9" applyNumberFormat="1" applyFont="1" applyAlignment="1">
      <alignment horizontal="left" vertical="center"/>
    </xf>
    <xf numFmtId="49" fontId="33" fillId="0" borderId="0" xfId="9" applyNumberFormat="1" applyFont="1" applyAlignment="1">
      <alignment horizontal="left" vertical="top"/>
    </xf>
    <xf numFmtId="0" fontId="17" fillId="0" borderId="0" xfId="9" applyFont="1" applyAlignment="1">
      <alignment vertical="distributed" wrapText="1"/>
    </xf>
    <xf numFmtId="0" fontId="33" fillId="0" borderId="0" xfId="9" applyFont="1" applyAlignment="1">
      <alignment horizontal="center" vertical="top"/>
    </xf>
    <xf numFmtId="49" fontId="33" fillId="0" borderId="0" xfId="9" applyNumberFormat="1" applyFont="1" applyAlignment="1">
      <alignment horizontal="right" vertical="center"/>
    </xf>
    <xf numFmtId="0" fontId="33" fillId="0" borderId="0" xfId="9" applyFont="1" applyAlignment="1">
      <alignment vertical="top" wrapText="1"/>
    </xf>
    <xf numFmtId="49" fontId="10" fillId="0" borderId="0" xfId="9" applyNumberFormat="1" applyFont="1" applyAlignment="1">
      <alignment horizontal="right" vertical="center"/>
    </xf>
    <xf numFmtId="49" fontId="10" fillId="0" borderId="0" xfId="9" applyNumberFormat="1" applyFont="1">
      <alignment vertical="center"/>
    </xf>
    <xf numFmtId="49" fontId="33" fillId="0" borderId="0" xfId="9" applyNumberFormat="1" applyFont="1">
      <alignment vertical="center"/>
    </xf>
    <xf numFmtId="0" fontId="0" fillId="0" borderId="0" xfId="0" applyAlignment="1">
      <alignment horizontal="center" vertical="center" wrapText="1"/>
    </xf>
    <xf numFmtId="0" fontId="1" fillId="4" borderId="23" xfId="4" applyFont="1" applyFill="1" applyBorder="1" applyAlignment="1">
      <alignment horizontal="center" vertical="center"/>
    </xf>
    <xf numFmtId="0" fontId="1" fillId="4" borderId="108" xfId="4" applyFont="1" applyFill="1" applyBorder="1" applyAlignment="1">
      <alignment horizontal="center" vertical="center"/>
    </xf>
    <xf numFmtId="0" fontId="13" fillId="4" borderId="8" xfId="4" applyFont="1" applyFill="1" applyBorder="1" applyAlignment="1">
      <alignment horizontal="center" vertical="center" textRotation="255"/>
    </xf>
    <xf numFmtId="0" fontId="13" fillId="4" borderId="9" xfId="4" applyFont="1" applyFill="1" applyBorder="1" applyAlignment="1">
      <alignment horizontal="center" vertical="center" textRotation="255"/>
    </xf>
    <xf numFmtId="0" fontId="13" fillId="4" borderId="7" xfId="4" applyFont="1" applyFill="1" applyBorder="1" applyAlignment="1">
      <alignment horizontal="center" vertical="center" textRotation="255"/>
    </xf>
    <xf numFmtId="0" fontId="0" fillId="5" borderId="73" xfId="4" applyFont="1" applyFill="1" applyBorder="1" applyAlignment="1">
      <alignment horizontal="left" vertical="center" wrapText="1"/>
    </xf>
    <xf numFmtId="0" fontId="0" fillId="5" borderId="82" xfId="4" applyFont="1" applyFill="1" applyBorder="1" applyAlignment="1">
      <alignment horizontal="left" vertical="center" wrapText="1"/>
    </xf>
    <xf numFmtId="0" fontId="0" fillId="5" borderId="70" xfId="4" applyFont="1" applyFill="1" applyBorder="1" applyAlignment="1">
      <alignment horizontal="left" vertical="center" wrapText="1"/>
    </xf>
    <xf numFmtId="0" fontId="0" fillId="0" borderId="2" xfId="4" applyFont="1" applyBorder="1" applyAlignment="1">
      <alignment horizontal="left" vertical="center" wrapText="1"/>
    </xf>
    <xf numFmtId="0" fontId="1" fillId="0" borderId="3" xfId="4" applyFont="1" applyBorder="1" applyAlignment="1">
      <alignment horizontal="left" vertical="center" wrapText="1"/>
    </xf>
    <xf numFmtId="0" fontId="1" fillId="0" borderId="4" xfId="4" applyFont="1" applyBorder="1" applyAlignment="1">
      <alignment horizontal="left" vertical="center" wrapText="1"/>
    </xf>
    <xf numFmtId="0" fontId="0" fillId="0" borderId="2" xfId="4" applyFont="1" applyBorder="1" applyAlignment="1">
      <alignment horizontal="left" vertical="center"/>
    </xf>
    <xf numFmtId="0" fontId="1" fillId="0" borderId="3" xfId="4" applyFont="1" applyBorder="1" applyAlignment="1">
      <alignment horizontal="left" vertical="center"/>
    </xf>
    <xf numFmtId="0" fontId="1" fillId="0" borderId="4" xfId="4" applyFont="1" applyBorder="1" applyAlignment="1">
      <alignment horizontal="left" vertical="center"/>
    </xf>
    <xf numFmtId="0" fontId="0" fillId="0" borderId="2" xfId="4" applyFont="1" applyBorder="1" applyAlignment="1">
      <alignment horizontal="center" vertical="center" shrinkToFit="1"/>
    </xf>
    <xf numFmtId="0" fontId="0" fillId="0" borderId="3" xfId="4" applyFont="1" applyBorder="1" applyAlignment="1">
      <alignment horizontal="center" vertical="center" shrinkToFit="1"/>
    </xf>
    <xf numFmtId="0" fontId="0" fillId="0" borderId="4" xfId="4" applyFont="1" applyBorder="1" applyAlignment="1">
      <alignment horizontal="center" vertical="center" shrinkToFit="1"/>
    </xf>
    <xf numFmtId="0" fontId="0" fillId="0" borderId="3" xfId="4" applyFont="1" applyBorder="1" applyAlignment="1">
      <alignment horizontal="left" vertical="center" wrapText="1"/>
    </xf>
    <xf numFmtId="0" fontId="0" fillId="0" borderId="4" xfId="4" applyFont="1" applyBorder="1" applyAlignment="1">
      <alignment horizontal="left" vertical="center" wrapText="1"/>
    </xf>
    <xf numFmtId="0" fontId="24" fillId="0" borderId="90" xfId="5" applyFill="1" applyBorder="1" applyAlignment="1" applyProtection="1">
      <alignment horizontal="left" vertical="center"/>
    </xf>
    <xf numFmtId="0" fontId="24" fillId="0" borderId="84" xfId="5" applyFill="1" applyBorder="1" applyAlignment="1" applyProtection="1">
      <alignment horizontal="left" vertical="center"/>
    </xf>
    <xf numFmtId="0" fontId="0" fillId="0" borderId="2" xfId="4" applyFont="1" applyBorder="1" applyAlignment="1">
      <alignment horizontal="left" vertical="center" shrinkToFit="1"/>
    </xf>
    <xf numFmtId="0" fontId="1" fillId="0" borderId="3" xfId="4" applyFont="1" applyBorder="1" applyAlignment="1">
      <alignment horizontal="left" vertical="center" shrinkToFit="1"/>
    </xf>
    <xf numFmtId="0" fontId="1" fillId="0" borderId="4" xfId="4" applyFont="1" applyBorder="1" applyAlignment="1">
      <alignment horizontal="left" vertical="center" shrinkToFit="1"/>
    </xf>
    <xf numFmtId="0" fontId="1" fillId="5" borderId="82" xfId="4" applyFont="1" applyFill="1" applyBorder="1" applyAlignment="1">
      <alignment horizontal="left" vertical="center" wrapText="1"/>
    </xf>
    <xf numFmtId="0" fontId="1" fillId="5" borderId="70" xfId="4" applyFont="1" applyFill="1" applyBorder="1" applyAlignment="1">
      <alignment horizontal="left" vertical="center" wrapText="1"/>
    </xf>
    <xf numFmtId="0" fontId="0" fillId="5" borderId="73" xfId="4" applyFont="1" applyFill="1" applyBorder="1" applyAlignment="1">
      <alignment horizontal="center" vertical="center" wrapText="1"/>
    </xf>
    <xf numFmtId="0" fontId="0" fillId="5" borderId="82" xfId="4" applyFont="1" applyFill="1" applyBorder="1" applyAlignment="1">
      <alignment horizontal="center" vertical="center" wrapText="1"/>
    </xf>
    <xf numFmtId="0" fontId="0" fillId="5" borderId="70" xfId="4" applyFont="1" applyFill="1" applyBorder="1" applyAlignment="1">
      <alignment horizontal="center" vertical="center" wrapText="1"/>
    </xf>
    <xf numFmtId="0" fontId="13" fillId="4" borderId="7" xfId="4" applyFont="1" applyFill="1" applyBorder="1" applyAlignment="1">
      <alignment horizontal="center" vertical="center" textRotation="255" wrapText="1"/>
    </xf>
    <xf numFmtId="0" fontId="13" fillId="4" borderId="8" xfId="4" applyFont="1" applyFill="1" applyBorder="1" applyAlignment="1">
      <alignment horizontal="center" vertical="center" textRotation="255" wrapText="1"/>
    </xf>
    <xf numFmtId="0" fontId="13" fillId="4" borderId="9" xfId="4" applyFont="1" applyFill="1" applyBorder="1" applyAlignment="1">
      <alignment horizontal="center" vertical="center" textRotation="255" wrapText="1"/>
    </xf>
    <xf numFmtId="0" fontId="0" fillId="0" borderId="3" xfId="4" applyFont="1" applyBorder="1" applyAlignment="1">
      <alignment horizontal="left" vertical="center"/>
    </xf>
    <xf numFmtId="0" fontId="0" fillId="0" borderId="4" xfId="4" applyFont="1" applyBorder="1" applyAlignment="1">
      <alignment horizontal="left" vertical="center"/>
    </xf>
    <xf numFmtId="0" fontId="0" fillId="0" borderId="0" xfId="4" applyFont="1" applyAlignment="1">
      <alignment horizontal="left" vertical="center" wrapText="1"/>
    </xf>
    <xf numFmtId="0" fontId="1" fillId="0" borderId="0" xfId="4" applyFont="1" applyAlignment="1">
      <alignment horizontal="left" vertical="center" wrapText="1"/>
    </xf>
    <xf numFmtId="0" fontId="1" fillId="0" borderId="2" xfId="4" applyFont="1" applyBorder="1" applyAlignment="1">
      <alignment horizontal="left" vertical="center"/>
    </xf>
    <xf numFmtId="0" fontId="0" fillId="2" borderId="2" xfId="4" applyFont="1" applyFill="1" applyBorder="1" applyAlignment="1">
      <alignment horizontal="left" vertical="center"/>
    </xf>
    <xf numFmtId="0" fontId="1" fillId="2" borderId="3" xfId="4" applyFont="1" applyFill="1" applyBorder="1" applyAlignment="1">
      <alignment horizontal="left" vertical="center"/>
    </xf>
    <xf numFmtId="0" fontId="1" fillId="2" borderId="4" xfId="4" applyFont="1" applyFill="1" applyBorder="1" applyAlignment="1">
      <alignment horizontal="left" vertical="center"/>
    </xf>
    <xf numFmtId="0" fontId="91" fillId="0" borderId="0" xfId="4" applyFont="1" applyAlignment="1">
      <alignment horizontal="left" vertical="center" wrapText="1"/>
    </xf>
    <xf numFmtId="0" fontId="57" fillId="0" borderId="0" xfId="7" applyFont="1" applyAlignment="1">
      <alignment horizontal="center"/>
    </xf>
    <xf numFmtId="0" fontId="3" fillId="0" borderId="0" xfId="7" applyFont="1" applyAlignment="1">
      <alignment horizontal="right"/>
    </xf>
    <xf numFmtId="176" fontId="10" fillId="0" borderId="0" xfId="7" applyNumberFormat="1" applyFont="1" applyAlignment="1">
      <alignment horizontal="right" wrapText="1"/>
    </xf>
    <xf numFmtId="176" fontId="10" fillId="0" borderId="0" xfId="7" applyNumberFormat="1" applyFont="1" applyAlignment="1">
      <alignment horizontal="right"/>
    </xf>
    <xf numFmtId="0" fontId="10" fillId="0" borderId="0" xfId="7" applyFont="1" applyAlignment="1">
      <alignment horizontal="left" indent="1" shrinkToFit="1"/>
    </xf>
    <xf numFmtId="176" fontId="10" fillId="0" borderId="0" xfId="7" applyNumberFormat="1" applyFont="1" applyAlignment="1">
      <alignment horizontal="left"/>
    </xf>
    <xf numFmtId="0" fontId="33" fillId="0" borderId="0" xfId="6" applyFont="1" applyAlignment="1">
      <alignment horizontal="left" vertical="top" wrapText="1"/>
    </xf>
    <xf numFmtId="0" fontId="10" fillId="0" borderId="0" xfId="7" applyFont="1" applyAlignment="1">
      <alignment horizontal="left" shrinkToFit="1"/>
    </xf>
    <xf numFmtId="0" fontId="10" fillId="0" borderId="0" xfId="10" applyFont="1" applyAlignment="1">
      <alignment vertical="center" wrapText="1"/>
    </xf>
    <xf numFmtId="0" fontId="10" fillId="0" borderId="0" xfId="7" applyFont="1" applyAlignment="1">
      <alignment horizontal="center"/>
    </xf>
    <xf numFmtId="0" fontId="10" fillId="0" borderId="1" xfId="6" applyFont="1" applyBorder="1" applyAlignment="1">
      <alignment horizontal="center" vertical="center"/>
    </xf>
    <xf numFmtId="0" fontId="10" fillId="0" borderId="1" xfId="6" applyFont="1" applyBorder="1" applyAlignment="1">
      <alignment horizontal="left" vertical="center"/>
    </xf>
    <xf numFmtId="177" fontId="10" fillId="0" borderId="1" xfId="6" applyNumberFormat="1" applyFont="1" applyBorder="1" applyAlignment="1">
      <alignment horizontal="right" vertical="center"/>
    </xf>
    <xf numFmtId="0" fontId="3" fillId="0" borderId="2" xfId="6" applyFont="1" applyBorder="1" applyAlignment="1">
      <alignment horizontal="left" vertical="center" wrapText="1"/>
    </xf>
    <xf numFmtId="0" fontId="3" fillId="0" borderId="3" xfId="6" applyFont="1" applyBorder="1" applyAlignment="1">
      <alignment horizontal="left" vertical="center" wrapText="1"/>
    </xf>
    <xf numFmtId="0" fontId="3" fillId="0" borderId="4" xfId="6" applyFont="1" applyBorder="1" applyAlignment="1">
      <alignment horizontal="left" vertical="center" wrapText="1"/>
    </xf>
    <xf numFmtId="0" fontId="3" fillId="0" borderId="1" xfId="6" applyFont="1" applyBorder="1" applyAlignment="1">
      <alignment horizontal="left" vertical="center" wrapText="1"/>
    </xf>
    <xf numFmtId="0" fontId="3" fillId="0" borderId="1" xfId="6" applyFont="1" applyBorder="1" applyAlignment="1">
      <alignment horizontal="left" vertical="center"/>
    </xf>
    <xf numFmtId="0" fontId="10" fillId="0" borderId="2" xfId="6" applyFont="1" applyBorder="1" applyAlignment="1">
      <alignment horizontal="center" vertical="center"/>
    </xf>
    <xf numFmtId="0" fontId="10" fillId="0" borderId="3" xfId="6" applyFont="1" applyBorder="1" applyAlignment="1">
      <alignment horizontal="center" vertical="center"/>
    </xf>
    <xf numFmtId="0" fontId="10" fillId="0" borderId="4" xfId="6" applyFont="1" applyBorder="1" applyAlignment="1">
      <alignment horizontal="center" vertical="center"/>
    </xf>
    <xf numFmtId="0" fontId="22" fillId="0" borderId="0" xfId="0" applyFont="1" applyAlignment="1">
      <alignment horizontal="center" vertical="center"/>
    </xf>
    <xf numFmtId="0" fontId="12" fillId="0" borderId="10" xfId="0" applyFont="1" applyBorder="1" applyAlignment="1">
      <alignment horizontal="left" vertical="center" shrinkToFit="1"/>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61" xfId="0" applyFont="1" applyFill="1" applyBorder="1" applyAlignment="1">
      <alignment horizontal="center" vertical="center"/>
    </xf>
    <xf numFmtId="0" fontId="12" fillId="7" borderId="65" xfId="0" applyFont="1" applyFill="1" applyBorder="1" applyAlignment="1">
      <alignment horizontal="center" vertical="center"/>
    </xf>
    <xf numFmtId="0" fontId="12" fillId="7" borderId="68" xfId="0" applyFont="1" applyFill="1" applyBorder="1" applyAlignment="1">
      <alignment horizontal="center" vertical="center"/>
    </xf>
    <xf numFmtId="0" fontId="12" fillId="7" borderId="51" xfId="0" applyFont="1" applyFill="1" applyBorder="1" applyAlignment="1">
      <alignment horizontal="center" vertical="center" wrapText="1"/>
    </xf>
    <xf numFmtId="0" fontId="12" fillId="7" borderId="31" xfId="0" applyFont="1" applyFill="1" applyBorder="1" applyAlignment="1">
      <alignment horizontal="center" vertical="center"/>
    </xf>
    <xf numFmtId="0" fontId="12" fillId="7" borderId="62" xfId="0" applyFont="1" applyFill="1" applyBorder="1" applyAlignment="1">
      <alignment horizontal="center" vertical="center" wrapText="1"/>
    </xf>
    <xf numFmtId="0" fontId="12" fillId="7" borderId="58" xfId="0" applyFont="1" applyFill="1" applyBorder="1" applyAlignment="1">
      <alignment horizontal="center" vertical="center"/>
    </xf>
    <xf numFmtId="0" fontId="12" fillId="7" borderId="63" xfId="0" applyFont="1" applyFill="1" applyBorder="1" applyAlignment="1">
      <alignment horizontal="center" vertical="center" wrapText="1"/>
    </xf>
    <xf numFmtId="0" fontId="12" fillId="7" borderId="66" xfId="0" applyFont="1" applyFill="1" applyBorder="1" applyAlignment="1">
      <alignment horizontal="center" vertical="center"/>
    </xf>
    <xf numFmtId="0" fontId="12" fillId="7" borderId="64" xfId="0" applyFont="1" applyFill="1" applyBorder="1" applyAlignment="1">
      <alignment horizontal="center" vertical="center" wrapText="1"/>
    </xf>
    <xf numFmtId="0" fontId="12" fillId="7" borderId="67" xfId="0" applyFont="1" applyFill="1" applyBorder="1" applyAlignment="1">
      <alignment horizontal="center" vertical="center"/>
    </xf>
    <xf numFmtId="38" fontId="12" fillId="7" borderId="7" xfId="2" applyFont="1" applyFill="1" applyBorder="1" applyAlignment="1">
      <alignment horizontal="left" vertical="center" wrapText="1"/>
    </xf>
    <xf numFmtId="38" fontId="12" fillId="7" borderId="8" xfId="2" applyFont="1" applyFill="1" applyBorder="1" applyAlignment="1">
      <alignment horizontal="left" vertical="center" wrapText="1"/>
    </xf>
    <xf numFmtId="38" fontId="12" fillId="7" borderId="9" xfId="2" applyFont="1" applyFill="1" applyBorder="1" applyAlignment="1">
      <alignment horizontal="left" vertical="center" wrapText="1"/>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3" fillId="0" borderId="0" xfId="0" applyFont="1" applyAlignment="1">
      <alignment horizontal="center" vertical="top" wrapText="1"/>
    </xf>
    <xf numFmtId="180" fontId="15" fillId="3" borderId="2" xfId="0" applyNumberFormat="1" applyFont="1" applyFill="1" applyBorder="1" applyAlignment="1">
      <alignment horizontal="center" vertical="center" wrapText="1"/>
    </xf>
    <xf numFmtId="180" fontId="15" fillId="3" borderId="3" xfId="0" applyNumberFormat="1" applyFont="1" applyFill="1" applyBorder="1" applyAlignment="1">
      <alignment horizontal="center" vertical="center" wrapText="1"/>
    </xf>
    <xf numFmtId="180" fontId="15" fillId="3" borderId="112" xfId="0" applyNumberFormat="1" applyFont="1" applyFill="1" applyBorder="1" applyAlignment="1">
      <alignment horizontal="center" vertical="center" wrapText="1"/>
    </xf>
    <xf numFmtId="180" fontId="15" fillId="3" borderId="113" xfId="0" applyNumberFormat="1" applyFont="1" applyFill="1" applyBorder="1" applyAlignment="1">
      <alignment horizontal="center" vertical="center" wrapText="1"/>
    </xf>
    <xf numFmtId="180" fontId="15" fillId="3" borderId="4" xfId="0" applyNumberFormat="1" applyFont="1" applyFill="1" applyBorder="1" applyAlignment="1">
      <alignment horizontal="center" vertical="center" wrapText="1"/>
    </xf>
    <xf numFmtId="0" fontId="15" fillId="3" borderId="2" xfId="0" applyFont="1" applyFill="1" applyBorder="1" applyAlignment="1">
      <alignment horizontal="right" vertical="center" wrapText="1"/>
    </xf>
    <xf numFmtId="0" fontId="15" fillId="3" borderId="114" xfId="0" applyFont="1" applyFill="1" applyBorder="1" applyAlignment="1">
      <alignment horizontal="right" vertical="center" wrapText="1"/>
    </xf>
    <xf numFmtId="0" fontId="15" fillId="7"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8" fillId="7" borderId="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180" fontId="15" fillId="3" borderId="2" xfId="0" applyNumberFormat="1" applyFont="1" applyFill="1" applyBorder="1" applyAlignment="1">
      <alignment horizontal="center" vertical="center"/>
    </xf>
    <xf numFmtId="180" fontId="15" fillId="3" borderId="3" xfId="0" applyNumberFormat="1" applyFont="1" applyFill="1" applyBorder="1" applyAlignment="1">
      <alignment horizontal="center" vertical="center"/>
    </xf>
    <xf numFmtId="180" fontId="15" fillId="3" borderId="4" xfId="0" applyNumberFormat="1" applyFont="1" applyFill="1" applyBorder="1" applyAlignment="1">
      <alignment horizontal="center" vertical="center"/>
    </xf>
    <xf numFmtId="0" fontId="15" fillId="3" borderId="2"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23" fillId="0" borderId="4" xfId="0" applyFont="1" applyBorder="1" applyAlignment="1">
      <alignment horizontal="left" vertical="center" wrapText="1"/>
    </xf>
    <xf numFmtId="0" fontId="23" fillId="0" borderId="1" xfId="0" applyFont="1" applyBorder="1" applyAlignment="1">
      <alignment horizontal="left" vertical="center" wrapText="1"/>
    </xf>
    <xf numFmtId="0" fontId="15" fillId="7" borderId="2" xfId="0" applyFont="1" applyFill="1" applyBorder="1" applyAlignment="1">
      <alignment horizontal="left" vertical="center" wrapText="1"/>
    </xf>
    <xf numFmtId="0" fontId="15" fillId="7" borderId="3" xfId="0" applyFont="1" applyFill="1" applyBorder="1" applyAlignment="1">
      <alignment horizontal="left" vertical="center" wrapText="1"/>
    </xf>
    <xf numFmtId="0" fontId="15" fillId="7" borderId="4" xfId="0" applyFont="1" applyFill="1" applyBorder="1" applyAlignment="1">
      <alignment horizontal="left" vertical="center" wrapText="1"/>
    </xf>
    <xf numFmtId="180"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23" fillId="0" borderId="29" xfId="0" applyFont="1" applyBorder="1" applyAlignment="1">
      <alignment horizontal="left" vertical="center"/>
    </xf>
    <xf numFmtId="0" fontId="15" fillId="7" borderId="28"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15" fillId="7" borderId="90"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84" xfId="0" applyFont="1" applyFill="1" applyBorder="1" applyAlignment="1">
      <alignment horizontal="center" vertical="center" wrapText="1"/>
    </xf>
    <xf numFmtId="0" fontId="67" fillId="7" borderId="2" xfId="0" applyFont="1" applyFill="1" applyBorder="1" applyAlignment="1">
      <alignment horizontal="center" vertical="center" wrapText="1"/>
    </xf>
    <xf numFmtId="0" fontId="67" fillId="7" borderId="3" xfId="0" applyFont="1" applyFill="1" applyBorder="1" applyAlignment="1">
      <alignment horizontal="center" vertical="center" wrapText="1"/>
    </xf>
    <xf numFmtId="0" fontId="67" fillId="7" borderId="4" xfId="0" applyFont="1" applyFill="1" applyBorder="1" applyAlignment="1">
      <alignment horizontal="center" vertical="center" wrapText="1"/>
    </xf>
    <xf numFmtId="0" fontId="15" fillId="0" borderId="10" xfId="0" applyFont="1" applyBorder="1" applyAlignment="1">
      <alignment horizontal="left" vertical="center" shrinkToFit="1"/>
    </xf>
    <xf numFmtId="0" fontId="62" fillId="0" borderId="0" xfId="0" applyFont="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1" xfId="0" applyFont="1" applyFill="1" applyBorder="1" applyAlignment="1">
      <alignment horizontal="center" vertical="center"/>
    </xf>
    <xf numFmtId="0" fontId="23" fillId="0" borderId="0" xfId="0" applyFont="1" applyAlignment="1">
      <alignment horizontal="left" vertical="center" wrapText="1"/>
    </xf>
    <xf numFmtId="0" fontId="65" fillId="0" borderId="0" xfId="0" applyFont="1" applyAlignment="1">
      <alignment horizontal="center" vertical="center" wrapText="1"/>
    </xf>
    <xf numFmtId="0" fontId="78" fillId="0" borderId="0" xfId="0" applyFont="1" applyAlignment="1">
      <alignment horizontal="center" vertical="center"/>
    </xf>
    <xf numFmtId="0" fontId="78" fillId="0" borderId="19" xfId="0" applyFont="1" applyBorder="1" applyAlignment="1">
      <alignment horizontal="center" vertical="center"/>
    </xf>
    <xf numFmtId="0" fontId="8" fillId="7" borderId="49" xfId="0" applyFont="1" applyFill="1" applyBorder="1" applyAlignment="1">
      <alignment horizontal="center" vertical="center"/>
    </xf>
    <xf numFmtId="0" fontId="8" fillId="7" borderId="50" xfId="0" applyFont="1" applyFill="1" applyBorder="1" applyAlignment="1">
      <alignment horizontal="center" vertical="center"/>
    </xf>
    <xf numFmtId="0" fontId="8" fillId="7" borderId="51" xfId="0" applyFont="1" applyFill="1" applyBorder="1" applyAlignment="1">
      <alignment horizontal="center" vertical="center"/>
    </xf>
    <xf numFmtId="0" fontId="8" fillId="7" borderId="60" xfId="0" applyFont="1" applyFill="1" applyBorder="1" applyAlignment="1">
      <alignment horizontal="center" vertical="center"/>
    </xf>
    <xf numFmtId="0" fontId="8" fillId="7" borderId="28" xfId="0" applyFont="1" applyFill="1" applyBorder="1" applyAlignment="1">
      <alignment horizontal="center" vertical="center"/>
    </xf>
    <xf numFmtId="0" fontId="8" fillId="7" borderId="29" xfId="0" applyFont="1" applyFill="1" applyBorder="1" applyAlignment="1">
      <alignment horizontal="center" vertical="center"/>
    </xf>
    <xf numFmtId="0" fontId="8" fillId="7" borderId="31" xfId="0" applyFont="1" applyFill="1" applyBorder="1" applyAlignment="1">
      <alignment horizontal="center" vertical="center"/>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8" fillId="0" borderId="31" xfId="0" applyFont="1" applyBorder="1" applyAlignment="1">
      <alignment horizontal="righ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7" borderId="55" xfId="0" applyFont="1" applyFill="1" applyBorder="1" applyAlignment="1">
      <alignment horizontal="left" vertical="center"/>
    </xf>
    <xf numFmtId="0" fontId="8" fillId="7" borderId="52" xfId="0" applyFont="1" applyFill="1" applyBorder="1" applyAlignment="1">
      <alignment horizontal="left" vertical="center"/>
    </xf>
    <xf numFmtId="0" fontId="8" fillId="7" borderId="56" xfId="0" applyFont="1" applyFill="1" applyBorder="1" applyAlignment="1">
      <alignment horizontal="left" vertical="center"/>
    </xf>
    <xf numFmtId="38" fontId="10" fillId="3" borderId="55" xfId="2" applyFont="1" applyFill="1" applyBorder="1" applyAlignment="1">
      <alignment vertical="center"/>
    </xf>
    <xf numFmtId="38" fontId="9" fillId="3" borderId="52" xfId="2" applyFont="1" applyFill="1" applyBorder="1" applyAlignment="1">
      <alignment vertical="center"/>
    </xf>
    <xf numFmtId="38" fontId="9" fillId="3" borderId="56" xfId="2" applyFont="1" applyFill="1" applyBorder="1" applyAlignment="1">
      <alignment vertical="center"/>
    </xf>
    <xf numFmtId="38" fontId="8" fillId="3" borderId="52" xfId="2" applyFont="1" applyFill="1" applyBorder="1" applyAlignment="1">
      <alignment vertical="center" shrinkToFit="1"/>
    </xf>
    <xf numFmtId="38" fontId="11" fillId="3" borderId="52" xfId="2" applyFont="1" applyFill="1" applyBorder="1" applyAlignment="1">
      <alignment vertical="center" shrinkToFit="1"/>
    </xf>
    <xf numFmtId="38" fontId="11" fillId="3" borderId="57" xfId="2" applyFont="1" applyFill="1" applyBorder="1" applyAlignment="1">
      <alignment vertical="center" shrinkToFit="1"/>
    </xf>
    <xf numFmtId="38" fontId="8" fillId="3" borderId="52" xfId="2" applyFont="1" applyFill="1" applyBorder="1" applyAlignment="1">
      <alignment vertical="center" wrapText="1" shrinkToFit="1"/>
    </xf>
    <xf numFmtId="38" fontId="8" fillId="7" borderId="53" xfId="2" applyFont="1" applyFill="1" applyBorder="1" applyAlignment="1">
      <alignment horizontal="left" vertical="center" wrapText="1"/>
    </xf>
    <xf numFmtId="38" fontId="8" fillId="7" borderId="47" xfId="2" applyFont="1" applyFill="1" applyBorder="1" applyAlignment="1">
      <alignment horizontal="left" vertical="center" wrapText="1"/>
    </xf>
    <xf numFmtId="38" fontId="8" fillId="7" borderId="54" xfId="2" applyFont="1" applyFill="1" applyBorder="1" applyAlignment="1">
      <alignment horizontal="left" vertical="center" wrapText="1"/>
    </xf>
    <xf numFmtId="0" fontId="8" fillId="7" borderId="19" xfId="0" applyFont="1" applyFill="1" applyBorder="1" applyAlignment="1">
      <alignment horizontal="center" vertical="center"/>
    </xf>
    <xf numFmtId="0" fontId="0" fillId="7" borderId="19" xfId="0" applyFill="1" applyBorder="1" applyAlignment="1">
      <alignment horizontal="center" vertical="center"/>
    </xf>
    <xf numFmtId="38" fontId="10" fillId="0" borderId="26" xfId="2" applyFont="1" applyBorder="1" applyAlignment="1">
      <alignment vertical="center"/>
    </xf>
    <xf numFmtId="38" fontId="9" fillId="0" borderId="19" xfId="2" applyFont="1" applyBorder="1" applyAlignment="1">
      <alignment vertical="center"/>
    </xf>
    <xf numFmtId="38" fontId="9" fillId="0" borderId="27" xfId="2" applyFont="1" applyBorder="1" applyAlignment="1">
      <alignment vertical="center"/>
    </xf>
    <xf numFmtId="38" fontId="8" fillId="0" borderId="19" xfId="2" applyFont="1" applyBorder="1" applyAlignment="1">
      <alignment vertical="center" shrinkToFit="1"/>
    </xf>
    <xf numFmtId="38" fontId="11" fillId="0" borderId="19" xfId="2" applyFont="1" applyBorder="1" applyAlignment="1">
      <alignment vertical="center" shrinkToFit="1"/>
    </xf>
    <xf numFmtId="38" fontId="11" fillId="0" borderId="20" xfId="2" applyFont="1" applyBorder="1" applyAlignment="1">
      <alignment vertical="center" shrinkToFit="1"/>
    </xf>
    <xf numFmtId="0" fontId="8" fillId="7" borderId="34" xfId="0" applyFont="1" applyFill="1" applyBorder="1" applyAlignment="1">
      <alignment horizontal="left" vertical="center"/>
    </xf>
    <xf numFmtId="0" fontId="8" fillId="7" borderId="35" xfId="0" applyFont="1" applyFill="1" applyBorder="1" applyAlignment="1">
      <alignment horizontal="left" vertical="center"/>
    </xf>
    <xf numFmtId="38" fontId="10" fillId="3" borderId="16" xfId="2" applyFont="1" applyFill="1" applyBorder="1" applyAlignment="1">
      <alignment vertical="center"/>
    </xf>
    <xf numFmtId="38" fontId="10" fillId="3" borderId="34" xfId="2" applyFont="1" applyFill="1" applyBorder="1" applyAlignment="1">
      <alignment vertical="center"/>
    </xf>
    <xf numFmtId="38" fontId="10" fillId="3" borderId="35" xfId="2" applyFont="1" applyFill="1" applyBorder="1" applyAlignment="1">
      <alignment vertical="center"/>
    </xf>
    <xf numFmtId="38" fontId="8" fillId="3" borderId="34" xfId="2" applyFont="1" applyFill="1" applyBorder="1" applyAlignment="1">
      <alignment vertical="center" shrinkToFit="1"/>
    </xf>
    <xf numFmtId="38" fontId="11" fillId="3" borderId="34" xfId="2" applyFont="1" applyFill="1" applyBorder="1" applyAlignment="1">
      <alignment vertical="center" shrinkToFit="1"/>
    </xf>
    <xf numFmtId="38" fontId="11" fillId="3" borderId="36" xfId="2" applyFont="1" applyFill="1" applyBorder="1" applyAlignment="1">
      <alignment vertical="center" shrinkToFit="1"/>
    </xf>
    <xf numFmtId="0" fontId="8" fillId="7" borderId="32" xfId="0" applyFont="1" applyFill="1" applyBorder="1" applyAlignment="1">
      <alignment horizontal="left" vertical="center"/>
    </xf>
    <xf numFmtId="0" fontId="8" fillId="7" borderId="33" xfId="0" applyFont="1" applyFill="1" applyBorder="1" applyAlignment="1">
      <alignment horizontal="left" vertical="center"/>
    </xf>
    <xf numFmtId="38" fontId="10" fillId="3" borderId="15" xfId="2" applyFont="1" applyFill="1" applyBorder="1" applyAlignment="1">
      <alignment vertical="center"/>
    </xf>
    <xf numFmtId="38" fontId="9" fillId="3" borderId="32" xfId="2" applyFont="1" applyFill="1" applyBorder="1" applyAlignment="1">
      <alignment vertical="center"/>
    </xf>
    <xf numFmtId="38" fontId="9" fillId="3" borderId="33" xfId="2" applyFont="1" applyFill="1" applyBorder="1" applyAlignment="1">
      <alignment vertical="center"/>
    </xf>
    <xf numFmtId="38" fontId="8" fillId="3" borderId="32" xfId="2" applyFont="1" applyFill="1" applyBorder="1" applyAlignment="1">
      <alignment vertical="center" shrinkToFit="1"/>
    </xf>
    <xf numFmtId="38" fontId="11" fillId="3" borderId="32" xfId="2" applyFont="1" applyFill="1" applyBorder="1" applyAlignment="1">
      <alignment vertical="center" shrinkToFit="1"/>
    </xf>
    <xf numFmtId="38" fontId="11" fillId="3" borderId="45" xfId="2" applyFont="1" applyFill="1" applyBorder="1" applyAlignment="1">
      <alignment vertical="center" shrinkToFit="1"/>
    </xf>
    <xf numFmtId="0" fontId="8" fillId="7" borderId="15" xfId="0" applyFont="1" applyFill="1" applyBorder="1" applyAlignment="1">
      <alignment horizontal="left" vertical="center"/>
    </xf>
    <xf numFmtId="38" fontId="10" fillId="0" borderId="15" xfId="2" applyFont="1" applyBorder="1" applyAlignment="1">
      <alignment vertical="center"/>
    </xf>
    <xf numFmtId="38" fontId="9" fillId="0" borderId="32" xfId="2" applyFont="1" applyBorder="1" applyAlignment="1">
      <alignment vertical="center"/>
    </xf>
    <xf numFmtId="38" fontId="9" fillId="0" borderId="33" xfId="2" applyFont="1" applyBorder="1" applyAlignment="1">
      <alignment vertical="center"/>
    </xf>
    <xf numFmtId="38" fontId="8" fillId="0" borderId="32" xfId="2" applyFont="1" applyBorder="1" applyAlignment="1">
      <alignment vertical="center" shrinkToFit="1"/>
    </xf>
    <xf numFmtId="38" fontId="11" fillId="0" borderId="32" xfId="2" applyFont="1" applyBorder="1" applyAlignment="1">
      <alignment vertical="center" shrinkToFit="1"/>
    </xf>
    <xf numFmtId="38" fontId="11" fillId="0" borderId="45" xfId="2" applyFont="1" applyBorder="1" applyAlignment="1">
      <alignment vertical="center" shrinkToFit="1"/>
    </xf>
    <xf numFmtId="38" fontId="8" fillId="7" borderId="46" xfId="2" applyFont="1" applyFill="1" applyBorder="1" applyAlignment="1">
      <alignment horizontal="left" vertical="center" wrapText="1"/>
    </xf>
    <xf numFmtId="0" fontId="8" fillId="7" borderId="32" xfId="0" applyFont="1" applyFill="1" applyBorder="1" applyAlignment="1">
      <alignment vertical="center" wrapText="1"/>
    </xf>
    <xf numFmtId="0" fontId="8" fillId="7" borderId="116" xfId="0" applyFont="1" applyFill="1" applyBorder="1" applyAlignment="1">
      <alignment vertical="center" wrapText="1"/>
    </xf>
    <xf numFmtId="0" fontId="0" fillId="7" borderId="116" xfId="0" applyFill="1" applyBorder="1" applyAlignment="1">
      <alignment vertical="center" wrapText="1"/>
    </xf>
    <xf numFmtId="38" fontId="10" fillId="3" borderId="117" xfId="2" applyFont="1" applyFill="1" applyBorder="1" applyAlignment="1">
      <alignment vertical="center"/>
    </xf>
    <xf numFmtId="38" fontId="9" fillId="3" borderId="116" xfId="2" applyFont="1" applyFill="1" applyBorder="1" applyAlignment="1">
      <alignment vertical="center"/>
    </xf>
    <xf numFmtId="38" fontId="9" fillId="3" borderId="118" xfId="2" applyFont="1" applyFill="1" applyBorder="1" applyAlignment="1">
      <alignment vertical="center"/>
    </xf>
    <xf numFmtId="38" fontId="8" fillId="3" borderId="116" xfId="2" applyFont="1" applyFill="1" applyBorder="1" applyAlignment="1">
      <alignment vertical="center" shrinkToFit="1"/>
    </xf>
    <xf numFmtId="38" fontId="11" fillId="3" borderId="116" xfId="2" applyFont="1" applyFill="1" applyBorder="1" applyAlignment="1">
      <alignment vertical="center" shrinkToFit="1"/>
    </xf>
    <xf numFmtId="38" fontId="11" fillId="3" borderId="119" xfId="2" applyFont="1" applyFill="1" applyBorder="1" applyAlignment="1">
      <alignment vertical="center" shrinkToFit="1"/>
    </xf>
    <xf numFmtId="38" fontId="8" fillId="7" borderId="48" xfId="2" applyFont="1" applyFill="1" applyBorder="1" applyAlignment="1">
      <alignment horizontal="left" vertical="center" wrapText="1"/>
    </xf>
    <xf numFmtId="0" fontId="8" fillId="7" borderId="42" xfId="0" applyFont="1" applyFill="1" applyBorder="1" applyAlignment="1">
      <alignment horizontal="left" vertical="center"/>
    </xf>
    <xf numFmtId="38" fontId="10" fillId="3" borderId="41" xfId="2" applyFont="1" applyFill="1" applyBorder="1" applyAlignment="1">
      <alignment vertical="center"/>
    </xf>
    <xf numFmtId="38" fontId="9" fillId="3" borderId="42" xfId="2" applyFont="1" applyFill="1" applyBorder="1" applyAlignment="1">
      <alignment vertical="center"/>
    </xf>
    <xf numFmtId="38" fontId="9" fillId="3" borderId="43" xfId="2" applyFont="1" applyFill="1" applyBorder="1" applyAlignment="1">
      <alignment vertical="center"/>
    </xf>
    <xf numFmtId="38" fontId="8" fillId="3" borderId="42" xfId="2" applyFont="1" applyFill="1" applyBorder="1" applyAlignment="1">
      <alignment vertical="center" shrinkToFit="1"/>
    </xf>
    <xf numFmtId="38" fontId="11" fillId="3" borderId="42" xfId="2" applyFont="1" applyFill="1" applyBorder="1" applyAlignment="1">
      <alignment vertical="center" shrinkToFit="1"/>
    </xf>
    <xf numFmtId="38" fontId="11" fillId="3" borderId="44" xfId="2" applyFont="1" applyFill="1" applyBorder="1" applyAlignment="1">
      <alignment vertical="center" shrinkToFit="1"/>
    </xf>
    <xf numFmtId="0" fontId="8" fillId="7" borderId="16" xfId="0" applyFont="1" applyFill="1" applyBorder="1" applyAlignment="1">
      <alignment horizontal="left" vertical="center"/>
    </xf>
    <xf numFmtId="38" fontId="8" fillId="3" borderId="16" xfId="2" applyFont="1" applyFill="1" applyBorder="1" applyAlignment="1">
      <alignment vertical="center" shrinkToFit="1"/>
    </xf>
    <xf numFmtId="38" fontId="8" fillId="3" borderId="36" xfId="2" applyFont="1" applyFill="1" applyBorder="1" applyAlignment="1">
      <alignment vertical="center" shrinkToFit="1"/>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38" fontId="9" fillId="3" borderId="34" xfId="2" applyFont="1" applyFill="1" applyBorder="1" applyAlignment="1">
      <alignment vertical="center"/>
    </xf>
    <xf numFmtId="38" fontId="9" fillId="3" borderId="35" xfId="2" applyFont="1" applyFill="1" applyBorder="1" applyAlignment="1">
      <alignment vertical="center"/>
    </xf>
    <xf numFmtId="0" fontId="8" fillId="7" borderId="38" xfId="0" applyFont="1" applyFill="1" applyBorder="1" applyAlignment="1">
      <alignment horizontal="center" vertical="center"/>
    </xf>
    <xf numFmtId="38" fontId="10" fillId="0" borderId="37" xfId="2" applyFont="1" applyBorder="1" applyAlignment="1">
      <alignment vertical="center"/>
    </xf>
    <xf numFmtId="38" fontId="9" fillId="0" borderId="38" xfId="2" applyFont="1" applyBorder="1" applyAlignment="1">
      <alignment vertical="center"/>
    </xf>
    <xf numFmtId="38" fontId="9" fillId="0" borderId="39" xfId="2" applyFont="1" applyBorder="1" applyAlignment="1">
      <alignment vertical="center"/>
    </xf>
    <xf numFmtId="38" fontId="8" fillId="0" borderId="38" xfId="2" applyFont="1" applyBorder="1" applyAlignment="1">
      <alignment vertical="center" shrinkToFit="1"/>
    </xf>
    <xf numFmtId="38" fontId="11" fillId="0" borderId="38" xfId="2" applyFont="1" applyBorder="1" applyAlignment="1">
      <alignment vertical="center" shrinkToFit="1"/>
    </xf>
    <xf numFmtId="38" fontId="11" fillId="0" borderId="40" xfId="2" applyFont="1" applyBorder="1" applyAlignment="1">
      <alignment vertical="center" shrinkToFit="1"/>
    </xf>
    <xf numFmtId="38" fontId="8" fillId="3" borderId="42" xfId="2" applyFont="1" applyFill="1" applyBorder="1" applyAlignment="1">
      <alignment vertical="center" wrapText="1" shrinkToFit="1"/>
    </xf>
    <xf numFmtId="38" fontId="11" fillId="3" borderId="42" xfId="2" applyFont="1" applyFill="1" applyBorder="1" applyAlignment="1">
      <alignment vertical="center" wrapText="1" shrinkToFit="1"/>
    </xf>
    <xf numFmtId="38" fontId="11" fillId="3" borderId="44" xfId="2" applyFont="1" applyFill="1" applyBorder="1" applyAlignment="1">
      <alignment vertical="center" wrapText="1" shrinkToFit="1"/>
    </xf>
    <xf numFmtId="180" fontId="40" fillId="3" borderId="2" xfId="0" applyNumberFormat="1" applyFont="1" applyFill="1" applyBorder="1" applyAlignment="1">
      <alignment horizontal="center" vertical="center" wrapText="1"/>
    </xf>
    <xf numFmtId="180" fontId="40" fillId="3" borderId="3" xfId="0" applyNumberFormat="1" applyFont="1" applyFill="1" applyBorder="1" applyAlignment="1">
      <alignment horizontal="center" vertical="center" wrapText="1"/>
    </xf>
    <xf numFmtId="0" fontId="51" fillId="0" borderId="0" xfId="0" applyFont="1" applyAlignment="1">
      <alignment horizontal="center" vertical="center"/>
    </xf>
    <xf numFmtId="0" fontId="40" fillId="7" borderId="1"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4" xfId="0" applyFont="1" applyFill="1" applyBorder="1" applyAlignment="1">
      <alignment horizontal="center" vertical="center" wrapText="1"/>
    </xf>
    <xf numFmtId="0" fontId="0" fillId="7" borderId="1" xfId="0" applyFill="1" applyBorder="1" applyAlignment="1">
      <alignment horizontal="center" vertical="center"/>
    </xf>
    <xf numFmtId="0" fontId="40" fillId="7" borderId="58" xfId="0" applyFont="1" applyFill="1" applyBorder="1" applyAlignment="1">
      <alignment horizontal="center" vertical="center" wrapText="1"/>
    </xf>
    <xf numFmtId="0" fontId="40" fillId="7" borderId="59" xfId="0" applyFont="1" applyFill="1" applyBorder="1" applyAlignment="1">
      <alignment horizontal="center" vertical="center" wrapText="1"/>
    </xf>
    <xf numFmtId="0" fontId="40" fillId="0" borderId="10" xfId="0" applyFont="1" applyBorder="1" applyAlignment="1">
      <alignment horizontal="left" vertical="center" shrinkToFit="1"/>
    </xf>
    <xf numFmtId="0" fontId="33" fillId="0" borderId="0" xfId="9" applyFont="1" applyAlignment="1">
      <alignment horizontal="left" vertical="center" shrinkToFit="1"/>
    </xf>
    <xf numFmtId="0" fontId="33" fillId="0" borderId="0" xfId="9" applyFont="1" applyAlignment="1">
      <alignment horizontal="left" vertical="top" wrapText="1"/>
    </xf>
    <xf numFmtId="0" fontId="33" fillId="0" borderId="0" xfId="9" applyFont="1" applyAlignment="1">
      <alignment horizontal="left" vertical="center" wrapText="1"/>
    </xf>
    <xf numFmtId="176" fontId="17" fillId="0" borderId="0" xfId="9" applyNumberFormat="1" applyFont="1" applyAlignment="1">
      <alignment horizontal="center" vertical="center"/>
    </xf>
    <xf numFmtId="0" fontId="3" fillId="0" borderId="0" xfId="9" applyFont="1" applyAlignment="1">
      <alignment horizontal="left" vertical="center" shrinkToFit="1"/>
    </xf>
    <xf numFmtId="0" fontId="17" fillId="0" borderId="0" xfId="9" applyFont="1" applyAlignment="1">
      <alignment horizontal="left" vertical="distributed"/>
    </xf>
    <xf numFmtId="0" fontId="17" fillId="0" borderId="0" xfId="9" applyFont="1" applyAlignment="1">
      <alignment horizontal="left" vertical="distributed" wrapText="1"/>
    </xf>
    <xf numFmtId="0" fontId="38" fillId="0" borderId="0" xfId="9" applyFont="1" applyAlignment="1">
      <alignment horizontal="center" vertical="center"/>
    </xf>
    <xf numFmtId="9" fontId="17" fillId="0" borderId="0" xfId="9" applyNumberFormat="1" applyFont="1" applyAlignment="1">
      <alignment horizontal="left" vertical="distributed" wrapText="1"/>
    </xf>
    <xf numFmtId="0" fontId="17" fillId="0" borderId="0" xfId="9" applyFont="1" applyAlignment="1">
      <alignment horizontal="center" vertical="center"/>
    </xf>
    <xf numFmtId="0" fontId="47" fillId="0" borderId="23" xfId="6" applyFont="1" applyBorder="1" applyAlignment="1">
      <alignment horizontal="center" vertical="center" wrapText="1"/>
    </xf>
    <xf numFmtId="0" fontId="47" fillId="0" borderId="25" xfId="6" applyFont="1" applyBorder="1" applyAlignment="1">
      <alignment horizontal="center" vertical="center" wrapText="1"/>
    </xf>
    <xf numFmtId="0" fontId="47" fillId="0" borderId="0" xfId="6" applyFont="1" applyAlignment="1">
      <alignment horizontal="left" vertical="center" wrapText="1"/>
    </xf>
    <xf numFmtId="0" fontId="7" fillId="0" borderId="0" xfId="6" applyFont="1" applyAlignment="1">
      <alignment vertical="center" wrapText="1"/>
    </xf>
    <xf numFmtId="0" fontId="3" fillId="0" borderId="0" xfId="6" applyFont="1" applyAlignment="1">
      <alignment horizontal="left" vertical="center" shrinkToFit="1"/>
    </xf>
    <xf numFmtId="0" fontId="33" fillId="0" borderId="0" xfId="6" applyFont="1" applyAlignment="1">
      <alignment horizontal="center" vertical="center" wrapText="1"/>
    </xf>
    <xf numFmtId="0" fontId="33" fillId="0" borderId="18" xfId="6" applyFont="1" applyBorder="1" applyAlignment="1">
      <alignment horizontal="justify" vertical="center" wrapText="1"/>
    </xf>
    <xf numFmtId="0" fontId="33" fillId="0" borderId="19" xfId="6" applyFont="1" applyBorder="1" applyAlignment="1">
      <alignment horizontal="justify" vertical="center" wrapText="1"/>
    </xf>
    <xf numFmtId="0" fontId="33" fillId="0" borderId="20" xfId="6" applyFont="1" applyBorder="1" applyAlignment="1">
      <alignment horizontal="justify" vertical="center" wrapText="1"/>
    </xf>
    <xf numFmtId="0" fontId="33" fillId="0" borderId="0" xfId="6" applyFont="1" applyAlignment="1">
      <alignment horizontal="left" vertical="center"/>
    </xf>
    <xf numFmtId="0" fontId="33" fillId="0" borderId="94" xfId="6" applyFont="1" applyBorder="1" applyAlignment="1">
      <alignment horizontal="justify" vertical="center"/>
    </xf>
    <xf numFmtId="0" fontId="33" fillId="0" borderId="95" xfId="6" applyFont="1" applyBorder="1" applyAlignment="1">
      <alignment horizontal="justify" vertical="center"/>
    </xf>
    <xf numFmtId="0" fontId="33" fillId="0" borderId="96" xfId="6" applyFont="1" applyBorder="1" applyAlignment="1">
      <alignment horizontal="justify" vertical="center"/>
    </xf>
    <xf numFmtId="0" fontId="33" fillId="0" borderId="18" xfId="6" applyFont="1" applyBorder="1" applyAlignment="1">
      <alignment horizontal="justify" vertical="center"/>
    </xf>
    <xf numFmtId="0" fontId="33" fillId="0" borderId="19" xfId="6" applyFont="1" applyBorder="1" applyAlignment="1">
      <alignment horizontal="justify" vertical="center"/>
    </xf>
    <xf numFmtId="0" fontId="33" fillId="0" borderId="20" xfId="6" applyFont="1" applyBorder="1" applyAlignment="1">
      <alignment horizontal="justify" vertical="center"/>
    </xf>
    <xf numFmtId="0" fontId="33" fillId="0" borderId="11" xfId="6" applyFont="1" applyBorder="1" applyAlignment="1">
      <alignment horizontal="justify" vertical="center" wrapText="1"/>
    </xf>
    <xf numFmtId="0" fontId="33" fillId="0" borderId="0" xfId="6" applyFont="1" applyAlignment="1">
      <alignment horizontal="justify" vertical="center" wrapText="1"/>
    </xf>
    <xf numFmtId="0" fontId="33" fillId="0" borderId="12" xfId="6" applyFont="1" applyBorder="1" applyAlignment="1">
      <alignment horizontal="justify" vertical="center" wrapText="1"/>
    </xf>
    <xf numFmtId="176" fontId="33" fillId="0" borderId="11" xfId="6" applyNumberFormat="1" applyFont="1" applyBorder="1" applyAlignment="1">
      <alignment horizontal="right" vertical="center" wrapText="1"/>
    </xf>
    <xf numFmtId="176" fontId="33" fillId="0" borderId="0" xfId="6" applyNumberFormat="1" applyFont="1" applyAlignment="1">
      <alignment horizontal="right" vertical="center" wrapText="1"/>
    </xf>
    <xf numFmtId="49" fontId="33" fillId="0" borderId="23" xfId="6" applyNumberFormat="1" applyFont="1" applyBorder="1" applyAlignment="1">
      <alignment horizontal="left" vertical="center" wrapText="1"/>
    </xf>
    <xf numFmtId="49" fontId="33" fillId="0" borderId="24" xfId="6" applyNumberFormat="1" applyFont="1" applyBorder="1" applyAlignment="1">
      <alignment horizontal="left" vertical="center" wrapText="1"/>
    </xf>
    <xf numFmtId="49" fontId="33" fillId="0" borderId="25" xfId="6" applyNumberFormat="1" applyFont="1" applyBorder="1" applyAlignment="1">
      <alignment horizontal="left" vertical="center" wrapText="1"/>
    </xf>
    <xf numFmtId="0" fontId="46" fillId="0" borderId="97" xfId="6" applyFont="1" applyBorder="1" applyAlignment="1">
      <alignment horizontal="justify" vertical="center" wrapText="1"/>
    </xf>
    <xf numFmtId="0" fontId="46" fillId="0" borderId="98" xfId="6" applyFont="1" applyBorder="1" applyAlignment="1">
      <alignment horizontal="justify" vertical="center" wrapText="1"/>
    </xf>
    <xf numFmtId="0" fontId="46" fillId="0" borderId="99" xfId="6" applyFont="1" applyBorder="1" applyAlignment="1">
      <alignment horizontal="justify" vertical="center" wrapText="1"/>
    </xf>
    <xf numFmtId="0" fontId="46" fillId="0" borderId="100" xfId="6" applyFont="1" applyBorder="1" applyAlignment="1">
      <alignment horizontal="justify" vertical="center" wrapText="1"/>
    </xf>
    <xf numFmtId="0" fontId="46" fillId="0" borderId="101" xfId="6" applyFont="1" applyBorder="1" applyAlignment="1">
      <alignment horizontal="justify" vertical="center" wrapText="1"/>
    </xf>
    <xf numFmtId="0" fontId="46" fillId="0" borderId="102" xfId="6" applyFont="1" applyBorder="1" applyAlignment="1">
      <alignment horizontal="justify" vertical="center" wrapText="1"/>
    </xf>
    <xf numFmtId="0" fontId="33" fillId="0" borderId="21" xfId="6" applyFont="1" applyBorder="1" applyAlignment="1">
      <alignment horizontal="justify" vertical="center" wrapText="1"/>
    </xf>
    <xf numFmtId="0" fontId="33" fillId="0" borderId="6" xfId="6" applyFont="1" applyBorder="1" applyAlignment="1">
      <alignment horizontal="justify" vertical="center" wrapText="1"/>
    </xf>
    <xf numFmtId="0" fontId="33" fillId="0" borderId="22" xfId="6" applyFont="1" applyBorder="1" applyAlignment="1">
      <alignment horizontal="justify" vertical="center" wrapText="1"/>
    </xf>
    <xf numFmtId="0" fontId="49" fillId="0" borderId="8" xfId="6" applyFont="1" applyBorder="1" applyAlignment="1">
      <alignment horizontal="justify" vertical="center" wrapText="1"/>
    </xf>
    <xf numFmtId="0" fontId="49" fillId="0" borderId="9" xfId="6" applyFont="1" applyBorder="1" applyAlignment="1">
      <alignment horizontal="justify" vertical="center" wrapText="1"/>
    </xf>
    <xf numFmtId="0" fontId="46" fillId="0" borderId="94" xfId="6" applyFont="1" applyBorder="1" applyAlignment="1">
      <alignment horizontal="center" vertical="center" wrapText="1"/>
    </xf>
    <xf numFmtId="0" fontId="46" fillId="0" borderId="95" xfId="6" applyFont="1" applyBorder="1" applyAlignment="1">
      <alignment horizontal="center" vertical="center" wrapText="1"/>
    </xf>
    <xf numFmtId="0" fontId="46" fillId="0" borderId="18" xfId="6" applyFont="1" applyBorder="1" applyAlignment="1">
      <alignment horizontal="center" vertical="center" wrapText="1"/>
    </xf>
    <xf numFmtId="0" fontId="46" fillId="0" borderId="19" xfId="6" applyFont="1" applyBorder="1" applyAlignment="1">
      <alignment horizontal="center" vertical="center" wrapText="1"/>
    </xf>
    <xf numFmtId="0" fontId="33" fillId="0" borderId="19" xfId="6" applyFont="1" applyBorder="1" applyAlignment="1">
      <alignment horizontal="left" vertical="center" wrapText="1"/>
    </xf>
    <xf numFmtId="0" fontId="33" fillId="0" borderId="20" xfId="6" applyFont="1" applyBorder="1" applyAlignment="1">
      <alignment horizontal="left" vertical="center" wrapText="1"/>
    </xf>
    <xf numFmtId="0" fontId="46" fillId="0" borderId="23" xfId="6" applyFont="1" applyBorder="1" applyAlignment="1">
      <alignment horizontal="center" vertical="center" wrapText="1"/>
    </xf>
    <xf numFmtId="0" fontId="46" fillId="0" borderId="24" xfId="6" applyFont="1" applyBorder="1" applyAlignment="1">
      <alignment horizontal="center" vertical="center" wrapText="1"/>
    </xf>
    <xf numFmtId="0" fontId="46" fillId="0" borderId="25" xfId="6" applyFont="1" applyBorder="1" applyAlignment="1">
      <alignment horizontal="center" vertical="center" wrapText="1"/>
    </xf>
    <xf numFmtId="0" fontId="33" fillId="0" borderId="7" xfId="6" applyFont="1" applyBorder="1" applyAlignment="1">
      <alignment horizontal="center" vertical="center" wrapText="1"/>
    </xf>
    <xf numFmtId="0" fontId="33" fillId="0" borderId="9" xfId="6" applyFont="1" applyBorder="1" applyAlignment="1">
      <alignment horizontal="center" vertical="center" wrapText="1"/>
    </xf>
    <xf numFmtId="0" fontId="33" fillId="6" borderId="21" xfId="6" applyFont="1" applyFill="1" applyBorder="1" applyAlignment="1">
      <alignment horizontal="left" vertical="center" wrapText="1"/>
    </xf>
    <xf numFmtId="0" fontId="33" fillId="6" borderId="6" xfId="6" applyFont="1" applyFill="1" applyBorder="1" applyAlignment="1">
      <alignment horizontal="left" vertical="center" wrapText="1"/>
    </xf>
    <xf numFmtId="0" fontId="33" fillId="6" borderId="18" xfId="6" applyFont="1" applyFill="1" applyBorder="1" applyAlignment="1">
      <alignment horizontal="left" vertical="center" wrapText="1"/>
    </xf>
    <xf numFmtId="0" fontId="33" fillId="6" borderId="19" xfId="6" applyFont="1" applyFill="1" applyBorder="1" applyAlignment="1">
      <alignment horizontal="left" vertical="center" wrapText="1"/>
    </xf>
    <xf numFmtId="0" fontId="33" fillId="6" borderId="6" xfId="6" applyFont="1" applyFill="1" applyBorder="1" applyAlignment="1">
      <alignment horizontal="center" vertical="center" shrinkToFit="1"/>
    </xf>
    <xf numFmtId="0" fontId="48" fillId="0" borderId="23" xfId="6" applyFont="1" applyBorder="1" applyAlignment="1">
      <alignment horizontal="center" vertical="center" wrapText="1"/>
    </xf>
    <xf numFmtId="0" fontId="48" fillId="0" borderId="24" xfId="6" applyFont="1" applyBorder="1" applyAlignment="1">
      <alignment horizontal="center" vertical="center" wrapText="1"/>
    </xf>
    <xf numFmtId="0" fontId="48" fillId="0" borderId="25" xfId="6" applyFont="1" applyBorder="1" applyAlignment="1">
      <alignment horizontal="center" vertical="center" wrapText="1"/>
    </xf>
    <xf numFmtId="0" fontId="33" fillId="3" borderId="11" xfId="6" applyFont="1" applyFill="1" applyBorder="1" applyAlignment="1" applyProtection="1">
      <alignment horizontal="center" vertical="center" wrapText="1"/>
      <protection locked="0"/>
    </xf>
    <xf numFmtId="0" fontId="33" fillId="3" borderId="0" xfId="6" applyFont="1" applyFill="1" applyAlignment="1" applyProtection="1">
      <alignment horizontal="center" vertical="center" wrapText="1"/>
      <protection locked="0"/>
    </xf>
    <xf numFmtId="0" fontId="33" fillId="3" borderId="12" xfId="6" applyFont="1" applyFill="1" applyBorder="1" applyAlignment="1" applyProtection="1">
      <alignment horizontal="center" vertical="center" wrapText="1"/>
      <protection locked="0"/>
    </xf>
    <xf numFmtId="0" fontId="33" fillId="3" borderId="18" xfId="6" applyFont="1" applyFill="1" applyBorder="1" applyAlignment="1" applyProtection="1">
      <alignment horizontal="center" vertical="center" wrapText="1"/>
      <protection locked="0"/>
    </xf>
    <xf numFmtId="0" fontId="33" fillId="3" borderId="19" xfId="6" applyFont="1" applyFill="1" applyBorder="1" applyAlignment="1" applyProtection="1">
      <alignment horizontal="center" vertical="center" wrapText="1"/>
      <protection locked="0"/>
    </xf>
    <xf numFmtId="0" fontId="33" fillId="3" borderId="20" xfId="6" applyFont="1" applyFill="1" applyBorder="1" applyAlignment="1" applyProtection="1">
      <alignment horizontal="center" vertical="center" wrapText="1"/>
      <protection locked="0"/>
    </xf>
    <xf numFmtId="0" fontId="3" fillId="3" borderId="21" xfId="6" applyFont="1" applyFill="1" applyBorder="1" applyAlignment="1" applyProtection="1">
      <alignment horizontal="center" vertical="center"/>
      <protection locked="0"/>
    </xf>
    <xf numFmtId="0" fontId="3" fillId="3" borderId="6" xfId="6" applyFont="1" applyFill="1" applyBorder="1" applyAlignment="1" applyProtection="1">
      <alignment horizontal="center" vertical="center"/>
      <protection locked="0"/>
    </xf>
    <xf numFmtId="0" fontId="3" fillId="3" borderId="22" xfId="6" applyFont="1" applyFill="1" applyBorder="1" applyAlignment="1" applyProtection="1">
      <alignment horizontal="center" vertical="center"/>
      <protection locked="0"/>
    </xf>
    <xf numFmtId="0" fontId="3" fillId="3" borderId="18" xfId="6" applyFont="1" applyFill="1" applyBorder="1" applyAlignment="1" applyProtection="1">
      <alignment horizontal="center" vertical="center"/>
      <protection locked="0"/>
    </xf>
    <xf numFmtId="0" fontId="3" fillId="3" borderId="19" xfId="6" applyFont="1" applyFill="1" applyBorder="1" applyAlignment="1" applyProtection="1">
      <alignment horizontal="center" vertical="center"/>
      <protection locked="0"/>
    </xf>
    <xf numFmtId="0" fontId="3" fillId="3" borderId="20" xfId="6" applyFont="1" applyFill="1" applyBorder="1" applyAlignment="1" applyProtection="1">
      <alignment horizontal="center" vertical="center"/>
      <protection locked="0"/>
    </xf>
    <xf numFmtId="0" fontId="46" fillId="3" borderId="91" xfId="6" applyFont="1" applyFill="1" applyBorder="1" applyAlignment="1" applyProtection="1">
      <alignment horizontal="center" vertical="center" wrapText="1"/>
      <protection locked="0"/>
    </xf>
    <xf numFmtId="0" fontId="46" fillId="3" borderId="92" xfId="6" applyFont="1" applyFill="1" applyBorder="1" applyAlignment="1" applyProtection="1">
      <alignment horizontal="center" vertical="center" wrapText="1"/>
      <protection locked="0"/>
    </xf>
    <xf numFmtId="0" fontId="46" fillId="3" borderId="93" xfId="6" applyFont="1" applyFill="1" applyBorder="1" applyAlignment="1" applyProtection="1">
      <alignment horizontal="center" vertical="center" wrapText="1"/>
      <protection locked="0"/>
    </xf>
    <xf numFmtId="0" fontId="48" fillId="0" borderId="7" xfId="6" applyFont="1" applyBorder="1" applyAlignment="1">
      <alignment vertical="center" wrapText="1"/>
    </xf>
    <xf numFmtId="0" fontId="48" fillId="0" borderId="9" xfId="6" applyFont="1" applyBorder="1" applyAlignment="1">
      <alignment vertical="center" wrapText="1"/>
    </xf>
    <xf numFmtId="49" fontId="33" fillId="0" borderId="11" xfId="6" applyNumberFormat="1" applyFont="1" applyBorder="1" applyAlignment="1">
      <alignment horizontal="center" vertical="center" wrapText="1"/>
    </xf>
    <xf numFmtId="0" fontId="33" fillId="0" borderId="12" xfId="6" applyFont="1" applyBorder="1" applyAlignment="1">
      <alignment horizontal="center" vertical="center" wrapText="1"/>
    </xf>
    <xf numFmtId="0" fontId="48" fillId="0" borderId="7" xfId="6" applyFont="1" applyBorder="1" applyAlignment="1">
      <alignment horizontal="justify" vertical="center" wrapText="1"/>
    </xf>
    <xf numFmtId="0" fontId="48" fillId="0" borderId="8" xfId="6" applyFont="1" applyBorder="1" applyAlignment="1">
      <alignment horizontal="justify" vertical="center" wrapText="1"/>
    </xf>
    <xf numFmtId="0" fontId="48" fillId="0" borderId="9" xfId="6" applyFont="1" applyBorder="1" applyAlignment="1">
      <alignment horizontal="justify" vertical="center" wrapText="1"/>
    </xf>
    <xf numFmtId="179" fontId="33" fillId="6" borderId="23" xfId="6" applyNumberFormat="1" applyFont="1" applyFill="1" applyBorder="1" applyAlignment="1">
      <alignment horizontal="center" vertical="center" wrapText="1"/>
    </xf>
    <xf numFmtId="179" fontId="33" fillId="6" borderId="24" xfId="6" applyNumberFormat="1" applyFont="1" applyFill="1" applyBorder="1" applyAlignment="1">
      <alignment horizontal="center" vertical="center" wrapText="1"/>
    </xf>
    <xf numFmtId="0" fontId="33" fillId="0" borderId="23" xfId="6" applyFont="1" applyBorder="1" applyAlignment="1">
      <alignment horizontal="left" vertical="center" wrapText="1"/>
    </xf>
    <xf numFmtId="0" fontId="33" fillId="0" borderId="24" xfId="6" applyFont="1" applyBorder="1" applyAlignment="1">
      <alignment horizontal="left" vertical="center" wrapText="1"/>
    </xf>
    <xf numFmtId="0" fontId="33" fillId="0" borderId="25" xfId="6" applyFont="1" applyBorder="1" applyAlignment="1">
      <alignment horizontal="left" vertical="center" wrapText="1"/>
    </xf>
    <xf numFmtId="0" fontId="48" fillId="0" borderId="97" xfId="6" applyFont="1" applyBorder="1" applyAlignment="1">
      <alignment horizontal="left" vertical="center" wrapText="1"/>
    </xf>
    <xf numFmtId="0" fontId="48" fillId="0" borderId="98" xfId="6" applyFont="1" applyBorder="1" applyAlignment="1">
      <alignment horizontal="left" vertical="center" wrapText="1"/>
    </xf>
    <xf numFmtId="0" fontId="48" fillId="0" borderId="99" xfId="6" applyFont="1" applyBorder="1" applyAlignment="1">
      <alignment horizontal="left" vertical="center" wrapText="1"/>
    </xf>
    <xf numFmtId="0" fontId="33" fillId="6" borderId="19" xfId="6" applyFont="1" applyFill="1" applyBorder="1" applyAlignment="1">
      <alignment horizontal="center" vertical="center" shrinkToFit="1"/>
    </xf>
    <xf numFmtId="0" fontId="33" fillId="3" borderId="24" xfId="6" applyFont="1" applyFill="1" applyBorder="1" applyAlignment="1" applyProtection="1">
      <alignment horizontal="center" vertical="center" wrapText="1"/>
      <protection locked="0"/>
    </xf>
    <xf numFmtId="0" fontId="33" fillId="3" borderId="25" xfId="6" applyFont="1" applyFill="1" applyBorder="1" applyAlignment="1" applyProtection="1">
      <alignment horizontal="center" vertical="center" wrapText="1"/>
      <protection locked="0"/>
    </xf>
    <xf numFmtId="0" fontId="46" fillId="3" borderId="91" xfId="6" applyFont="1" applyFill="1" applyBorder="1" applyAlignment="1" applyProtection="1">
      <alignment horizontal="justify" vertical="center" wrapText="1"/>
      <protection locked="0"/>
    </xf>
    <xf numFmtId="0" fontId="46" fillId="3" borderId="92" xfId="6" applyFont="1" applyFill="1" applyBorder="1" applyAlignment="1" applyProtection="1">
      <alignment horizontal="justify" vertical="center" wrapText="1"/>
      <protection locked="0"/>
    </xf>
    <xf numFmtId="0" fontId="46" fillId="3" borderId="93" xfId="6" applyFont="1" applyFill="1" applyBorder="1" applyAlignment="1" applyProtection="1">
      <alignment horizontal="justify" vertical="center" wrapText="1"/>
      <protection locked="0"/>
    </xf>
    <xf numFmtId="0" fontId="33" fillId="3" borderId="21" xfId="6" applyFont="1" applyFill="1" applyBorder="1" applyAlignment="1" applyProtection="1">
      <alignment horizontal="center" vertical="center" wrapText="1"/>
      <protection locked="0"/>
    </xf>
    <xf numFmtId="0" fontId="33" fillId="3" borderId="6" xfId="6" applyFont="1" applyFill="1" applyBorder="1" applyAlignment="1" applyProtection="1">
      <alignment horizontal="center" vertical="center" wrapText="1"/>
      <protection locked="0"/>
    </xf>
    <xf numFmtId="0" fontId="47" fillId="0" borderId="8" xfId="6" applyFont="1" applyBorder="1" applyAlignment="1">
      <alignment horizontal="center" vertical="center" wrapText="1"/>
    </xf>
    <xf numFmtId="0" fontId="47" fillId="0" borderId="9" xfId="6" applyFont="1" applyBorder="1" applyAlignment="1">
      <alignment horizontal="center" vertical="center" wrapText="1"/>
    </xf>
    <xf numFmtId="0" fontId="33" fillId="0" borderId="94" xfId="6" applyFont="1" applyBorder="1" applyAlignment="1">
      <alignment horizontal="justify" vertical="center" wrapText="1"/>
    </xf>
    <xf numFmtId="0" fontId="33" fillId="0" borderId="95" xfId="6" applyFont="1" applyBorder="1" applyAlignment="1">
      <alignment horizontal="justify" vertical="center" wrapText="1"/>
    </xf>
    <xf numFmtId="0" fontId="33" fillId="0" borderId="96" xfId="6" applyFont="1" applyBorder="1" applyAlignment="1">
      <alignment horizontal="justify" vertical="center" wrapText="1"/>
    </xf>
    <xf numFmtId="0" fontId="33" fillId="6" borderId="23" xfId="6" applyFont="1" applyFill="1" applyBorder="1" applyAlignment="1">
      <alignment horizontal="center" vertical="center" wrapText="1"/>
    </xf>
    <xf numFmtId="0" fontId="33" fillId="6" borderId="25" xfId="6" applyFont="1" applyFill="1" applyBorder="1" applyAlignment="1">
      <alignment horizontal="center" vertical="center" wrapText="1"/>
    </xf>
    <xf numFmtId="0" fontId="33" fillId="0" borderId="23" xfId="6" applyFont="1" applyBorder="1" applyAlignment="1">
      <alignment horizontal="center" vertical="center" wrapText="1"/>
    </xf>
    <xf numFmtId="0" fontId="33" fillId="0" borderId="24" xfId="6" applyFont="1" applyBorder="1" applyAlignment="1">
      <alignment horizontal="center" vertical="center" wrapText="1"/>
    </xf>
    <xf numFmtId="0" fontId="33" fillId="0" borderId="25" xfId="6" applyFont="1" applyBorder="1" applyAlignment="1">
      <alignment horizontal="center" vertical="center" wrapText="1"/>
    </xf>
    <xf numFmtId="0" fontId="33" fillId="0" borderId="23" xfId="6" applyFont="1" applyBorder="1" applyAlignment="1" applyProtection="1">
      <alignment horizontal="center" vertical="center" wrapText="1"/>
      <protection locked="0"/>
    </xf>
    <xf numFmtId="0" fontId="33" fillId="0" borderId="24" xfId="6" applyFont="1" applyBorder="1" applyAlignment="1" applyProtection="1">
      <alignment horizontal="center" vertical="center" wrapText="1"/>
      <protection locked="0"/>
    </xf>
    <xf numFmtId="0" fontId="33" fillId="0" borderId="25" xfId="6" applyFont="1" applyBorder="1" applyAlignment="1" applyProtection="1">
      <alignment horizontal="center" vertical="center" wrapText="1"/>
      <protection locked="0"/>
    </xf>
    <xf numFmtId="0" fontId="33" fillId="6" borderId="94" xfId="6" applyFont="1" applyFill="1" applyBorder="1" applyAlignment="1">
      <alignment horizontal="left" vertical="center" wrapText="1"/>
    </xf>
    <xf numFmtId="0" fontId="33" fillId="6" borderId="95" xfId="6" applyFont="1" applyFill="1" applyBorder="1" applyAlignment="1">
      <alignment horizontal="left" vertical="center" wrapText="1"/>
    </xf>
    <xf numFmtId="0" fontId="33" fillId="6" borderId="96" xfId="6" applyFont="1" applyFill="1" applyBorder="1" applyAlignment="1">
      <alignment horizontal="left" vertical="center" wrapText="1"/>
    </xf>
    <xf numFmtId="0" fontId="33" fillId="6" borderId="11" xfId="6" applyFont="1" applyFill="1" applyBorder="1" applyAlignment="1">
      <alignment horizontal="left" vertical="center" wrapText="1"/>
    </xf>
    <xf numFmtId="0" fontId="33" fillId="6" borderId="0" xfId="6" applyFont="1" applyFill="1" applyAlignment="1">
      <alignment horizontal="left" vertical="center" wrapText="1"/>
    </xf>
    <xf numFmtId="0" fontId="33" fillId="6" borderId="12" xfId="6" applyFont="1" applyFill="1" applyBorder="1" applyAlignment="1">
      <alignment horizontal="left" vertical="center" wrapText="1"/>
    </xf>
    <xf numFmtId="0" fontId="33" fillId="6" borderId="20" xfId="6" applyFont="1" applyFill="1" applyBorder="1" applyAlignment="1">
      <alignment horizontal="left" vertical="center" wrapText="1"/>
    </xf>
    <xf numFmtId="0" fontId="33" fillId="0" borderId="2" xfId="6" applyFont="1" applyBorder="1" applyAlignment="1">
      <alignment horizontal="center" vertical="center"/>
    </xf>
    <xf numFmtId="0" fontId="33" fillId="0" borderId="3" xfId="6" applyFont="1" applyBorder="1" applyAlignment="1">
      <alignment horizontal="center" vertical="center"/>
    </xf>
    <xf numFmtId="0" fontId="33" fillId="0" borderId="4" xfId="6" applyFont="1" applyBorder="1" applyAlignment="1">
      <alignment horizontal="center" vertical="center"/>
    </xf>
    <xf numFmtId="0" fontId="43" fillId="0" borderId="19" xfId="6" applyFont="1" applyBorder="1" applyAlignment="1">
      <alignment horizontal="center" vertical="center"/>
    </xf>
    <xf numFmtId="0" fontId="44" fillId="0" borderId="19" xfId="6" applyFont="1" applyBorder="1" applyAlignment="1">
      <alignment horizontal="right" vertical="center"/>
    </xf>
    <xf numFmtId="38" fontId="9" fillId="0" borderId="0" xfId="8" applyFont="1" applyFill="1" applyAlignment="1">
      <alignment horizontal="left" shrinkToFit="1"/>
    </xf>
    <xf numFmtId="38" fontId="9" fillId="0" borderId="0" xfId="8" applyFont="1" applyFill="1" applyAlignment="1">
      <alignment horizontal="left"/>
    </xf>
    <xf numFmtId="38" fontId="9" fillId="0" borderId="0" xfId="8" applyFont="1" applyFill="1" applyBorder="1" applyAlignment="1">
      <alignment horizontal="right"/>
    </xf>
    <xf numFmtId="38" fontId="9" fillId="0" borderId="0" xfId="8" applyFont="1" applyFill="1" applyBorder="1" applyAlignment="1">
      <alignment horizontal="center"/>
    </xf>
    <xf numFmtId="38" fontId="9" fillId="0" borderId="0" xfId="8" applyFont="1" applyFill="1" applyAlignment="1">
      <alignment horizontal="left" wrapText="1"/>
    </xf>
    <xf numFmtId="38" fontId="9" fillId="0" borderId="0" xfId="8" applyFont="1" applyFill="1" applyAlignment="1">
      <alignment horizontal="center"/>
    </xf>
    <xf numFmtId="38" fontId="9" fillId="0" borderId="0" xfId="8" applyFont="1" applyFill="1" applyAlignment="1" applyProtection="1">
      <alignment horizontal="left" vertical="center" wrapText="1"/>
    </xf>
    <xf numFmtId="176" fontId="9" fillId="0" borderId="0" xfId="8" applyNumberFormat="1" applyFont="1" applyFill="1" applyAlignment="1">
      <alignment horizontal="center"/>
    </xf>
    <xf numFmtId="0" fontId="99" fillId="0" borderId="0" xfId="9" applyFont="1">
      <alignment vertical="center"/>
    </xf>
    <xf numFmtId="0" fontId="27" fillId="0" borderId="29" xfId="4" applyFont="1" applyBorder="1" applyAlignment="1"/>
    <xf numFmtId="0" fontId="3" fillId="0" borderId="2" xfId="0" applyFont="1" applyBorder="1" applyAlignment="1">
      <alignment vertical="center"/>
    </xf>
    <xf numFmtId="0" fontId="3" fillId="0" borderId="114" xfId="0" applyFont="1" applyBorder="1" applyAlignment="1">
      <alignment vertical="center"/>
    </xf>
    <xf numFmtId="0" fontId="8" fillId="7" borderId="52" xfId="0" applyFont="1" applyFill="1" applyBorder="1" applyAlignment="1">
      <alignment vertical="center"/>
    </xf>
    <xf numFmtId="0" fontId="0" fillId="7" borderId="52" xfId="0" applyFill="1" applyBorder="1" applyAlignment="1">
      <alignment vertical="center"/>
    </xf>
    <xf numFmtId="0" fontId="8" fillId="7" borderId="32" xfId="0" applyFont="1" applyFill="1" applyBorder="1" applyAlignment="1">
      <alignment vertical="center"/>
    </xf>
    <xf numFmtId="0" fontId="0" fillId="7" borderId="32" xfId="0" applyFill="1" applyBorder="1" applyAlignment="1">
      <alignment vertical="center"/>
    </xf>
  </cellXfs>
  <cellStyles count="11">
    <cellStyle name="パーセント 2" xfId="1" xr:uid="{00000000-0005-0000-0000-000000000000}"/>
    <cellStyle name="ハイパーリンク" xfId="5" builtinId="8"/>
    <cellStyle name="桁区切り" xfId="2" builtinId="6"/>
    <cellStyle name="桁区切り 2" xfId="3" xr:uid="{00000000-0005-0000-0000-000002000000}"/>
    <cellStyle name="桁区切り 2 2" xfId="8" xr:uid="{9AD13B33-AFE9-4C19-86D9-4DE35B0CF4F3}"/>
    <cellStyle name="標準" xfId="0" builtinId="0"/>
    <cellStyle name="標準 2" xfId="4" xr:uid="{00000000-0005-0000-0000-000004000000}"/>
    <cellStyle name="標準 2 2" xfId="7" xr:uid="{93F361F9-0D1E-46F9-A2AE-9A781E964615}"/>
    <cellStyle name="標準 2 2 2" xfId="10" xr:uid="{0EBD2685-0712-41E4-AE3B-15D22905CFBB}"/>
    <cellStyle name="標準 3" xfId="6" xr:uid="{48F9E49B-039C-4590-9899-665EEE7BD169}"/>
    <cellStyle name="標準 3 2" xfId="9" xr:uid="{C7A7EC2B-B6B4-48EE-AF82-A13F8E99A52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0</xdr:colOff>
      <xdr:row>22</xdr:row>
      <xdr:rowOff>0</xdr:rowOff>
    </xdr:from>
    <xdr:to>
      <xdr:col>10</xdr:col>
      <xdr:colOff>0</xdr:colOff>
      <xdr:row>22</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486900" y="3771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328083</xdr:colOff>
      <xdr:row>33</xdr:row>
      <xdr:rowOff>105833</xdr:rowOff>
    </xdr:from>
    <xdr:to>
      <xdr:col>4</xdr:col>
      <xdr:colOff>317500</xdr:colOff>
      <xdr:row>34</xdr:row>
      <xdr:rowOff>243417</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328083" y="9694333"/>
          <a:ext cx="5831417" cy="402167"/>
        </a:xfrm>
        <a:prstGeom prst="round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rgbClr val="FFFF00"/>
                </a:solidFill>
              </a:ln>
              <a:solidFill>
                <a:srgbClr val="FFFF00"/>
              </a:solidFill>
            </a:rPr>
            <a:t>★書類の発送後、入力したこのエクセルシートもシステムから提出して下さい。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217885</xdr:colOff>
      <xdr:row>3</xdr:row>
      <xdr:rowOff>640159</xdr:rowOff>
    </xdr:from>
    <xdr:to>
      <xdr:col>14</xdr:col>
      <xdr:colOff>265510</xdr:colOff>
      <xdr:row>5</xdr:row>
      <xdr:rowOff>3571</xdr:rowOff>
    </xdr:to>
    <xdr:sp macro="" textlink="">
      <xdr:nvSpPr>
        <xdr:cNvPr id="3" name="四角形吹き出し 1">
          <a:extLst>
            <a:ext uri="{FF2B5EF4-FFF2-40B4-BE49-F238E27FC236}">
              <a16:creationId xmlns:a16="http://schemas.microsoft.com/office/drawing/2014/main" id="{00000000-0008-0000-0100-000003000000}"/>
            </a:ext>
          </a:extLst>
        </xdr:cNvPr>
        <xdr:cNvSpPr/>
      </xdr:nvSpPr>
      <xdr:spPr>
        <a:xfrm>
          <a:off x="7381479" y="1344612"/>
          <a:ext cx="1674812" cy="673100"/>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便宜上、申請日は統一させていただきます。</a:t>
          </a:r>
        </a:p>
      </xdr:txBody>
    </xdr:sp>
    <xdr:clientData/>
  </xdr:twoCellAnchor>
  <xdr:twoCellAnchor>
    <xdr:from>
      <xdr:col>11</xdr:col>
      <xdr:colOff>247650</xdr:colOff>
      <xdr:row>20</xdr:row>
      <xdr:rowOff>142875</xdr:rowOff>
    </xdr:from>
    <xdr:to>
      <xdr:col>14</xdr:col>
      <xdr:colOff>295275</xdr:colOff>
      <xdr:row>23</xdr:row>
      <xdr:rowOff>19050</xdr:rowOff>
    </xdr:to>
    <xdr:sp macro="" textlink="">
      <xdr:nvSpPr>
        <xdr:cNvPr id="4" name="四角形吹き出し 2">
          <a:extLst>
            <a:ext uri="{FF2B5EF4-FFF2-40B4-BE49-F238E27FC236}">
              <a16:creationId xmlns:a16="http://schemas.microsoft.com/office/drawing/2014/main" id="{00000000-0008-0000-0100-000004000000}"/>
            </a:ext>
          </a:extLst>
        </xdr:cNvPr>
        <xdr:cNvSpPr/>
      </xdr:nvSpPr>
      <xdr:spPr>
        <a:xfrm>
          <a:off x="7410450" y="8315325"/>
          <a:ext cx="1676400" cy="819150"/>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便宜上、着手予定、完了予定年月日は統一させていただきます。</a:t>
          </a:r>
        </a:p>
      </xdr:txBody>
    </xdr:sp>
    <xdr:clientData/>
  </xdr:twoCellAnchor>
  <xdr:twoCellAnchor>
    <xdr:from>
      <xdr:col>12</xdr:col>
      <xdr:colOff>25796</xdr:colOff>
      <xdr:row>8</xdr:row>
      <xdr:rowOff>211137</xdr:rowOff>
    </xdr:from>
    <xdr:to>
      <xdr:col>14</xdr:col>
      <xdr:colOff>330596</xdr:colOff>
      <xdr:row>10</xdr:row>
      <xdr:rowOff>58737</xdr:rowOff>
    </xdr:to>
    <xdr:sp macro="" textlink="">
      <xdr:nvSpPr>
        <xdr:cNvPr id="5" name="四角形吹き出し 3">
          <a:extLst>
            <a:ext uri="{FF2B5EF4-FFF2-40B4-BE49-F238E27FC236}">
              <a16:creationId xmlns:a16="http://schemas.microsoft.com/office/drawing/2014/main" id="{00000000-0008-0000-0100-000005000000}"/>
            </a:ext>
          </a:extLst>
        </xdr:cNvPr>
        <xdr:cNvSpPr/>
      </xdr:nvSpPr>
      <xdr:spPr>
        <a:xfrm>
          <a:off x="7447359" y="2909887"/>
          <a:ext cx="1674018" cy="968772"/>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12</xdr:col>
      <xdr:colOff>219870</xdr:colOff>
      <xdr:row>15</xdr:row>
      <xdr:rowOff>731042</xdr:rowOff>
    </xdr:from>
    <xdr:to>
      <xdr:col>14</xdr:col>
      <xdr:colOff>524670</xdr:colOff>
      <xdr:row>16</xdr:row>
      <xdr:rowOff>626268</xdr:rowOff>
    </xdr:to>
    <xdr:sp macro="" textlink="">
      <xdr:nvSpPr>
        <xdr:cNvPr id="6" name="四角形吹き出し 4">
          <a:extLst>
            <a:ext uri="{FF2B5EF4-FFF2-40B4-BE49-F238E27FC236}">
              <a16:creationId xmlns:a16="http://schemas.microsoft.com/office/drawing/2014/main" id="{00000000-0008-0000-0100-000006000000}"/>
            </a:ext>
          </a:extLst>
        </xdr:cNvPr>
        <xdr:cNvSpPr/>
      </xdr:nvSpPr>
      <xdr:spPr>
        <a:xfrm>
          <a:off x="7641433" y="5949948"/>
          <a:ext cx="1674018" cy="877492"/>
        </a:xfrm>
        <a:prstGeom prst="wedgeRectCallout">
          <a:avLst>
            <a:gd name="adj1" fmla="val -73106"/>
            <a:gd name="adj2" fmla="val 2447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自動入力されている補助金額に誤りがないか確認願います。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208793</xdr:colOff>
      <xdr:row>16</xdr:row>
      <xdr:rowOff>88748</xdr:rowOff>
    </xdr:from>
    <xdr:to>
      <xdr:col>45</xdr:col>
      <xdr:colOff>58964</xdr:colOff>
      <xdr:row>17</xdr:row>
      <xdr:rowOff>312586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5565210" y="4417331"/>
          <a:ext cx="2982837" cy="456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受講者氏名等は別紙整理シートに記載。</a:t>
          </a:r>
          <a:endParaRPr kumimoji="1" lang="en-US" altLang="ja-JP" sz="1100"/>
        </a:p>
      </xdr:txBody>
    </xdr:sp>
    <xdr:clientData/>
  </xdr:twoCellAnchor>
  <xdr:twoCellAnchor>
    <xdr:from>
      <xdr:col>39</xdr:col>
      <xdr:colOff>197907</xdr:colOff>
      <xdr:row>9</xdr:row>
      <xdr:rowOff>28727</xdr:rowOff>
    </xdr:from>
    <xdr:to>
      <xdr:col>47</xdr:col>
      <xdr:colOff>163285</xdr:colOff>
      <xdr:row>11</xdr:row>
      <xdr:rowOff>42334</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5554324" y="1658560"/>
          <a:ext cx="4473878" cy="627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４は別シート（別紙</a:t>
          </a:r>
          <a:r>
            <a:rPr kumimoji="1" lang="en-US" altLang="ja-JP" sz="1100">
              <a:solidFill>
                <a:srgbClr val="FF0000"/>
              </a:solidFill>
            </a:rPr>
            <a:t>2-2</a:t>
          </a:r>
          <a:r>
            <a:rPr kumimoji="1" lang="ja-JP" altLang="en-US" sz="1100">
              <a:solidFill>
                <a:srgbClr val="FF0000"/>
              </a:solidFill>
            </a:rPr>
            <a:t>）に分かれておりますので、ご注意ください。</a:t>
          </a:r>
          <a:endParaRPr kumimoji="1" lang="en-US" altLang="ja-JP" sz="1100">
            <a:solidFill>
              <a:srgbClr val="FF0000"/>
            </a:solidFill>
          </a:endParaRPr>
        </a:p>
        <a:p>
          <a:r>
            <a:rPr kumimoji="1" lang="ja-JP" altLang="en-US" sz="1100">
              <a:solidFill>
                <a:srgbClr val="FF0000"/>
              </a:solidFill>
            </a:rPr>
            <a:t>対象経費の算出内訳を記載するため、どの事業に申請する場合も必須。</a:t>
          </a:r>
          <a:endParaRPr kumimoji="1" lang="en-US" altLang="ja-JP" sz="1100">
            <a:solidFill>
              <a:srgbClr val="FF0000"/>
            </a:solidFill>
          </a:endParaRPr>
        </a:p>
      </xdr:txBody>
    </xdr:sp>
    <xdr:clientData/>
  </xdr:twoCellAnchor>
  <xdr:twoCellAnchor>
    <xdr:from>
      <xdr:col>39</xdr:col>
      <xdr:colOff>187323</xdr:colOff>
      <xdr:row>11</xdr:row>
      <xdr:rowOff>92227</xdr:rowOff>
    </xdr:from>
    <xdr:to>
      <xdr:col>49</xdr:col>
      <xdr:colOff>74083</xdr:colOff>
      <xdr:row>15</xdr:row>
      <xdr:rowOff>52918</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5543740" y="2822727"/>
          <a:ext cx="5771093" cy="1177774"/>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a:ln>
                <a:solidFill>
                  <a:srgbClr val="FFFF00"/>
                </a:solidFill>
              </a:ln>
              <a:solidFill>
                <a:srgbClr val="FFFF00"/>
              </a:solidFill>
              <a:effectLst/>
              <a:latin typeface="+mn-lt"/>
              <a:ea typeface="+mn-ea"/>
              <a:cs typeface="+mn-cs"/>
            </a:rPr>
            <a:t>※①</a:t>
          </a:r>
          <a:r>
            <a:rPr lang="ja-JP" altLang="en-US" sz="1600" b="0" i="0" u="none" strike="noStrike">
              <a:ln>
                <a:solidFill>
                  <a:srgbClr val="FFFF00"/>
                </a:solidFill>
              </a:ln>
              <a:solidFill>
                <a:srgbClr val="FFFF00"/>
              </a:solidFill>
              <a:effectLst/>
              <a:latin typeface="+mn-lt"/>
              <a:ea typeface="+mn-ea"/>
              <a:cs typeface="+mn-cs"/>
            </a:rPr>
            <a:t>　</a:t>
          </a:r>
          <a:r>
            <a:rPr lang="en-US" altLang="ja-JP" sz="1600" b="0" i="0" u="none" strike="noStrike">
              <a:ln>
                <a:solidFill>
                  <a:srgbClr val="FFFF00"/>
                </a:solidFill>
              </a:ln>
              <a:solidFill>
                <a:srgbClr val="FFFF00"/>
              </a:solidFill>
              <a:effectLst/>
              <a:latin typeface="+mn-lt"/>
              <a:ea typeface="+mn-ea"/>
              <a:cs typeface="+mn-cs"/>
            </a:rPr>
            <a:t>R6.4.1</a:t>
          </a:r>
          <a:r>
            <a:rPr lang="ja-JP" altLang="en-US" sz="1600" b="0" i="0" u="none" strike="noStrike">
              <a:ln>
                <a:solidFill>
                  <a:srgbClr val="FFFF00"/>
                </a:solidFill>
              </a:ln>
              <a:solidFill>
                <a:srgbClr val="FFFF00"/>
              </a:solidFill>
              <a:effectLst/>
              <a:latin typeface="+mn-lt"/>
              <a:ea typeface="+mn-ea"/>
              <a:cs typeface="+mn-cs"/>
            </a:rPr>
            <a:t>時点で入職１年以内の職員（非常勤を含む）が対象</a:t>
          </a:r>
          <a:endParaRPr lang="en-US" altLang="ja-JP" sz="1600" b="0" i="0" u="none" strike="noStrike">
            <a:ln>
              <a:solidFill>
                <a:srgbClr val="FFFF00"/>
              </a:solidFill>
            </a:ln>
            <a:solidFill>
              <a:srgbClr val="FFFF00"/>
            </a:solidFill>
            <a:effectLst/>
            <a:latin typeface="+mn-lt"/>
            <a:ea typeface="+mn-ea"/>
            <a:cs typeface="+mn-cs"/>
          </a:endParaRPr>
        </a:p>
        <a:p>
          <a:r>
            <a:rPr lang="ja-JP" altLang="en-US" sz="1600">
              <a:ln>
                <a:solidFill>
                  <a:srgbClr val="FFFF00"/>
                </a:solidFill>
              </a:ln>
              <a:solidFill>
                <a:srgbClr val="FFFF00"/>
              </a:solidFill>
            </a:rPr>
            <a:t> </a:t>
          </a:r>
          <a:r>
            <a:rPr lang="en-US" altLang="ja-JP" sz="1600" b="0" i="0" u="none" strike="noStrike">
              <a:ln>
                <a:solidFill>
                  <a:srgbClr val="FFFF00"/>
                </a:solidFill>
              </a:ln>
              <a:solidFill>
                <a:srgbClr val="FFFF00"/>
              </a:solidFill>
              <a:effectLst/>
              <a:latin typeface="+mn-lt"/>
              <a:ea typeface="+mn-ea"/>
              <a:cs typeface="+mn-cs"/>
            </a:rPr>
            <a:t>※②</a:t>
          </a:r>
          <a:r>
            <a:rPr lang="ja-JP" altLang="en-US" sz="1600" b="0" i="0" u="none" strike="noStrike">
              <a:ln>
                <a:solidFill>
                  <a:srgbClr val="FFFF00"/>
                </a:solidFill>
              </a:ln>
              <a:solidFill>
                <a:srgbClr val="FFFF00"/>
              </a:solidFill>
              <a:effectLst/>
              <a:latin typeface="+mn-lt"/>
              <a:ea typeface="+mn-ea"/>
              <a:cs typeface="+mn-cs"/>
            </a:rPr>
            <a:t>　研修期間は</a:t>
          </a:r>
          <a:r>
            <a:rPr lang="en-US" altLang="ja-JP" sz="1600" b="0" i="0" u="none" strike="noStrike">
              <a:ln>
                <a:solidFill>
                  <a:srgbClr val="FFFF00"/>
                </a:solidFill>
              </a:ln>
              <a:solidFill>
                <a:srgbClr val="FFFF00"/>
              </a:solidFill>
              <a:effectLst/>
              <a:latin typeface="+mn-lt"/>
              <a:ea typeface="+mn-ea"/>
              <a:cs typeface="+mn-cs"/>
            </a:rPr>
            <a:t>6</a:t>
          </a:r>
          <a:r>
            <a:rPr lang="ja-JP" altLang="en-US" sz="1600" b="0" i="0" u="none" strike="noStrike">
              <a:ln>
                <a:solidFill>
                  <a:srgbClr val="FFFF00"/>
                </a:solidFill>
              </a:ln>
              <a:solidFill>
                <a:srgbClr val="FFFF00"/>
              </a:solidFill>
              <a:effectLst/>
              <a:latin typeface="+mn-lt"/>
              <a:ea typeface="+mn-ea"/>
              <a:cs typeface="+mn-cs"/>
            </a:rPr>
            <a:t>ヶ月以内（</a:t>
          </a:r>
          <a:r>
            <a:rPr lang="en-US" altLang="ja-JP" sz="1600" b="0" i="0" u="none" strike="noStrike">
              <a:ln>
                <a:solidFill>
                  <a:srgbClr val="FFFF00"/>
                </a:solidFill>
              </a:ln>
              <a:solidFill>
                <a:srgbClr val="FFFF00"/>
              </a:solidFill>
              <a:effectLst/>
              <a:latin typeface="+mn-lt"/>
              <a:ea typeface="+mn-ea"/>
              <a:cs typeface="+mn-cs"/>
            </a:rPr>
            <a:t>※</a:t>
          </a:r>
          <a:r>
            <a:rPr lang="ja-JP" altLang="en-US" sz="1600" b="0" i="0" u="none" strike="noStrike">
              <a:ln>
                <a:solidFill>
                  <a:srgbClr val="FFFF00"/>
                </a:solidFill>
              </a:ln>
              <a:solidFill>
                <a:srgbClr val="FFFF00"/>
              </a:solidFill>
              <a:effectLst/>
              <a:latin typeface="+mn-lt"/>
              <a:ea typeface="+mn-ea"/>
              <a:cs typeface="+mn-cs"/>
            </a:rPr>
            <a:t>ただし、補助対象となる経費は</a:t>
          </a:r>
          <a:r>
            <a:rPr lang="en-US" altLang="ja-JP" sz="1600" b="0" i="0" u="none" strike="noStrike">
              <a:ln>
                <a:solidFill>
                  <a:srgbClr val="FFFF00"/>
                </a:solidFill>
              </a:ln>
              <a:solidFill>
                <a:srgbClr val="FFFF00"/>
              </a:solidFill>
              <a:effectLst/>
              <a:latin typeface="+mn-lt"/>
              <a:ea typeface="+mn-ea"/>
              <a:cs typeface="+mn-cs"/>
            </a:rPr>
            <a:t>R6.4.1</a:t>
          </a:r>
          <a:r>
            <a:rPr lang="ja-JP" altLang="en-US" sz="1600" b="0" i="0" u="none" strike="noStrike">
              <a:ln>
                <a:solidFill>
                  <a:srgbClr val="FFFF00"/>
                </a:solidFill>
              </a:ln>
              <a:solidFill>
                <a:srgbClr val="FFFF00"/>
              </a:solidFill>
              <a:effectLst/>
              <a:latin typeface="+mn-lt"/>
              <a:ea typeface="+mn-ea"/>
              <a:cs typeface="+mn-cs"/>
            </a:rPr>
            <a:t>～</a:t>
          </a:r>
          <a:r>
            <a:rPr lang="en-US" altLang="ja-JP" sz="1600" b="0" i="0" u="none" strike="noStrike">
              <a:ln>
                <a:solidFill>
                  <a:srgbClr val="FFFF00"/>
                </a:solidFill>
              </a:ln>
              <a:solidFill>
                <a:srgbClr val="FFFF00"/>
              </a:solidFill>
              <a:effectLst/>
              <a:latin typeface="+mn-lt"/>
              <a:ea typeface="+mn-ea"/>
              <a:cs typeface="+mn-cs"/>
            </a:rPr>
            <a:t>R7.3.31</a:t>
          </a:r>
          <a:r>
            <a:rPr lang="ja-JP" altLang="en-US" sz="1600" b="0" i="0" u="none" strike="noStrike">
              <a:ln>
                <a:solidFill>
                  <a:srgbClr val="FFFF00"/>
                </a:solidFill>
              </a:ln>
              <a:solidFill>
                <a:srgbClr val="FFFF00"/>
              </a:solidFill>
              <a:effectLst/>
              <a:latin typeface="+mn-lt"/>
              <a:ea typeface="+mn-ea"/>
              <a:cs typeface="+mn-cs"/>
            </a:rPr>
            <a:t>にかかる経費</a:t>
          </a:r>
          <a:r>
            <a:rPr lang="ja-JP" altLang="en-US" sz="1600">
              <a:ln>
                <a:solidFill>
                  <a:srgbClr val="FFFF00"/>
                </a:solidFill>
              </a:ln>
              <a:solidFill>
                <a:srgbClr val="FFFF00"/>
              </a:solidFill>
            </a:rPr>
            <a:t> </a:t>
          </a:r>
          <a:endParaRPr lang="en-US" altLang="ja-JP" sz="1600">
            <a:ln>
              <a:solidFill>
                <a:srgbClr val="FFFF00"/>
              </a:solidFill>
            </a:ln>
            <a:solidFill>
              <a:srgbClr val="FFFF00"/>
            </a:solidFill>
          </a:endParaRPr>
        </a:p>
        <a:p>
          <a:r>
            <a:rPr lang="en-US" altLang="ja-JP" sz="1600" b="0" i="0" u="none" strike="noStrike">
              <a:ln>
                <a:solidFill>
                  <a:srgbClr val="FFFF00"/>
                </a:solidFill>
              </a:ln>
              <a:solidFill>
                <a:srgbClr val="FFFF00"/>
              </a:solidFill>
              <a:effectLst/>
              <a:latin typeface="+mn-lt"/>
              <a:ea typeface="+mn-ea"/>
              <a:cs typeface="+mn-cs"/>
            </a:rPr>
            <a:t>※③</a:t>
          </a:r>
          <a:r>
            <a:rPr lang="ja-JP" altLang="en-US" sz="1600" b="0" i="0" u="none" strike="noStrike">
              <a:ln>
                <a:solidFill>
                  <a:srgbClr val="FFFF00"/>
                </a:solidFill>
              </a:ln>
              <a:solidFill>
                <a:srgbClr val="FFFF00"/>
              </a:solidFill>
              <a:effectLst/>
              <a:latin typeface="+mn-lt"/>
              <a:ea typeface="+mn-ea"/>
              <a:cs typeface="+mn-cs"/>
            </a:rPr>
            <a:t>　先輩職員との同行訪問を含めること</a:t>
          </a:r>
          <a:r>
            <a:rPr lang="ja-JP" altLang="en-US" sz="1600">
              <a:ln>
                <a:solidFill>
                  <a:srgbClr val="FFFF00"/>
                </a:solidFill>
              </a:ln>
              <a:solidFill>
                <a:srgbClr val="FFFF00"/>
              </a:solidFill>
            </a:rPr>
            <a:t> </a:t>
          </a:r>
          <a:endParaRPr kumimoji="1" lang="en-US" altLang="ja-JP" sz="1600">
            <a:ln>
              <a:solidFill>
                <a:srgbClr val="FFFF00"/>
              </a:solidFill>
            </a:ln>
            <a:solidFill>
              <a:srgbClr val="FFFF00"/>
            </a:solidFill>
          </a:endParaRPr>
        </a:p>
      </xdr:txBody>
    </xdr:sp>
    <xdr:clientData/>
  </xdr:twoCellAnchor>
  <xdr:twoCellAnchor>
    <xdr:from>
      <xdr:col>6</xdr:col>
      <xdr:colOff>190500</xdr:colOff>
      <xdr:row>0</xdr:row>
      <xdr:rowOff>84667</xdr:rowOff>
    </xdr:from>
    <xdr:to>
      <xdr:col>19</xdr:col>
      <xdr:colOff>306917</xdr:colOff>
      <xdr:row>1</xdr:row>
      <xdr:rowOff>412750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757083" y="84667"/>
          <a:ext cx="5312834" cy="476250"/>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n>
                <a:solidFill>
                  <a:srgbClr val="FF0000"/>
                </a:solidFill>
              </a:ln>
              <a:solidFill>
                <a:srgbClr val="FF0000"/>
              </a:solidFill>
              <a:latin typeface="BIZ UDゴシック" panose="020B0400000000000000" pitchFamily="49" charset="-128"/>
              <a:ea typeface="BIZ UDゴシック" panose="020B0400000000000000" pitchFamily="49" charset="-128"/>
            </a:rPr>
            <a:t>※</a:t>
          </a:r>
          <a:r>
            <a:rPr kumimoji="1" lang="ja-JP" altLang="en-US" sz="2400">
              <a:ln>
                <a:solidFill>
                  <a:srgbClr val="FF0000"/>
                </a:solidFill>
              </a:ln>
              <a:solidFill>
                <a:srgbClr val="FF0000"/>
              </a:solidFill>
              <a:latin typeface="BIZ UDゴシック" panose="020B0400000000000000" pitchFamily="49" charset="-128"/>
              <a:ea typeface="BIZ UDゴシック" panose="020B0400000000000000" pitchFamily="49" charset="-128"/>
            </a:rPr>
            <a:t>右側の記載例をご確認ください→</a:t>
          </a:r>
          <a:endParaRPr kumimoji="1" lang="en-US" altLang="ja-JP" sz="2400">
            <a:ln>
              <a:solidFill>
                <a:srgbClr val="FF0000"/>
              </a:solidFill>
            </a:ln>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39</xdr:col>
      <xdr:colOff>211666</xdr:colOff>
      <xdr:row>18</xdr:row>
      <xdr:rowOff>116417</xdr:rowOff>
    </xdr:from>
    <xdr:to>
      <xdr:col>49</xdr:col>
      <xdr:colOff>98426</xdr:colOff>
      <xdr:row>20</xdr:row>
      <xdr:rowOff>338667</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5568083" y="5058834"/>
          <a:ext cx="5771093" cy="687916"/>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a:ln>
                <a:solidFill>
                  <a:srgbClr val="FFFF00"/>
                </a:solidFill>
              </a:ln>
              <a:solidFill>
                <a:srgbClr val="FFFF00"/>
              </a:solidFill>
              <a:effectLst/>
              <a:latin typeface="+mn-lt"/>
              <a:ea typeface="+mn-ea"/>
              <a:cs typeface="+mn-cs"/>
            </a:rPr>
            <a:t>※④</a:t>
          </a:r>
          <a:r>
            <a:rPr lang="ja-JP" altLang="en-US" sz="1600" b="0" i="0" u="none" strike="noStrike">
              <a:ln>
                <a:solidFill>
                  <a:srgbClr val="FFFF00"/>
                </a:solidFill>
              </a:ln>
              <a:solidFill>
                <a:srgbClr val="FFFF00"/>
              </a:solidFill>
              <a:effectLst/>
              <a:latin typeface="+mn-lt"/>
              <a:ea typeface="+mn-ea"/>
              <a:cs typeface="+mn-cs"/>
            </a:rPr>
            <a:t>　</a:t>
          </a:r>
          <a:r>
            <a:rPr lang="en-US" altLang="ja-JP" sz="1600" b="0" i="0" u="none" strike="noStrike">
              <a:ln>
                <a:solidFill>
                  <a:srgbClr val="FFFF00"/>
                </a:solidFill>
              </a:ln>
              <a:solidFill>
                <a:srgbClr val="FFFF00"/>
              </a:solidFill>
              <a:effectLst/>
              <a:latin typeface="+mn-lt"/>
              <a:ea typeface="+mn-ea"/>
              <a:cs typeface="+mn-cs"/>
            </a:rPr>
            <a:t>R6.4.1</a:t>
          </a:r>
          <a:r>
            <a:rPr lang="ja-JP" altLang="en-US" sz="1600" b="0" i="0" u="none" strike="noStrike">
              <a:ln>
                <a:solidFill>
                  <a:srgbClr val="FFFF00"/>
                </a:solidFill>
              </a:ln>
              <a:solidFill>
                <a:srgbClr val="FFFF00"/>
              </a:solidFill>
              <a:effectLst/>
              <a:latin typeface="+mn-lt"/>
              <a:ea typeface="+mn-ea"/>
              <a:cs typeface="+mn-cs"/>
            </a:rPr>
            <a:t>～</a:t>
          </a:r>
          <a:r>
            <a:rPr lang="en-US" altLang="ja-JP" sz="1600" b="0" i="0" u="none" strike="noStrike">
              <a:ln>
                <a:solidFill>
                  <a:srgbClr val="FFFF00"/>
                </a:solidFill>
              </a:ln>
              <a:solidFill>
                <a:srgbClr val="FFFF00"/>
              </a:solidFill>
              <a:effectLst/>
              <a:latin typeface="+mn-lt"/>
              <a:ea typeface="+mn-ea"/>
              <a:cs typeface="+mn-cs"/>
            </a:rPr>
            <a:t>R7.3.31</a:t>
          </a:r>
          <a:r>
            <a:rPr lang="ja-JP" altLang="en-US" sz="1600" b="0" i="0" u="none" strike="noStrike">
              <a:ln>
                <a:solidFill>
                  <a:srgbClr val="FFFF00"/>
                </a:solidFill>
              </a:ln>
              <a:solidFill>
                <a:srgbClr val="FFFF00"/>
              </a:solidFill>
              <a:effectLst/>
              <a:latin typeface="+mn-lt"/>
              <a:ea typeface="+mn-ea"/>
              <a:cs typeface="+mn-cs"/>
            </a:rPr>
            <a:t>までに修了する研修が対象</a:t>
          </a:r>
          <a:r>
            <a:rPr lang="ja-JP" altLang="en-US" sz="1600">
              <a:ln>
                <a:solidFill>
                  <a:srgbClr val="FFFF00"/>
                </a:solidFill>
              </a:ln>
              <a:solidFill>
                <a:srgbClr val="FFFF00"/>
              </a:solidFill>
            </a:rPr>
            <a:t> </a:t>
          </a:r>
          <a:r>
            <a:rPr lang="en-US" altLang="ja-JP" sz="1100" b="0" i="0" u="none" strike="noStrike">
              <a:solidFill>
                <a:schemeClr val="dk1"/>
              </a:solidFill>
              <a:effectLst/>
              <a:latin typeface="+mn-lt"/>
              <a:ea typeface="+mn-ea"/>
              <a:cs typeface="+mn-cs"/>
            </a:rPr>
            <a:t>※④</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R4.4.1</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R5.3.31</a:t>
          </a:r>
          <a:r>
            <a:rPr lang="ja-JP" altLang="en-US" sz="1100" b="0" i="0" u="none" strike="noStrike">
              <a:solidFill>
                <a:schemeClr val="dk1"/>
              </a:solidFill>
              <a:effectLst/>
              <a:latin typeface="+mn-lt"/>
              <a:ea typeface="+mn-ea"/>
              <a:cs typeface="+mn-cs"/>
            </a:rPr>
            <a:t>までに　　</a:t>
          </a:r>
          <a:r>
            <a:rPr lang="ja-JP" altLang="en-US" sz="1600" b="0" i="0" u="none" strike="noStrike">
              <a:ln>
                <a:solidFill>
                  <a:srgbClr val="FFFF00"/>
                </a:solidFill>
              </a:ln>
              <a:solidFill>
                <a:srgbClr val="FFFF00"/>
              </a:solidFill>
              <a:effectLst/>
              <a:latin typeface="+mn-lt"/>
              <a:ea typeface="+mn-ea"/>
              <a:cs typeface="+mn-cs"/>
            </a:rPr>
            <a:t>常勤・非常勤の現員職員（採用予定者を含む）</a:t>
          </a:r>
          <a:r>
            <a:rPr lang="ja-JP" altLang="en-US" sz="1600">
              <a:ln>
                <a:solidFill>
                  <a:srgbClr val="FFFF00"/>
                </a:solidFill>
              </a:ln>
              <a:solidFill>
                <a:srgbClr val="FFFF00"/>
              </a:solidFill>
            </a:rPr>
            <a:t> </a:t>
          </a:r>
          <a:endParaRPr kumimoji="1" lang="en-US" altLang="ja-JP" sz="1600">
            <a:ln>
              <a:solidFill>
                <a:srgbClr val="FFFF00"/>
              </a:solidFill>
            </a:ln>
            <a:solidFill>
              <a:srgbClr val="FFFF00"/>
            </a:solidFill>
          </a:endParaRPr>
        </a:p>
      </xdr:txBody>
    </xdr:sp>
    <xdr:clientData/>
  </xdr:twoCellAnchor>
  <xdr:twoCellAnchor>
    <xdr:from>
      <xdr:col>39</xdr:col>
      <xdr:colOff>321733</xdr:colOff>
      <xdr:row>27</xdr:row>
      <xdr:rowOff>205316</xdr:rowOff>
    </xdr:from>
    <xdr:to>
      <xdr:col>49</xdr:col>
      <xdr:colOff>264583</xdr:colOff>
      <xdr:row>30</xdr:row>
      <xdr:rowOff>338666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7837150" y="8259233"/>
          <a:ext cx="5827183" cy="1191683"/>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a:ln>
                <a:solidFill>
                  <a:srgbClr val="FFFF00"/>
                </a:solidFill>
              </a:ln>
              <a:solidFill>
                <a:srgbClr val="FFFF00"/>
              </a:solidFill>
              <a:effectLst/>
              <a:latin typeface="+mn-lt"/>
              <a:ea typeface="+mn-ea"/>
              <a:cs typeface="+mn-cs"/>
            </a:rPr>
            <a:t>※⑤</a:t>
          </a:r>
          <a:r>
            <a:rPr lang="ja-JP" altLang="en-US" sz="1600" b="0" i="0" u="none" strike="noStrike">
              <a:ln>
                <a:solidFill>
                  <a:srgbClr val="FFFF00"/>
                </a:solidFill>
              </a:ln>
              <a:solidFill>
                <a:srgbClr val="FFFF00"/>
              </a:solidFill>
              <a:effectLst/>
              <a:latin typeface="+mn-lt"/>
              <a:ea typeface="+mn-ea"/>
              <a:cs typeface="+mn-cs"/>
            </a:rPr>
            <a:t>　雇用期間１～６ヶ月</a:t>
          </a:r>
          <a:r>
            <a:rPr lang="ja-JP" altLang="en-US" sz="1600">
              <a:ln>
                <a:solidFill>
                  <a:srgbClr val="FFFF00"/>
                </a:solidFill>
              </a:ln>
              <a:solidFill>
                <a:srgbClr val="FFFF00"/>
              </a:solidFill>
            </a:rPr>
            <a:t> </a:t>
          </a:r>
          <a:r>
            <a:rPr lang="en-US" altLang="ja-JP" sz="1600" b="0" i="0" u="none" strike="noStrike">
              <a:solidFill>
                <a:schemeClr val="dk1"/>
              </a:solidFill>
              <a:effectLst/>
              <a:latin typeface="+mn-lt"/>
              <a:ea typeface="+mn-ea"/>
              <a:cs typeface="+mn-cs"/>
            </a:rPr>
            <a:t>※⑤</a:t>
          </a:r>
          <a:r>
            <a:rPr lang="ja-JP" altLang="en-US" sz="1600" b="0" i="0" u="none" strike="noStrike">
              <a:solidFill>
                <a:schemeClr val="dk1"/>
              </a:solidFill>
              <a:effectLst/>
              <a:latin typeface="+mn-lt"/>
              <a:ea typeface="+mn-ea"/>
              <a:cs typeface="+mn-cs"/>
            </a:rPr>
            <a:t>　雇用期間１～６ヶ月</a:t>
          </a:r>
          <a:r>
            <a:rPr lang="ja-JP" altLang="en-US" sz="1600"/>
            <a:t> </a:t>
          </a:r>
          <a:r>
            <a:rPr lang="en-US" altLang="ja-JP" sz="1600" b="0" i="0" u="none" strike="noStrike">
              <a:solidFill>
                <a:schemeClr val="dk1"/>
              </a:solidFill>
              <a:effectLst/>
              <a:latin typeface="+mn-lt"/>
              <a:ea typeface="+mn-ea"/>
              <a:cs typeface="+mn-cs"/>
            </a:rPr>
            <a:t>※⑥</a:t>
          </a:r>
          <a:r>
            <a:rPr lang="ja-JP" altLang="en-US" sz="1600" b="0" i="0" u="none" strike="noStrike">
              <a:solidFill>
                <a:schemeClr val="dk1"/>
              </a:solidFill>
              <a:effectLst/>
              <a:latin typeface="+mn-lt"/>
              <a:ea typeface="+mn-ea"/>
              <a:cs typeface="+mn-cs"/>
            </a:rPr>
            <a:t>　１日平</a:t>
          </a:r>
          <a:r>
            <a:rPr lang="en-US" altLang="ja-JP" sz="1600" b="0" i="0" u="none" strike="noStrike">
              <a:ln>
                <a:solidFill>
                  <a:srgbClr val="FFFF00"/>
                </a:solidFill>
              </a:ln>
              <a:solidFill>
                <a:srgbClr val="FFFF00"/>
              </a:solidFill>
              <a:effectLst/>
              <a:latin typeface="+mn-lt"/>
              <a:ea typeface="+mn-ea"/>
              <a:cs typeface="+mn-cs"/>
            </a:rPr>
            <a:t>※⑥</a:t>
          </a:r>
          <a:r>
            <a:rPr lang="ja-JP" altLang="en-US" sz="1600" b="0" i="0" u="none" strike="noStrike">
              <a:ln>
                <a:solidFill>
                  <a:srgbClr val="FFFF00"/>
                </a:solidFill>
              </a:ln>
              <a:solidFill>
                <a:srgbClr val="FFFF00"/>
              </a:solidFill>
              <a:effectLst/>
              <a:latin typeface="+mn-lt"/>
              <a:ea typeface="+mn-ea"/>
              <a:cs typeface="+mn-cs"/>
            </a:rPr>
            <a:t>　１日平均の勤務時間は３時間以上</a:t>
          </a:r>
          <a:r>
            <a:rPr lang="ja-JP" altLang="en-US" sz="1600">
              <a:ln>
                <a:solidFill>
                  <a:srgbClr val="FFFF00"/>
                </a:solidFill>
              </a:ln>
              <a:solidFill>
                <a:srgbClr val="FFFF00"/>
              </a:solidFill>
            </a:rPr>
            <a:t> </a:t>
          </a:r>
          <a:endParaRPr lang="en-US" altLang="ja-JP" sz="1600">
            <a:ln>
              <a:solidFill>
                <a:srgbClr val="FFFF00"/>
              </a:solidFill>
            </a:ln>
            <a:solidFill>
              <a:srgbClr val="FFFF00"/>
            </a:solidFill>
          </a:endParaRPr>
        </a:p>
        <a:p>
          <a:r>
            <a:rPr kumimoji="1" lang="en-US" altLang="ja-JP" sz="1600">
              <a:ln>
                <a:solidFill>
                  <a:srgbClr val="FFFF00"/>
                </a:solidFill>
              </a:ln>
              <a:solidFill>
                <a:srgbClr val="FFFF00"/>
              </a:solidFill>
            </a:rPr>
            <a:t>※</a:t>
          </a:r>
          <a:r>
            <a:rPr kumimoji="1" lang="ja-JP" altLang="en-US" sz="1600">
              <a:ln>
                <a:solidFill>
                  <a:srgbClr val="FFFF00"/>
                </a:solidFill>
              </a:ln>
              <a:solidFill>
                <a:srgbClr val="FFFF00"/>
              </a:solidFill>
            </a:rPr>
            <a:t>⑦　直接雇用の場合は「</a:t>
          </a:r>
          <a:r>
            <a:rPr kumimoji="1" lang="en-US" altLang="ja-JP" sz="1600">
              <a:ln>
                <a:solidFill>
                  <a:srgbClr val="FFFF00"/>
                </a:solidFill>
              </a:ln>
              <a:solidFill>
                <a:srgbClr val="FFFF00"/>
              </a:solidFill>
            </a:rPr>
            <a:t>0.25</a:t>
          </a:r>
          <a:r>
            <a:rPr kumimoji="1" lang="ja-JP" altLang="en-US" sz="1600">
              <a:ln>
                <a:solidFill>
                  <a:srgbClr val="FFFF00"/>
                </a:solidFill>
              </a:ln>
              <a:solidFill>
                <a:srgbClr val="FFFF00"/>
              </a:solidFill>
            </a:rPr>
            <a:t>」以上、</a:t>
          </a:r>
          <a:endParaRPr kumimoji="1" lang="en-US" altLang="ja-JP" sz="1600">
            <a:ln>
              <a:solidFill>
                <a:srgbClr val="FFFF00"/>
              </a:solidFill>
            </a:ln>
            <a:solidFill>
              <a:srgbClr val="FFFF00"/>
            </a:solidFill>
          </a:endParaRPr>
        </a:p>
        <a:p>
          <a:r>
            <a:rPr kumimoji="1" lang="ja-JP" altLang="en-US" sz="1600">
              <a:ln>
                <a:solidFill>
                  <a:srgbClr val="FFFF00"/>
                </a:solidFill>
              </a:ln>
              <a:solidFill>
                <a:srgbClr val="FFFF00"/>
              </a:solidFill>
            </a:rPr>
            <a:t>　　　　派遣職員の場合は「</a:t>
          </a:r>
          <a:r>
            <a:rPr kumimoji="1" lang="en-US" altLang="ja-JP" sz="1600">
              <a:ln>
                <a:solidFill>
                  <a:srgbClr val="FFFF00"/>
                </a:solidFill>
              </a:ln>
              <a:solidFill>
                <a:srgbClr val="FFFF00"/>
              </a:solidFill>
            </a:rPr>
            <a:t>0.5</a:t>
          </a:r>
          <a:r>
            <a:rPr kumimoji="1" lang="ja-JP" altLang="en-US" sz="1600">
              <a:ln>
                <a:solidFill>
                  <a:srgbClr val="FFFF00"/>
                </a:solidFill>
              </a:ln>
              <a:solidFill>
                <a:srgbClr val="FFFF00"/>
              </a:solidFill>
            </a:rPr>
            <a:t>」以上</a:t>
          </a:r>
          <a:endParaRPr kumimoji="1" lang="en-US" altLang="ja-JP" sz="1600">
            <a:ln>
              <a:solidFill>
                <a:srgbClr val="FFFF00"/>
              </a:solidFill>
            </a:ln>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114300</xdr:colOff>
      <xdr:row>4</xdr:row>
      <xdr:rowOff>161924</xdr:rowOff>
    </xdr:from>
    <xdr:to>
      <xdr:col>36</xdr:col>
      <xdr:colOff>9525</xdr:colOff>
      <xdr:row>9</xdr:row>
      <xdr:rowOff>28575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515100" y="847724"/>
          <a:ext cx="1952625" cy="1066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指導する方</a:t>
          </a:r>
          <a:r>
            <a:rPr kumimoji="1" lang="ja-JP" altLang="en-US" sz="1100"/>
            <a:t>の人件費、謝金等を記載してください。</a:t>
          </a:r>
          <a:endParaRPr kumimoji="1" lang="en-US" altLang="ja-JP" sz="1100"/>
        </a:p>
        <a:p>
          <a:endParaRPr kumimoji="1" lang="en-US" altLang="ja-JP" sz="1100"/>
        </a:p>
        <a:p>
          <a:r>
            <a:rPr kumimoji="1" lang="en-US" altLang="ja-JP" sz="1100"/>
            <a:t>※</a:t>
          </a:r>
          <a:r>
            <a:rPr kumimoji="1" lang="ja-JP" altLang="en-US" sz="1100"/>
            <a:t>研修受講者本人の人件費は対象外です。</a:t>
          </a:r>
        </a:p>
      </xdr:txBody>
    </xdr:sp>
    <xdr:clientData/>
  </xdr:twoCellAnchor>
  <xdr:twoCellAnchor>
    <xdr:from>
      <xdr:col>4</xdr:col>
      <xdr:colOff>0</xdr:colOff>
      <xdr:row>0</xdr:row>
      <xdr:rowOff>0</xdr:rowOff>
    </xdr:from>
    <xdr:to>
      <xdr:col>15</xdr:col>
      <xdr:colOff>603250</xdr:colOff>
      <xdr:row>0</xdr:row>
      <xdr:rowOff>476250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772833" y="0"/>
          <a:ext cx="5291667" cy="476250"/>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n>
                <a:solidFill>
                  <a:srgbClr val="FF0000"/>
                </a:solidFill>
              </a:ln>
              <a:solidFill>
                <a:srgbClr val="FF0000"/>
              </a:solidFill>
              <a:latin typeface="BIZ UDゴシック" panose="020B0400000000000000" pitchFamily="49" charset="-128"/>
              <a:ea typeface="BIZ UDゴシック" panose="020B0400000000000000" pitchFamily="49" charset="-128"/>
            </a:rPr>
            <a:t>※</a:t>
          </a:r>
          <a:r>
            <a:rPr kumimoji="1" lang="ja-JP" altLang="en-US" sz="2400">
              <a:ln>
                <a:solidFill>
                  <a:srgbClr val="FF0000"/>
                </a:solidFill>
              </a:ln>
              <a:solidFill>
                <a:srgbClr val="FF0000"/>
              </a:solidFill>
              <a:latin typeface="BIZ UDゴシック" panose="020B0400000000000000" pitchFamily="49" charset="-128"/>
              <a:ea typeface="BIZ UDゴシック" panose="020B0400000000000000" pitchFamily="49" charset="-128"/>
            </a:rPr>
            <a:t>右側の記載例をご確認ください→</a:t>
          </a:r>
          <a:endParaRPr kumimoji="1" lang="en-US" altLang="ja-JP" sz="2400">
            <a:ln>
              <a:solidFill>
                <a:srgbClr val="FF0000"/>
              </a:solidFill>
            </a:ln>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21</xdr:col>
      <xdr:colOff>63500</xdr:colOff>
      <xdr:row>0</xdr:row>
      <xdr:rowOff>296333</xdr:rowOff>
    </xdr:from>
    <xdr:to>
      <xdr:col>30</xdr:col>
      <xdr:colOff>423333</xdr:colOff>
      <xdr:row>2</xdr:row>
      <xdr:rowOff>137582</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324167" y="296333"/>
          <a:ext cx="3884083" cy="560916"/>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n>
                <a:solidFill>
                  <a:srgbClr val="FFFF00"/>
                </a:solidFill>
              </a:ln>
              <a:solidFill>
                <a:srgbClr val="FFFF00"/>
              </a:solidFill>
              <a:latin typeface="BIZ UDゴシック" panose="020B0400000000000000" pitchFamily="49" charset="-128"/>
              <a:ea typeface="BIZ UDゴシック" panose="020B0400000000000000" pitchFamily="49" charset="-128"/>
            </a:rPr>
            <a:t>税抜きで記載してください</a:t>
          </a:r>
          <a:endParaRPr kumimoji="1" lang="en-US" altLang="ja-JP" sz="2400">
            <a:ln>
              <a:solidFill>
                <a:srgbClr val="FFFF00"/>
              </a:solidFill>
            </a:ln>
            <a:solidFill>
              <a:srgbClr val="FFFF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114299</xdr:colOff>
      <xdr:row>5</xdr:row>
      <xdr:rowOff>152400</xdr:rowOff>
    </xdr:from>
    <xdr:to>
      <xdr:col>22</xdr:col>
      <xdr:colOff>116415</xdr:colOff>
      <xdr:row>12</xdr:row>
      <xdr:rowOff>84667</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9956799" y="1253067"/>
          <a:ext cx="2753783" cy="1509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補助の対象となる研修は</a:t>
          </a:r>
          <a:endParaRPr kumimoji="1" lang="en-US" altLang="ja-JP" sz="1100"/>
        </a:p>
        <a:p>
          <a:r>
            <a:rPr kumimoji="1" lang="ja-JP" altLang="en-US" sz="1100" b="1"/>
            <a:t>実務者研修</a:t>
          </a:r>
          <a:endParaRPr kumimoji="1" lang="en-US" altLang="ja-JP" sz="1100" b="1"/>
        </a:p>
        <a:p>
          <a:r>
            <a:rPr kumimoji="1" lang="ja-JP" altLang="en-US" sz="1100" b="1"/>
            <a:t>初任者研修</a:t>
          </a:r>
          <a:endParaRPr kumimoji="1" lang="en-US" altLang="ja-JP" sz="1100" b="1"/>
        </a:p>
        <a:p>
          <a:r>
            <a:rPr kumimoji="1" lang="ja-JP" altLang="en-US" sz="1100" b="1"/>
            <a:t>喀痰吸引等研修（第</a:t>
          </a:r>
          <a:r>
            <a:rPr kumimoji="1" lang="en-US" altLang="ja-JP" sz="1100" b="1"/>
            <a:t>1</a:t>
          </a:r>
          <a:r>
            <a:rPr kumimoji="1" lang="ja-JP" altLang="en-US" sz="1100" b="1"/>
            <a:t>号研修、第</a:t>
          </a:r>
          <a:r>
            <a:rPr kumimoji="1" lang="en-US" altLang="ja-JP" sz="1100" b="1"/>
            <a:t>2</a:t>
          </a:r>
          <a:r>
            <a:rPr kumimoji="1" lang="ja-JP" altLang="en-US" sz="1100" b="1"/>
            <a:t>号研修）</a:t>
          </a:r>
          <a:endParaRPr kumimoji="1" lang="en-US" altLang="ja-JP" sz="1100" b="1"/>
        </a:p>
        <a:p>
          <a:r>
            <a:rPr kumimoji="1" lang="ja-JP" altLang="en-US" sz="1100" b="1"/>
            <a:t>認知症介護指導者フォローアップ研修</a:t>
          </a:r>
          <a:endParaRPr kumimoji="1" lang="en-US" altLang="ja-JP" sz="1100" b="1"/>
        </a:p>
        <a:p>
          <a:r>
            <a:rPr kumimoji="1" lang="ja-JP" altLang="en-US" sz="1100" b="1"/>
            <a:t>認知症介護基礎研修</a:t>
          </a:r>
          <a:endParaRPr kumimoji="1" lang="en-US" altLang="ja-JP"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393747</xdr:colOff>
      <xdr:row>37</xdr:row>
      <xdr:rowOff>56731</xdr:rowOff>
    </xdr:from>
    <xdr:to>
      <xdr:col>15</xdr:col>
      <xdr:colOff>312900</xdr:colOff>
      <xdr:row>42</xdr:row>
      <xdr:rowOff>238125</xdr:rowOff>
    </xdr:to>
    <xdr:sp macro="" textlink="">
      <xdr:nvSpPr>
        <xdr:cNvPr id="2" name="四角形吹き出し 5">
          <a:extLst>
            <a:ext uri="{FF2B5EF4-FFF2-40B4-BE49-F238E27FC236}">
              <a16:creationId xmlns:a16="http://schemas.microsoft.com/office/drawing/2014/main" id="{5F8040DC-E153-4A05-B1D1-3EAC3AEAA936}"/>
            </a:ext>
          </a:extLst>
        </xdr:cNvPr>
        <xdr:cNvSpPr/>
      </xdr:nvSpPr>
      <xdr:spPr>
        <a:xfrm>
          <a:off x="9099597" y="9886531"/>
          <a:ext cx="1290753" cy="1505369"/>
        </a:xfrm>
        <a:prstGeom prst="wedgeRectCallout">
          <a:avLst>
            <a:gd name="adj1" fmla="val -71388"/>
            <a:gd name="adj2" fmla="val -13372"/>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666750</xdr:colOff>
      <xdr:row>19</xdr:row>
      <xdr:rowOff>190500</xdr:rowOff>
    </xdr:from>
    <xdr:to>
      <xdr:col>3</xdr:col>
      <xdr:colOff>9525</xdr:colOff>
      <xdr:row>20</xdr:row>
      <xdr:rowOff>133350</xdr:rowOff>
    </xdr:to>
    <xdr:sp macro="" textlink="">
      <xdr:nvSpPr>
        <xdr:cNvPr id="5" name="円/楕円 5">
          <a:extLst>
            <a:ext uri="{FF2B5EF4-FFF2-40B4-BE49-F238E27FC236}">
              <a16:creationId xmlns:a16="http://schemas.microsoft.com/office/drawing/2014/main" id="{00000000-0008-0000-0800-000005000000}"/>
            </a:ext>
          </a:extLst>
        </xdr:cNvPr>
        <xdr:cNvSpPr/>
      </xdr:nvSpPr>
      <xdr:spPr>
        <a:xfrm>
          <a:off x="2162175" y="476250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123825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123825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123825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8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6</xdr:row>
          <xdr:rowOff>66675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8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7</xdr:row>
          <xdr:rowOff>66675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8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123825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8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123825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8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123825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8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6</xdr:row>
          <xdr:rowOff>66675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8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7</xdr:row>
          <xdr:rowOff>66675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8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123825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8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123825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8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123825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8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6</xdr:row>
          <xdr:rowOff>66675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8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7</xdr:row>
          <xdr:rowOff>66675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8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228600</xdr:rowOff>
        </xdr:from>
        <xdr:to>
          <xdr:col>2</xdr:col>
          <xdr:colOff>28575</xdr:colOff>
          <xdr:row>6</xdr:row>
          <xdr:rowOff>47625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8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209550</xdr:rowOff>
        </xdr:from>
        <xdr:to>
          <xdr:col>2</xdr:col>
          <xdr:colOff>19050</xdr:colOff>
          <xdr:row>7</xdr:row>
          <xdr:rowOff>28575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8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138639</xdr:colOff>
      <xdr:row>0</xdr:row>
      <xdr:rowOff>58207</xdr:rowOff>
    </xdr:from>
    <xdr:to>
      <xdr:col>15</xdr:col>
      <xdr:colOff>588432</xdr:colOff>
      <xdr:row>3</xdr:row>
      <xdr:rowOff>232833</xdr:rowOff>
    </xdr:to>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8244414" y="58207"/>
          <a:ext cx="2154768" cy="1089026"/>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t>自動入力されていない部分は、直接入力してください。</a:t>
          </a:r>
          <a:endParaRPr kumimoji="1" lang="en-US" altLang="ja-JP" sz="1600" b="1"/>
        </a:p>
      </xdr:txBody>
    </xdr:sp>
    <xdr:clientData/>
  </xdr:twoCellAnchor>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104775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8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8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104775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8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1104900</xdr:colOff>
          <xdr:row>6</xdr:row>
          <xdr:rowOff>66675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8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1104900</xdr:colOff>
          <xdr:row>7</xdr:row>
          <xdr:rowOff>57150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8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314325</xdr:colOff>
      <xdr:row>23</xdr:row>
      <xdr:rowOff>95250</xdr:rowOff>
    </xdr:from>
    <xdr:to>
      <xdr:col>3</xdr:col>
      <xdr:colOff>600075</xdr:colOff>
      <xdr:row>24</xdr:row>
      <xdr:rowOff>114300</xdr:rowOff>
    </xdr:to>
    <xdr:sp macro="" textlink="">
      <xdr:nvSpPr>
        <xdr:cNvPr id="39" name="円/楕円 4">
          <a:extLst>
            <a:ext uri="{FF2B5EF4-FFF2-40B4-BE49-F238E27FC236}">
              <a16:creationId xmlns:a16="http://schemas.microsoft.com/office/drawing/2014/main" id="{00000000-0008-0000-0800-000027000000}"/>
            </a:ext>
          </a:extLst>
        </xdr:cNvPr>
        <xdr:cNvSpPr/>
      </xdr:nvSpPr>
      <xdr:spPr>
        <a:xfrm>
          <a:off x="2752725" y="616267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104775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8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8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104775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8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1104900</xdr:colOff>
          <xdr:row>6</xdr:row>
          <xdr:rowOff>66675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8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1104900</xdr:colOff>
          <xdr:row>7</xdr:row>
          <xdr:rowOff>57150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8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43</xdr:row>
      <xdr:rowOff>200025</xdr:rowOff>
    </xdr:from>
    <xdr:to>
      <xdr:col>11</xdr:col>
      <xdr:colOff>352425</xdr:colOff>
      <xdr:row>48</xdr:row>
      <xdr:rowOff>28575</xdr:rowOff>
    </xdr:to>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381000" y="1133475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xdr:twoCellAnchor>
    <xdr:from>
      <xdr:col>0</xdr:col>
      <xdr:colOff>0</xdr:colOff>
      <xdr:row>29</xdr:row>
      <xdr:rowOff>0</xdr:rowOff>
    </xdr:from>
    <xdr:to>
      <xdr:col>11</xdr:col>
      <xdr:colOff>666750</xdr:colOff>
      <xdr:row>35</xdr:row>
      <xdr:rowOff>504825</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a:xfrm>
          <a:off x="0" y="7391400"/>
          <a:ext cx="8086725" cy="2162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43</xdr:row>
      <xdr:rowOff>219075</xdr:rowOff>
    </xdr:from>
    <xdr:to>
      <xdr:col>11</xdr:col>
      <xdr:colOff>342900</xdr:colOff>
      <xdr:row>48</xdr:row>
      <xdr:rowOff>0</xdr:rowOff>
    </xdr:to>
    <xdr:cxnSp macro="">
      <xdr:nvCxnSpPr>
        <xdr:cNvPr id="50" name="直線コネクタ 49">
          <a:extLst>
            <a:ext uri="{FF2B5EF4-FFF2-40B4-BE49-F238E27FC236}">
              <a16:creationId xmlns:a16="http://schemas.microsoft.com/office/drawing/2014/main" id="{00000000-0008-0000-0800-000032000000}"/>
            </a:ext>
          </a:extLst>
        </xdr:cNvPr>
        <xdr:cNvCxnSpPr/>
      </xdr:nvCxnSpPr>
      <xdr:spPr>
        <a:xfrm>
          <a:off x="390525" y="11353800"/>
          <a:ext cx="7372350" cy="971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61913</xdr:colOff>
      <xdr:row>8</xdr:row>
      <xdr:rowOff>30956</xdr:rowOff>
    </xdr:from>
    <xdr:to>
      <xdr:col>18</xdr:col>
      <xdr:colOff>309565</xdr:colOff>
      <xdr:row>15</xdr:row>
      <xdr:rowOff>102393</xdr:rowOff>
    </xdr:to>
    <xdr:sp macro="" textlink="">
      <xdr:nvSpPr>
        <xdr:cNvPr id="51" name="吹き出し: 角を丸めた四角形 50">
          <a:extLst>
            <a:ext uri="{FF2B5EF4-FFF2-40B4-BE49-F238E27FC236}">
              <a16:creationId xmlns:a16="http://schemas.microsoft.com/office/drawing/2014/main" id="{00000000-0008-0000-0800-000033000000}"/>
            </a:ext>
          </a:extLst>
        </xdr:cNvPr>
        <xdr:cNvSpPr/>
      </xdr:nvSpPr>
      <xdr:spPr>
        <a:xfrm>
          <a:off x="8501063" y="2288381"/>
          <a:ext cx="3676652" cy="1547812"/>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「住所（所在地）」「屋号・氏名又は法人名」欄は、法人本部の情報が</a:t>
          </a:r>
          <a:r>
            <a:rPr kumimoji="1" lang="ja-JP" altLang="en-US" sz="1400">
              <a:solidFill>
                <a:schemeClr val="tx1"/>
              </a:solidFill>
              <a:effectLst/>
              <a:latin typeface="+mn-lt"/>
              <a:ea typeface="+mn-ea"/>
              <a:cs typeface="+mn-cs"/>
            </a:rPr>
            <a:t>基本情報</a:t>
          </a:r>
          <a:r>
            <a:rPr kumimoji="1" lang="ja-JP" altLang="ja-JP" sz="1400">
              <a:solidFill>
                <a:schemeClr val="tx1"/>
              </a:solidFill>
              <a:effectLst/>
              <a:latin typeface="+mn-lt"/>
              <a:ea typeface="+mn-ea"/>
              <a:cs typeface="+mn-cs"/>
            </a:rPr>
            <a:t>シートから転記されます。</a:t>
          </a:r>
          <a:endParaRPr lang="ja-JP" altLang="ja-JP" sz="1400">
            <a:solidFill>
              <a:schemeClr val="tx1"/>
            </a:solidFill>
            <a:effectLst/>
          </a:endParaRPr>
        </a:p>
        <a:p>
          <a:r>
            <a:rPr kumimoji="1" lang="ja-JP" altLang="ja-JP" sz="1400">
              <a:solidFill>
                <a:srgbClr val="FF0000"/>
              </a:solidFill>
              <a:effectLst/>
              <a:latin typeface="+mn-lt"/>
              <a:ea typeface="+mn-ea"/>
              <a:cs typeface="+mn-cs"/>
            </a:rPr>
            <a:t>フリガナのみ入力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47625</xdr:colOff>
      <xdr:row>8</xdr:row>
      <xdr:rowOff>35719</xdr:rowOff>
    </xdr:from>
    <xdr:to>
      <xdr:col>12</xdr:col>
      <xdr:colOff>250032</xdr:colOff>
      <xdr:row>14</xdr:row>
      <xdr:rowOff>209551</xdr:rowOff>
    </xdr:to>
    <xdr:sp macro="" textlink="">
      <xdr:nvSpPr>
        <xdr:cNvPr id="52" name="右中かっこ 51">
          <a:extLst>
            <a:ext uri="{FF2B5EF4-FFF2-40B4-BE49-F238E27FC236}">
              <a16:creationId xmlns:a16="http://schemas.microsoft.com/office/drawing/2014/main" id="{00000000-0008-0000-0800-000034000000}"/>
            </a:ext>
          </a:extLst>
        </xdr:cNvPr>
        <xdr:cNvSpPr/>
      </xdr:nvSpPr>
      <xdr:spPr>
        <a:xfrm>
          <a:off x="8153400" y="2293144"/>
          <a:ext cx="202407" cy="1412082"/>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71438</xdr:colOff>
      <xdr:row>15</xdr:row>
      <xdr:rowOff>142875</xdr:rowOff>
    </xdr:from>
    <xdr:to>
      <xdr:col>18</xdr:col>
      <xdr:colOff>280988</xdr:colOff>
      <xdr:row>17</xdr:row>
      <xdr:rowOff>95251</xdr:rowOff>
    </xdr:to>
    <xdr:sp macro="" textlink="">
      <xdr:nvSpPr>
        <xdr:cNvPr id="53" name="吹き出し: 角を丸めた四角形 52">
          <a:extLst>
            <a:ext uri="{FF2B5EF4-FFF2-40B4-BE49-F238E27FC236}">
              <a16:creationId xmlns:a16="http://schemas.microsoft.com/office/drawing/2014/main" id="{00000000-0008-0000-0800-000035000000}"/>
            </a:ext>
          </a:extLst>
        </xdr:cNvPr>
        <xdr:cNvSpPr/>
      </xdr:nvSpPr>
      <xdr:spPr>
        <a:xfrm>
          <a:off x="8510588" y="3876675"/>
          <a:ext cx="3638550" cy="58102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a:solidFill>
                <a:srgbClr val="FF0000"/>
              </a:solidFill>
              <a:effectLst/>
              <a:latin typeface="+mn-lt"/>
              <a:ea typeface="+mn-ea"/>
              <a:cs typeface="+mn-cs"/>
            </a:rPr>
            <a:t>経理担当者氏名の欄を入力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83344</xdr:colOff>
      <xdr:row>16</xdr:row>
      <xdr:rowOff>0</xdr:rowOff>
    </xdr:from>
    <xdr:to>
      <xdr:col>12</xdr:col>
      <xdr:colOff>200026</xdr:colOff>
      <xdr:row>16</xdr:row>
      <xdr:rowOff>280988</xdr:rowOff>
    </xdr:to>
    <xdr:sp macro="" textlink="">
      <xdr:nvSpPr>
        <xdr:cNvPr id="54" name="右中かっこ 53">
          <a:extLst>
            <a:ext uri="{FF2B5EF4-FFF2-40B4-BE49-F238E27FC236}">
              <a16:creationId xmlns:a16="http://schemas.microsoft.com/office/drawing/2014/main" id="{00000000-0008-0000-0800-000036000000}"/>
            </a:ext>
          </a:extLst>
        </xdr:cNvPr>
        <xdr:cNvSpPr/>
      </xdr:nvSpPr>
      <xdr:spPr>
        <a:xfrm>
          <a:off x="8189119" y="4048125"/>
          <a:ext cx="116682" cy="280988"/>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83344</xdr:colOff>
      <xdr:row>20</xdr:row>
      <xdr:rowOff>202405</xdr:rowOff>
    </xdr:from>
    <xdr:to>
      <xdr:col>18</xdr:col>
      <xdr:colOff>340518</xdr:colOff>
      <xdr:row>26</xdr:row>
      <xdr:rowOff>88105</xdr:rowOff>
    </xdr:to>
    <xdr:sp macro="" textlink="">
      <xdr:nvSpPr>
        <xdr:cNvPr id="55" name="吹き出し: 角を丸めた四角形 54">
          <a:extLst>
            <a:ext uri="{FF2B5EF4-FFF2-40B4-BE49-F238E27FC236}">
              <a16:creationId xmlns:a16="http://schemas.microsoft.com/office/drawing/2014/main" id="{00000000-0008-0000-0800-000037000000}"/>
            </a:ext>
          </a:extLst>
        </xdr:cNvPr>
        <xdr:cNvSpPr/>
      </xdr:nvSpPr>
      <xdr:spPr>
        <a:xfrm>
          <a:off x="8522494" y="5298280"/>
          <a:ext cx="3686174" cy="1524000"/>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chemeClr val="tx1"/>
              </a:solidFill>
              <a:effectLst/>
              <a:latin typeface="+mn-lt"/>
              <a:ea typeface="+mn-ea"/>
              <a:cs typeface="+mn-cs"/>
            </a:rPr>
            <a:t>金融機関名・支店名</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フリガナを入力</a:t>
          </a:r>
          <a:r>
            <a:rPr kumimoji="1" lang="ja-JP" altLang="en-US" sz="1400">
              <a:solidFill>
                <a:schemeClr val="tx1"/>
              </a:solidFill>
              <a:effectLst/>
              <a:latin typeface="+mn-lt"/>
              <a:ea typeface="+mn-ea"/>
              <a:cs typeface="+mn-cs"/>
            </a:rPr>
            <a:t>してください。</a:t>
          </a:r>
          <a:endParaRPr lang="ja-JP" altLang="ja-JP" sz="1400">
            <a:solidFill>
              <a:schemeClr val="tx1"/>
            </a:solidFill>
            <a:effectLst/>
          </a:endParaRPr>
        </a:p>
        <a:p>
          <a:r>
            <a:rPr kumimoji="1" lang="ja-JP" altLang="ja-JP" sz="1400">
              <a:solidFill>
                <a:schemeClr val="tx1"/>
              </a:solidFill>
              <a:effectLst/>
              <a:latin typeface="+mn-lt"/>
              <a:ea typeface="+mn-ea"/>
              <a:cs typeface="+mn-cs"/>
            </a:rPr>
            <a:t>該当の項目に○を移動させて囲んでください。</a:t>
          </a:r>
          <a:endParaRPr kumimoji="0" lang="en-US" altLang="ja-JP" sz="1400" b="0" i="0" u="none" strike="noStrike">
            <a:solidFill>
              <a:schemeClr val="lt1"/>
            </a:solidFill>
            <a:effectLst/>
            <a:latin typeface="+mn-lt"/>
            <a:ea typeface="+mn-ea"/>
            <a:cs typeface="+mn-cs"/>
          </a:endParaRPr>
        </a:p>
      </xdr:txBody>
    </xdr:sp>
    <xdr:clientData/>
  </xdr:twoCellAnchor>
  <xdr:twoCellAnchor>
    <xdr:from>
      <xdr:col>12</xdr:col>
      <xdr:colOff>59531</xdr:colOff>
      <xdr:row>19</xdr:row>
      <xdr:rowOff>47624</xdr:rowOff>
    </xdr:from>
    <xdr:to>
      <xdr:col>13</xdr:col>
      <xdr:colOff>14287</xdr:colOff>
      <xdr:row>24</xdr:row>
      <xdr:rowOff>159543</xdr:rowOff>
    </xdr:to>
    <xdr:sp macro="" textlink="">
      <xdr:nvSpPr>
        <xdr:cNvPr id="56" name="右中かっこ 55">
          <a:extLst>
            <a:ext uri="{FF2B5EF4-FFF2-40B4-BE49-F238E27FC236}">
              <a16:creationId xmlns:a16="http://schemas.microsoft.com/office/drawing/2014/main" id="{00000000-0008-0000-0800-000038000000}"/>
            </a:ext>
          </a:extLst>
        </xdr:cNvPr>
        <xdr:cNvSpPr/>
      </xdr:nvSpPr>
      <xdr:spPr>
        <a:xfrm>
          <a:off x="8165306" y="4867274"/>
          <a:ext cx="288131" cy="1559719"/>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107157</xdr:colOff>
      <xdr:row>32</xdr:row>
      <xdr:rowOff>119062</xdr:rowOff>
    </xdr:from>
    <xdr:to>
      <xdr:col>17</xdr:col>
      <xdr:colOff>288132</xdr:colOff>
      <xdr:row>34</xdr:row>
      <xdr:rowOff>109537</xdr:rowOff>
    </xdr:to>
    <xdr:sp macro="" textlink="">
      <xdr:nvSpPr>
        <xdr:cNvPr id="57" name="吹き出し: 角を丸めた四角形 56">
          <a:extLst>
            <a:ext uri="{FF2B5EF4-FFF2-40B4-BE49-F238E27FC236}">
              <a16:creationId xmlns:a16="http://schemas.microsoft.com/office/drawing/2014/main" id="{00000000-0008-0000-0800-000039000000}"/>
            </a:ext>
          </a:extLst>
        </xdr:cNvPr>
        <xdr:cNvSpPr/>
      </xdr:nvSpPr>
      <xdr:spPr>
        <a:xfrm>
          <a:off x="8546307" y="8367712"/>
          <a:ext cx="292417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入力不要です。</a:t>
          </a:r>
          <a:endParaRPr kumimoji="1" lang="ja-JP" altLang="en-US" sz="1400"/>
        </a:p>
      </xdr:txBody>
    </xdr:sp>
    <xdr:clientData/>
  </xdr:twoCellAnchor>
  <xdr:twoCellAnchor>
    <xdr:from>
      <xdr:col>12</xdr:col>
      <xdr:colOff>130969</xdr:colOff>
      <xdr:row>30</xdr:row>
      <xdr:rowOff>23812</xdr:rowOff>
    </xdr:from>
    <xdr:to>
      <xdr:col>12</xdr:col>
      <xdr:colOff>285751</xdr:colOff>
      <xdr:row>36</xdr:row>
      <xdr:rowOff>71438</xdr:rowOff>
    </xdr:to>
    <xdr:sp macro="" textlink="">
      <xdr:nvSpPr>
        <xdr:cNvPr id="58" name="右中かっこ 57">
          <a:extLst>
            <a:ext uri="{FF2B5EF4-FFF2-40B4-BE49-F238E27FC236}">
              <a16:creationId xmlns:a16="http://schemas.microsoft.com/office/drawing/2014/main" id="{00000000-0008-0000-0800-00003A000000}"/>
            </a:ext>
          </a:extLst>
        </xdr:cNvPr>
        <xdr:cNvSpPr/>
      </xdr:nvSpPr>
      <xdr:spPr>
        <a:xfrm>
          <a:off x="8236744" y="7710487"/>
          <a:ext cx="154782" cy="1924051"/>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40</xdr:row>
      <xdr:rowOff>142875</xdr:rowOff>
    </xdr:from>
    <xdr:to>
      <xdr:col>17</xdr:col>
      <xdr:colOff>200026</xdr:colOff>
      <xdr:row>42</xdr:row>
      <xdr:rowOff>200025</xdr:rowOff>
    </xdr:to>
    <xdr:sp macro="" textlink="">
      <xdr:nvSpPr>
        <xdr:cNvPr id="59" name="吹き出し: 角を丸めた四角形 58">
          <a:extLst>
            <a:ext uri="{FF2B5EF4-FFF2-40B4-BE49-F238E27FC236}">
              <a16:creationId xmlns:a16="http://schemas.microsoft.com/office/drawing/2014/main" id="{00000000-0008-0000-0800-00003B000000}"/>
            </a:ext>
          </a:extLst>
        </xdr:cNvPr>
        <xdr:cNvSpPr/>
      </xdr:nvSpPr>
      <xdr:spPr>
        <a:xfrm>
          <a:off x="8391525" y="1056322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mn-lt"/>
              <a:ea typeface="+mn-ea"/>
              <a:cs typeface="+mn-cs"/>
            </a:rPr>
            <a:t>押印不要です。</a:t>
          </a:r>
          <a:endParaRPr lang="ja-JP" altLang="ja-JP" sz="1400">
            <a:solidFill>
              <a:schemeClr val="tx1"/>
            </a:solidFill>
            <a:effectLst/>
          </a:endParaRPr>
        </a:p>
      </xdr:txBody>
    </xdr:sp>
    <xdr:clientData/>
  </xdr:twoCellAnchor>
  <xdr:twoCellAnchor>
    <xdr:from>
      <xdr:col>12</xdr:col>
      <xdr:colOff>296334</xdr:colOff>
      <xdr:row>44</xdr:row>
      <xdr:rowOff>121707</xdr:rowOff>
    </xdr:from>
    <xdr:to>
      <xdr:col>17</xdr:col>
      <xdr:colOff>262468</xdr:colOff>
      <xdr:row>46</xdr:row>
      <xdr:rowOff>178857</xdr:rowOff>
    </xdr:to>
    <xdr:sp macro="" textlink="">
      <xdr:nvSpPr>
        <xdr:cNvPr id="60" name="吹き出し: 角を丸めた四角形 59">
          <a:extLst>
            <a:ext uri="{FF2B5EF4-FFF2-40B4-BE49-F238E27FC236}">
              <a16:creationId xmlns:a16="http://schemas.microsoft.com/office/drawing/2014/main" id="{00000000-0008-0000-0800-00003C000000}"/>
            </a:ext>
          </a:extLst>
        </xdr:cNvPr>
        <xdr:cNvSpPr/>
      </xdr:nvSpPr>
      <xdr:spPr>
        <a:xfrm>
          <a:off x="8402109" y="11494557"/>
          <a:ext cx="3042709"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本人確認書類の提出は不要です。</a:t>
          </a:r>
          <a:endParaRPr lang="ja-JP" altLang="ja-JP" sz="1400">
            <a:solidFill>
              <a:schemeClr val="tx1"/>
            </a:solidFill>
            <a:effectLst/>
          </a:endParaRPr>
        </a:p>
      </xdr:txBody>
    </xdr:sp>
    <xdr:clientData/>
  </xdr:twoCellAnchor>
  <xdr:twoCellAnchor>
    <xdr:from>
      <xdr:col>12</xdr:col>
      <xdr:colOff>298979</xdr:colOff>
      <xdr:row>36</xdr:row>
      <xdr:rowOff>160072</xdr:rowOff>
    </xdr:from>
    <xdr:to>
      <xdr:col>17</xdr:col>
      <xdr:colOff>275166</xdr:colOff>
      <xdr:row>39</xdr:row>
      <xdr:rowOff>135994</xdr:rowOff>
    </xdr:to>
    <xdr:sp macro="" textlink="">
      <xdr:nvSpPr>
        <xdr:cNvPr id="61" name="吹き出し: 角を丸めた四角形 60">
          <a:extLst>
            <a:ext uri="{FF2B5EF4-FFF2-40B4-BE49-F238E27FC236}">
              <a16:creationId xmlns:a16="http://schemas.microsoft.com/office/drawing/2014/main" id="{00000000-0008-0000-0800-00003D000000}"/>
            </a:ext>
          </a:extLst>
        </xdr:cNvPr>
        <xdr:cNvSpPr/>
      </xdr:nvSpPr>
      <xdr:spPr>
        <a:xfrm>
          <a:off x="8404754" y="9723172"/>
          <a:ext cx="3052762" cy="661722"/>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ysClr val="windowText" lastClr="000000"/>
              </a:solidFill>
              <a:effectLst/>
              <a:latin typeface="+mn-lt"/>
              <a:ea typeface="+mn-ea"/>
              <a:cs typeface="+mn-cs"/>
            </a:rPr>
            <a:t>便宜上、日付は統一させていただきます。</a:t>
          </a:r>
          <a:endParaRPr lang="ja-JP" altLang="ja-JP" sz="1400">
            <a:solidFill>
              <a:sysClr val="windowText" lastClr="000000"/>
            </a:solidFill>
            <a:effectLst/>
          </a:endParaRPr>
        </a:p>
      </xdr:txBody>
    </xdr:sp>
    <xdr:clientData/>
  </xdr:twoCellAnchor>
  <xdr:twoCellAnchor>
    <xdr:from>
      <xdr:col>12</xdr:col>
      <xdr:colOff>222251</xdr:colOff>
      <xdr:row>4</xdr:row>
      <xdr:rowOff>1</xdr:rowOff>
    </xdr:from>
    <xdr:to>
      <xdr:col>17</xdr:col>
      <xdr:colOff>198438</xdr:colOff>
      <xdr:row>7</xdr:row>
      <xdr:rowOff>105833</xdr:rowOff>
    </xdr:to>
    <xdr:sp macro="" textlink="">
      <xdr:nvSpPr>
        <xdr:cNvPr id="62" name="吹き出し: 角を丸めた四角形 61">
          <a:extLst>
            <a:ext uri="{FF2B5EF4-FFF2-40B4-BE49-F238E27FC236}">
              <a16:creationId xmlns:a16="http://schemas.microsoft.com/office/drawing/2014/main" id="{00000000-0008-0000-0800-00003E000000}"/>
            </a:ext>
          </a:extLst>
        </xdr:cNvPr>
        <xdr:cNvSpPr/>
      </xdr:nvSpPr>
      <xdr:spPr>
        <a:xfrm>
          <a:off x="8328026" y="1266826"/>
          <a:ext cx="3052762" cy="848782"/>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該当する項目にチェックをいれてください。（チェックボックスをクリック）</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642939</xdr:colOff>
      <xdr:row>2</xdr:row>
      <xdr:rowOff>381000</xdr:rowOff>
    </xdr:from>
    <xdr:to>
      <xdr:col>18</xdr:col>
      <xdr:colOff>147440</xdr:colOff>
      <xdr:row>10</xdr:row>
      <xdr:rowOff>59531</xdr:rowOff>
    </xdr:to>
    <xdr:pic>
      <xdr:nvPicPr>
        <xdr:cNvPr id="3" name="Picture 1">
          <a:extLst>
            <a:ext uri="{FF2B5EF4-FFF2-40B4-BE49-F238E27FC236}">
              <a16:creationId xmlns:a16="http://schemas.microsoft.com/office/drawing/2014/main" id="{00000000-0008-0000-09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528" r="11195"/>
        <a:stretch/>
      </xdr:blipFill>
      <xdr:spPr bwMode="auto">
        <a:xfrm>
          <a:off x="6727033" y="845344"/>
          <a:ext cx="6410126" cy="3559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35719</xdr:colOff>
      <xdr:row>13</xdr:row>
      <xdr:rowOff>107156</xdr:rowOff>
    </xdr:from>
    <xdr:to>
      <xdr:col>13</xdr:col>
      <xdr:colOff>582614</xdr:colOff>
      <xdr:row>15</xdr:row>
      <xdr:rowOff>33866</xdr:rowOff>
    </xdr:to>
    <xdr:sp macro="" textlink="">
      <xdr:nvSpPr>
        <xdr:cNvPr id="4" name="四角形吹き出し 1">
          <a:extLst>
            <a:ext uri="{FF2B5EF4-FFF2-40B4-BE49-F238E27FC236}">
              <a16:creationId xmlns:a16="http://schemas.microsoft.com/office/drawing/2014/main" id="{00000000-0008-0000-0900-000004000000}"/>
            </a:ext>
          </a:extLst>
        </xdr:cNvPr>
        <xdr:cNvSpPr/>
      </xdr:nvSpPr>
      <xdr:spPr>
        <a:xfrm>
          <a:off x="6810375" y="6143625"/>
          <a:ext cx="3309145" cy="87921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自動入力されている住所・団体名・代表者職氏名に誤りがないか確認の上、押印願います。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yogoken.form.kintoneapp.com/public/houmonnkaigozinnzaitoukakuho" TargetMode="External"/><Relationship Id="rId1" Type="http://schemas.openxmlformats.org/officeDocument/2006/relationships/hyperlink" Target="mailto:info@000.ne.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7.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E52B-8B93-4115-A0C5-0974076B26CA}">
  <sheetPr>
    <tabColor indexed="13"/>
  </sheetPr>
  <dimension ref="A1:BB61"/>
  <sheetViews>
    <sheetView view="pageBreakPreview" zoomScale="90" zoomScaleNormal="100" zoomScaleSheetLayoutView="90" workbookViewId="0">
      <selection activeCell="B1" sqref="B1"/>
    </sheetView>
  </sheetViews>
  <sheetFormatPr defaultRowHeight="13.5"/>
  <cols>
    <col min="1" max="1" width="5.5" style="61" customWidth="1"/>
    <col min="2" max="2" width="23.25" style="61" customWidth="1"/>
    <col min="3" max="3" width="48.25" style="61" customWidth="1"/>
    <col min="4" max="4" width="18.375" style="61" customWidth="1"/>
    <col min="5" max="5" width="33.375" style="61" customWidth="1"/>
    <col min="6" max="6" width="1.125" style="61" customWidth="1"/>
    <col min="7" max="7" width="3.75" style="61" customWidth="1"/>
    <col min="8" max="8" width="6.875" style="61" customWidth="1"/>
    <col min="9" max="25" width="5.125" style="61" customWidth="1"/>
    <col min="26" max="27" width="11.25" style="61" customWidth="1"/>
    <col min="28" max="16384" width="9" style="61"/>
  </cols>
  <sheetData>
    <row r="1" spans="1:54" ht="25.5" customHeight="1">
      <c r="B1" s="58" t="s">
        <v>0</v>
      </c>
      <c r="C1" s="59"/>
      <c r="D1" s="218"/>
      <c r="E1" s="59"/>
      <c r="F1" s="59"/>
      <c r="G1" s="323" t="s">
        <v>1</v>
      </c>
      <c r="H1" s="59"/>
      <c r="I1" s="59"/>
      <c r="J1" s="59"/>
      <c r="K1" s="59"/>
      <c r="L1" s="59"/>
      <c r="M1" s="59"/>
      <c r="N1" s="59"/>
      <c r="O1" s="59"/>
      <c r="P1" s="59"/>
      <c r="Q1" s="59"/>
      <c r="R1" s="59"/>
      <c r="S1" s="59"/>
      <c r="T1" s="59"/>
      <c r="U1" s="59"/>
      <c r="V1" s="59"/>
      <c r="W1" s="59"/>
      <c r="X1" s="59"/>
      <c r="Y1" s="59"/>
      <c r="Z1" s="59"/>
      <c r="AC1" s="292"/>
      <c r="AD1" s="292"/>
      <c r="AE1" s="6"/>
      <c r="AF1" s="284"/>
      <c r="AG1" s="284"/>
      <c r="AH1" s="284"/>
      <c r="AI1" s="284"/>
      <c r="AJ1" s="285"/>
      <c r="AK1" s="285"/>
      <c r="AL1" s="285"/>
      <c r="AM1" s="285"/>
      <c r="AN1" s="286"/>
      <c r="AO1" s="286"/>
      <c r="AP1" s="286"/>
      <c r="AQ1" s="286"/>
      <c r="AR1" s="287"/>
      <c r="AS1" s="287"/>
      <c r="AT1" s="287"/>
      <c r="AU1" s="287"/>
      <c r="AV1"/>
      <c r="AW1"/>
      <c r="AX1"/>
      <c r="AY1"/>
      <c r="AZ1"/>
      <c r="BA1"/>
    </row>
    <row r="2" spans="1:54" ht="27" customHeight="1">
      <c r="B2" s="62" t="s">
        <v>2</v>
      </c>
      <c r="C2" s="63" t="s">
        <v>3</v>
      </c>
      <c r="D2" s="64"/>
      <c r="E2" s="64"/>
      <c r="F2" s="64"/>
      <c r="G2" s="384" t="s">
        <v>4</v>
      </c>
      <c r="H2" s="385"/>
      <c r="I2" s="385"/>
      <c r="J2" s="385"/>
      <c r="K2" s="385"/>
      <c r="L2" s="385"/>
      <c r="M2" s="385"/>
      <c r="N2" s="385"/>
      <c r="O2" s="385"/>
      <c r="P2" s="385"/>
      <c r="Q2" s="385"/>
      <c r="R2" s="385"/>
      <c r="S2" s="385"/>
      <c r="T2" s="385"/>
      <c r="U2" s="385"/>
      <c r="V2" s="385"/>
      <c r="W2" s="385"/>
      <c r="X2" s="385"/>
      <c r="Y2" s="385"/>
      <c r="AB2" s="349" t="s">
        <v>5</v>
      </c>
      <c r="AC2" s="349"/>
      <c r="AD2" s="349"/>
      <c r="AE2"/>
      <c r="AF2" s="284"/>
      <c r="AG2" s="288"/>
      <c r="AH2" s="288"/>
      <c r="AI2" s="288"/>
      <c r="AJ2" s="285"/>
      <c r="AK2" s="289"/>
      <c r="AL2" s="289"/>
      <c r="AM2" s="289"/>
      <c r="AN2" s="286"/>
      <c r="AO2" s="290"/>
      <c r="AP2" s="290"/>
      <c r="AQ2" s="290"/>
      <c r="AR2" s="291"/>
      <c r="AS2" s="291"/>
      <c r="AT2" s="291"/>
      <c r="AU2" s="291"/>
      <c r="AV2" s="161"/>
      <c r="AW2" s="161"/>
      <c r="AX2" s="161"/>
      <c r="AY2" s="161"/>
      <c r="AZ2" s="161"/>
      <c r="BA2" s="161"/>
    </row>
    <row r="3" spans="1:54" ht="19.5" customHeight="1" thickBot="1">
      <c r="B3" s="64"/>
      <c r="C3" s="66"/>
      <c r="D3" s="64" t="s">
        <v>6</v>
      </c>
      <c r="E3" s="64"/>
      <c r="F3" s="64"/>
      <c r="G3" s="385"/>
      <c r="H3" s="385"/>
      <c r="I3" s="385"/>
      <c r="J3" s="385"/>
      <c r="K3" s="385"/>
      <c r="L3" s="385"/>
      <c r="M3" s="385"/>
      <c r="N3" s="385"/>
      <c r="O3" s="385"/>
      <c r="P3" s="385"/>
      <c r="Q3" s="385"/>
      <c r="R3" s="385"/>
      <c r="S3" s="385"/>
      <c r="T3" s="385"/>
      <c r="U3" s="385"/>
      <c r="V3" s="385"/>
      <c r="W3" s="385"/>
      <c r="X3" s="385"/>
      <c r="Y3" s="385"/>
      <c r="Z3" s="281"/>
      <c r="AA3" s="281"/>
      <c r="AB3" s="282">
        <f>C5</f>
        <v>0</v>
      </c>
      <c r="AC3" s="282">
        <f>C8</f>
        <v>0</v>
      </c>
      <c r="AD3" s="282">
        <f>C9</f>
        <v>0</v>
      </c>
      <c r="AE3" s="282">
        <f>C25</f>
        <v>0</v>
      </c>
      <c r="AF3" s="283">
        <f>別紙１!C24</f>
        <v>0</v>
      </c>
      <c r="AG3" s="283">
        <f>別紙１!D24</f>
        <v>0</v>
      </c>
      <c r="AH3" s="283">
        <f>別紙１!E24</f>
        <v>0</v>
      </c>
      <c r="AI3" s="283">
        <f>別紙１!F24</f>
        <v>0</v>
      </c>
      <c r="AJ3" s="283">
        <f>別紙１!C14</f>
        <v>0</v>
      </c>
      <c r="AK3" s="283">
        <f>別紙１!D14</f>
        <v>0</v>
      </c>
      <c r="AL3" s="283">
        <f>別紙１!E14</f>
        <v>0</v>
      </c>
      <c r="AM3" s="283">
        <f>別紙１!F14</f>
        <v>0</v>
      </c>
      <c r="AN3" s="283">
        <f>別紙１!C18</f>
        <v>0</v>
      </c>
      <c r="AO3" s="283">
        <f>別紙１!D18</f>
        <v>0</v>
      </c>
      <c r="AP3" s="283">
        <f>別紙１!E18</f>
        <v>0</v>
      </c>
      <c r="AQ3" s="283">
        <f>別紙１!F18</f>
        <v>0</v>
      </c>
      <c r="AR3" s="283">
        <f>別紙１!C22</f>
        <v>0</v>
      </c>
      <c r="AS3" s="283">
        <f>別紙１!D22</f>
        <v>0</v>
      </c>
      <c r="AT3" s="283">
        <f>別紙１!E22</f>
        <v>0</v>
      </c>
      <c r="AU3" s="283">
        <f>別紙１!F22</f>
        <v>0</v>
      </c>
      <c r="AV3" s="293">
        <f>C24</f>
        <v>0</v>
      </c>
      <c r="AW3" s="293">
        <f>C23</f>
        <v>0</v>
      </c>
      <c r="AX3" s="293">
        <f>C19</f>
        <v>0</v>
      </c>
      <c r="AY3" s="293">
        <f>C20</f>
        <v>0</v>
      </c>
      <c r="AZ3" s="293">
        <f>C21</f>
        <v>0</v>
      </c>
      <c r="BA3" s="293">
        <f>C22</f>
        <v>0</v>
      </c>
      <c r="BB3" s="293">
        <f>C27</f>
        <v>0</v>
      </c>
    </row>
    <row r="4" spans="1:54" ht="22.5" customHeight="1" thickBot="1">
      <c r="A4" s="350" t="s">
        <v>7</v>
      </c>
      <c r="B4" s="351"/>
      <c r="C4" s="213" t="s">
        <v>8</v>
      </c>
      <c r="D4" s="213" t="s">
        <v>9</v>
      </c>
      <c r="E4" s="214" t="s">
        <v>10</v>
      </c>
      <c r="F4" s="67"/>
      <c r="G4" s="68" t="s">
        <v>11</v>
      </c>
      <c r="H4" s="60" t="s">
        <v>12</v>
      </c>
      <c r="I4" s="69"/>
      <c r="J4" s="70"/>
      <c r="K4" s="63"/>
      <c r="L4" s="71" t="s">
        <v>13</v>
      </c>
      <c r="M4" s="63"/>
      <c r="N4" s="63"/>
      <c r="O4" s="63"/>
      <c r="P4" s="63"/>
      <c r="Q4" s="63"/>
      <c r="R4" s="63"/>
      <c r="S4" s="63"/>
      <c r="T4" s="63"/>
      <c r="U4" s="63"/>
      <c r="V4" s="63"/>
      <c r="W4" s="63"/>
      <c r="X4" s="63"/>
      <c r="Y4" s="63"/>
      <c r="Z4" s="63"/>
      <c r="AA4" s="63"/>
      <c r="AB4" s="64"/>
      <c r="AC4" s="64"/>
      <c r="AD4" s="64"/>
      <c r="AE4" s="64"/>
      <c r="AF4" s="64"/>
      <c r="AG4" s="64"/>
      <c r="AH4" s="64"/>
      <c r="AI4" s="64"/>
      <c r="AJ4" s="64"/>
      <c r="AK4" s="64"/>
      <c r="AL4" s="64"/>
      <c r="AM4" s="64"/>
      <c r="AN4" s="64"/>
      <c r="AO4" s="64"/>
      <c r="AP4" s="64"/>
      <c r="AQ4" s="64"/>
      <c r="AR4" s="64"/>
    </row>
    <row r="5" spans="1:54" ht="22.5" customHeight="1">
      <c r="A5" s="352" t="s">
        <v>14</v>
      </c>
      <c r="B5" s="198" t="s">
        <v>15</v>
      </c>
      <c r="C5" s="155"/>
      <c r="D5" s="205" t="s">
        <v>16</v>
      </c>
      <c r="E5" s="226" t="s">
        <v>17</v>
      </c>
      <c r="F5" s="67"/>
      <c r="G5" s="64"/>
      <c r="H5" s="72" t="s">
        <v>11</v>
      </c>
      <c r="I5" s="386" t="s">
        <v>18</v>
      </c>
      <c r="J5" s="362"/>
      <c r="K5" s="363"/>
      <c r="L5" s="358" t="s">
        <v>19</v>
      </c>
      <c r="M5" s="359"/>
      <c r="N5" s="359"/>
      <c r="O5" s="359"/>
      <c r="P5" s="359"/>
      <c r="Q5" s="359"/>
      <c r="R5" s="359"/>
      <c r="S5" s="359"/>
      <c r="T5" s="359"/>
      <c r="U5" s="359"/>
      <c r="V5" s="359"/>
      <c r="W5" s="359"/>
      <c r="X5" s="359"/>
      <c r="Y5" s="360"/>
      <c r="Z5" s="63"/>
      <c r="AA5" s="63"/>
      <c r="AB5" s="64"/>
      <c r="AC5" s="64"/>
      <c r="AD5" s="64"/>
      <c r="AE5" s="64"/>
      <c r="AF5" s="64"/>
      <c r="AG5" s="64"/>
      <c r="AH5" s="64"/>
      <c r="AI5" s="64"/>
      <c r="AJ5" s="64"/>
      <c r="AK5" s="64"/>
      <c r="AL5" s="64"/>
      <c r="AM5" s="64"/>
      <c r="AN5" s="64"/>
      <c r="AO5" s="64"/>
      <c r="AP5" s="64"/>
      <c r="AQ5" s="64"/>
      <c r="AR5" s="64"/>
    </row>
    <row r="6" spans="1:54" ht="22.5" customHeight="1">
      <c r="A6" s="352"/>
      <c r="B6" s="199" t="s">
        <v>20</v>
      </c>
      <c r="C6" s="155"/>
      <c r="D6" s="205" t="s">
        <v>21</v>
      </c>
      <c r="E6" s="227" t="s">
        <v>22</v>
      </c>
      <c r="F6" s="67"/>
      <c r="G6" s="64"/>
      <c r="H6" s="73" t="s">
        <v>23</v>
      </c>
      <c r="I6" s="358" t="s">
        <v>24</v>
      </c>
      <c r="J6" s="359"/>
      <c r="K6" s="360"/>
      <c r="L6" s="358" t="s">
        <v>25</v>
      </c>
      <c r="M6" s="359"/>
      <c r="N6" s="359"/>
      <c r="O6" s="359"/>
      <c r="P6" s="359"/>
      <c r="Q6" s="359"/>
      <c r="R6" s="359"/>
      <c r="S6" s="359"/>
      <c r="T6" s="359"/>
      <c r="U6" s="359"/>
      <c r="V6" s="359"/>
      <c r="W6" s="359"/>
      <c r="X6" s="359"/>
      <c r="Y6" s="360"/>
      <c r="Z6" s="63"/>
      <c r="AA6" s="63"/>
      <c r="AB6" s="64"/>
      <c r="AC6" s="64"/>
      <c r="AD6" s="64"/>
      <c r="AE6" s="64"/>
      <c r="AF6" s="64"/>
      <c r="AG6" s="64"/>
      <c r="AH6" s="64"/>
      <c r="AI6" s="64"/>
      <c r="AJ6" s="64"/>
      <c r="AK6" s="64"/>
      <c r="AL6" s="64"/>
      <c r="AM6" s="64"/>
      <c r="AN6" s="64"/>
      <c r="AO6" s="64"/>
      <c r="AP6" s="64"/>
      <c r="AQ6" s="64"/>
      <c r="AR6" s="64"/>
    </row>
    <row r="7" spans="1:54" ht="22.5" customHeight="1">
      <c r="A7" s="352"/>
      <c r="B7" s="199" t="s">
        <v>26</v>
      </c>
      <c r="C7" s="152"/>
      <c r="D7" s="157" t="s">
        <v>27</v>
      </c>
      <c r="E7" s="227"/>
      <c r="F7" s="67"/>
      <c r="G7" s="64"/>
      <c r="H7" s="73" t="s">
        <v>23</v>
      </c>
      <c r="I7" s="361" t="s">
        <v>28</v>
      </c>
      <c r="J7" s="362"/>
      <c r="K7" s="363"/>
      <c r="L7" s="358" t="s">
        <v>29</v>
      </c>
      <c r="M7" s="359"/>
      <c r="N7" s="359"/>
      <c r="O7" s="359"/>
      <c r="P7" s="359"/>
      <c r="Q7" s="359"/>
      <c r="R7" s="359"/>
      <c r="S7" s="359"/>
      <c r="T7" s="359"/>
      <c r="U7" s="359"/>
      <c r="V7" s="359"/>
      <c r="W7" s="359"/>
      <c r="X7" s="359"/>
      <c r="Y7" s="360"/>
      <c r="Z7" s="63"/>
      <c r="AA7" s="63"/>
      <c r="AB7" s="64"/>
      <c r="AC7" s="64"/>
      <c r="AD7" s="64"/>
      <c r="AE7" s="64"/>
      <c r="AF7" s="64"/>
      <c r="AG7" s="64"/>
      <c r="AH7" s="64"/>
      <c r="AI7" s="64"/>
      <c r="AJ7" s="64"/>
      <c r="AK7" s="64"/>
      <c r="AL7" s="64"/>
      <c r="AM7" s="64"/>
      <c r="AN7" s="64"/>
      <c r="AO7" s="64"/>
      <c r="AP7" s="64"/>
      <c r="AQ7" s="64"/>
      <c r="AR7" s="64"/>
    </row>
    <row r="8" spans="1:54" ht="22.5" customHeight="1">
      <c r="A8" s="352"/>
      <c r="B8" s="200" t="s">
        <v>30</v>
      </c>
      <c r="C8" s="152"/>
      <c r="D8" s="157" t="s">
        <v>31</v>
      </c>
      <c r="E8" s="227" t="s">
        <v>32</v>
      </c>
      <c r="F8" s="67"/>
      <c r="G8" s="64"/>
      <c r="H8" s="73" t="s">
        <v>33</v>
      </c>
      <c r="I8" s="361" t="s">
        <v>34</v>
      </c>
      <c r="J8" s="382"/>
      <c r="K8" s="383"/>
      <c r="L8" s="358" t="s">
        <v>35</v>
      </c>
      <c r="M8" s="359"/>
      <c r="N8" s="359"/>
      <c r="O8" s="359"/>
      <c r="P8" s="359"/>
      <c r="Q8" s="359"/>
      <c r="R8" s="359"/>
      <c r="S8" s="359"/>
      <c r="T8" s="359"/>
      <c r="U8" s="359"/>
      <c r="V8" s="359"/>
      <c r="W8" s="359"/>
      <c r="X8" s="359"/>
      <c r="Y8" s="360"/>
      <c r="Z8" s="63"/>
      <c r="AA8" s="63"/>
      <c r="AB8" s="64"/>
      <c r="AC8" s="64"/>
      <c r="AD8" s="64"/>
      <c r="AE8" s="64"/>
      <c r="AF8" s="64"/>
      <c r="AG8" s="64"/>
      <c r="AH8" s="64"/>
      <c r="AI8" s="64"/>
      <c r="AJ8" s="64"/>
      <c r="AK8" s="64"/>
      <c r="AL8" s="64"/>
      <c r="AM8" s="64"/>
      <c r="AN8" s="64"/>
      <c r="AO8" s="64"/>
      <c r="AP8" s="64"/>
      <c r="AQ8" s="64"/>
      <c r="AR8" s="64"/>
    </row>
    <row r="9" spans="1:54" ht="22.5" customHeight="1">
      <c r="A9" s="352"/>
      <c r="B9" s="200" t="s">
        <v>36</v>
      </c>
      <c r="C9" s="152"/>
      <c r="D9" s="157" t="s">
        <v>37</v>
      </c>
      <c r="E9" s="227" t="s">
        <v>38</v>
      </c>
      <c r="F9" s="67"/>
      <c r="G9" s="64"/>
      <c r="H9" s="73" t="s">
        <v>39</v>
      </c>
      <c r="I9" s="361" t="s">
        <v>40</v>
      </c>
      <c r="J9" s="362"/>
      <c r="K9" s="363"/>
      <c r="L9" s="358" t="s">
        <v>41</v>
      </c>
      <c r="M9" s="367"/>
      <c r="N9" s="367"/>
      <c r="O9" s="367"/>
      <c r="P9" s="367"/>
      <c r="Q9" s="367"/>
      <c r="R9" s="367"/>
      <c r="S9" s="367"/>
      <c r="T9" s="367"/>
      <c r="U9" s="367"/>
      <c r="V9" s="367"/>
      <c r="W9" s="367"/>
      <c r="X9" s="367"/>
      <c r="Y9" s="368"/>
      <c r="Z9" s="63"/>
      <c r="AA9" s="63"/>
      <c r="AB9" s="64"/>
      <c r="AC9" s="64"/>
      <c r="AD9" s="64"/>
      <c r="AE9" s="64"/>
      <c r="AF9" s="64"/>
      <c r="AG9" s="64"/>
      <c r="AH9" s="64"/>
      <c r="AI9" s="64"/>
      <c r="AJ9" s="64"/>
      <c r="AK9" s="64"/>
      <c r="AL9" s="64"/>
      <c r="AM9" s="64"/>
      <c r="AN9" s="64"/>
      <c r="AO9" s="64"/>
      <c r="AP9" s="64"/>
      <c r="AQ9" s="64"/>
      <c r="AR9" s="64"/>
    </row>
    <row r="10" spans="1:54" ht="22.5" customHeight="1">
      <c r="A10" s="352"/>
      <c r="B10" s="200" t="s">
        <v>42</v>
      </c>
      <c r="C10" s="152"/>
      <c r="D10" s="157" t="s">
        <v>43</v>
      </c>
      <c r="E10" s="227" t="s">
        <v>22</v>
      </c>
      <c r="F10" s="67"/>
      <c r="G10" s="64"/>
      <c r="H10" s="73" t="s">
        <v>44</v>
      </c>
      <c r="I10" s="361" t="s">
        <v>45</v>
      </c>
      <c r="J10" s="382"/>
      <c r="K10" s="383"/>
      <c r="L10" s="358" t="s">
        <v>46</v>
      </c>
      <c r="M10" s="367"/>
      <c r="N10" s="367"/>
      <c r="O10" s="367"/>
      <c r="P10" s="367"/>
      <c r="Q10" s="367"/>
      <c r="R10" s="367"/>
      <c r="S10" s="367"/>
      <c r="T10" s="367"/>
      <c r="U10" s="367"/>
      <c r="V10" s="367"/>
      <c r="W10" s="367"/>
      <c r="X10" s="367"/>
      <c r="Y10" s="368"/>
      <c r="Z10" s="63"/>
      <c r="AA10" s="63"/>
      <c r="AB10" s="64"/>
      <c r="AC10" s="64"/>
      <c r="AD10" s="64"/>
      <c r="AE10" s="64"/>
      <c r="AF10" s="64"/>
      <c r="AG10" s="64"/>
      <c r="AH10" s="64"/>
      <c r="AI10" s="64"/>
      <c r="AJ10" s="64"/>
      <c r="AK10" s="64"/>
      <c r="AL10" s="64"/>
      <c r="AM10" s="64"/>
      <c r="AN10" s="64"/>
      <c r="AO10" s="64"/>
      <c r="AP10" s="64"/>
      <c r="AQ10" s="64"/>
      <c r="AR10" s="64"/>
    </row>
    <row r="11" spans="1:54" ht="22.5" customHeight="1" thickBot="1">
      <c r="A11" s="353"/>
      <c r="B11" s="201" t="s">
        <v>47</v>
      </c>
      <c r="C11" s="168"/>
      <c r="D11" s="223" t="s">
        <v>48</v>
      </c>
      <c r="E11" s="225"/>
      <c r="F11" s="67"/>
      <c r="G11" s="64"/>
      <c r="H11" s="73" t="s">
        <v>49</v>
      </c>
      <c r="I11" s="364" t="s">
        <v>50</v>
      </c>
      <c r="J11" s="365"/>
      <c r="K11" s="366"/>
      <c r="L11" s="358" t="s">
        <v>51</v>
      </c>
      <c r="M11" s="359"/>
      <c r="N11" s="359"/>
      <c r="O11" s="359"/>
      <c r="P11" s="359"/>
      <c r="Q11" s="359"/>
      <c r="R11" s="359"/>
      <c r="S11" s="359"/>
      <c r="T11" s="359"/>
      <c r="U11" s="359"/>
      <c r="V11" s="359"/>
      <c r="W11" s="359"/>
      <c r="X11" s="359"/>
      <c r="Y11" s="360"/>
      <c r="Z11" s="63"/>
      <c r="AA11" s="63"/>
      <c r="AB11" s="64"/>
      <c r="AC11" s="64"/>
      <c r="AD11" s="64"/>
      <c r="AE11" s="64"/>
      <c r="AF11" s="64"/>
      <c r="AG11" s="64"/>
      <c r="AH11" s="64"/>
      <c r="AI11" s="64"/>
      <c r="AJ11" s="64"/>
      <c r="AK11" s="64"/>
      <c r="AL11" s="64"/>
      <c r="AM11" s="64"/>
      <c r="AN11" s="64"/>
      <c r="AO11" s="64"/>
      <c r="AP11" s="64"/>
      <c r="AQ11" s="64"/>
      <c r="AR11" s="64"/>
    </row>
    <row r="12" spans="1:54" ht="22.5" customHeight="1">
      <c r="A12" s="354" t="s">
        <v>52</v>
      </c>
      <c r="B12" s="202" t="s">
        <v>53</v>
      </c>
      <c r="C12" s="156"/>
      <c r="D12" s="205" t="s">
        <v>54</v>
      </c>
      <c r="E12" s="355" t="s">
        <v>55</v>
      </c>
      <c r="F12" s="67"/>
      <c r="G12" s="64"/>
      <c r="H12" s="73" t="s">
        <v>23</v>
      </c>
      <c r="I12" s="361" t="s">
        <v>56</v>
      </c>
      <c r="J12" s="362"/>
      <c r="K12" s="363"/>
      <c r="L12" s="361" t="s">
        <v>57</v>
      </c>
      <c r="M12" s="362"/>
      <c r="N12" s="362"/>
      <c r="O12" s="362"/>
      <c r="P12" s="362"/>
      <c r="Q12" s="362"/>
      <c r="R12" s="362"/>
      <c r="S12" s="362"/>
      <c r="T12" s="362"/>
      <c r="U12" s="362"/>
      <c r="V12" s="362"/>
      <c r="W12" s="362"/>
      <c r="X12" s="362"/>
      <c r="Y12" s="363"/>
      <c r="Z12" s="63"/>
      <c r="AA12" s="63"/>
      <c r="AB12" s="64"/>
      <c r="AC12" s="64"/>
      <c r="AD12" s="64"/>
      <c r="AE12" s="64"/>
      <c r="AF12" s="64"/>
      <c r="AG12" s="64"/>
      <c r="AH12" s="64"/>
      <c r="AI12" s="64"/>
      <c r="AJ12" s="64"/>
      <c r="AK12" s="64"/>
      <c r="AL12" s="64"/>
      <c r="AM12" s="64"/>
      <c r="AN12" s="64"/>
      <c r="AO12" s="64"/>
      <c r="AP12" s="64"/>
      <c r="AQ12" s="64"/>
      <c r="AR12" s="64"/>
    </row>
    <row r="13" spans="1:54" ht="22.5" customHeight="1">
      <c r="A13" s="352"/>
      <c r="B13" s="202" t="s">
        <v>58</v>
      </c>
      <c r="C13" s="155"/>
      <c r="D13" s="206" t="s">
        <v>59</v>
      </c>
      <c r="E13" s="374"/>
      <c r="F13" s="67"/>
      <c r="G13" s="64"/>
      <c r="H13" s="74" t="s">
        <v>60</v>
      </c>
      <c r="I13" s="361" t="s">
        <v>61</v>
      </c>
      <c r="J13" s="362"/>
      <c r="K13" s="363"/>
      <c r="L13" s="361" t="s">
        <v>62</v>
      </c>
      <c r="M13" s="362"/>
      <c r="N13" s="362"/>
      <c r="O13" s="362"/>
      <c r="P13" s="362"/>
      <c r="Q13" s="362"/>
      <c r="R13" s="362"/>
      <c r="S13" s="362"/>
      <c r="T13" s="362"/>
      <c r="U13" s="362"/>
      <c r="V13" s="362"/>
      <c r="W13" s="362"/>
      <c r="X13" s="362"/>
      <c r="Y13" s="363"/>
      <c r="Z13" s="63"/>
      <c r="AA13" s="63"/>
      <c r="AB13" s="64"/>
      <c r="AC13" s="64"/>
      <c r="AD13" s="64"/>
      <c r="AE13" s="64"/>
      <c r="AF13" s="64"/>
      <c r="AG13" s="64"/>
      <c r="AH13" s="64"/>
      <c r="AI13" s="64"/>
      <c r="AJ13" s="64"/>
      <c r="AK13" s="64"/>
      <c r="AL13" s="64"/>
      <c r="AM13" s="64"/>
      <c r="AN13" s="64"/>
      <c r="AO13" s="64"/>
      <c r="AP13" s="64"/>
      <c r="AQ13" s="64"/>
      <c r="AR13" s="64"/>
    </row>
    <row r="14" spans="1:54" ht="22.5" customHeight="1">
      <c r="A14" s="352"/>
      <c r="B14" s="203" t="s">
        <v>63</v>
      </c>
      <c r="C14" s="155"/>
      <c r="D14" s="157" t="s">
        <v>64</v>
      </c>
      <c r="E14" s="374"/>
      <c r="F14" s="67"/>
      <c r="G14" s="64"/>
      <c r="H14" s="74" t="s">
        <v>23</v>
      </c>
      <c r="I14" s="361" t="s">
        <v>65</v>
      </c>
      <c r="J14" s="362"/>
      <c r="K14" s="363"/>
      <c r="L14" s="387" t="s">
        <v>66</v>
      </c>
      <c r="M14" s="388"/>
      <c r="N14" s="388"/>
      <c r="O14" s="388"/>
      <c r="P14" s="388"/>
      <c r="Q14" s="388"/>
      <c r="R14" s="388"/>
      <c r="S14" s="388"/>
      <c r="T14" s="388"/>
      <c r="U14" s="388"/>
      <c r="V14" s="388"/>
      <c r="W14" s="388"/>
      <c r="X14" s="388"/>
      <c r="Y14" s="389"/>
      <c r="Z14" s="63"/>
      <c r="AA14" s="63"/>
      <c r="AB14" s="64"/>
      <c r="AC14" s="64"/>
      <c r="AD14" s="64"/>
      <c r="AE14" s="64"/>
      <c r="AF14" s="64"/>
      <c r="AG14" s="64"/>
      <c r="AH14" s="64"/>
      <c r="AI14" s="64"/>
      <c r="AJ14" s="64"/>
      <c r="AK14" s="64"/>
      <c r="AL14" s="64"/>
      <c r="AM14" s="64"/>
      <c r="AN14" s="64"/>
      <c r="AO14" s="64"/>
      <c r="AP14" s="64"/>
      <c r="AQ14" s="64"/>
      <c r="AR14" s="64"/>
    </row>
    <row r="15" spans="1:54" ht="22.5" customHeight="1">
      <c r="A15" s="352"/>
      <c r="B15" s="203" t="s">
        <v>67</v>
      </c>
      <c r="C15" s="155"/>
      <c r="D15" s="219" t="s">
        <v>68</v>
      </c>
      <c r="E15" s="374"/>
      <c r="F15" s="67"/>
      <c r="G15" s="64"/>
      <c r="H15" s="74" t="s">
        <v>69</v>
      </c>
      <c r="I15" s="361" t="s">
        <v>70</v>
      </c>
      <c r="J15" s="362"/>
      <c r="K15" s="363"/>
      <c r="L15" s="361" t="s">
        <v>71</v>
      </c>
      <c r="M15" s="362"/>
      <c r="N15" s="362"/>
      <c r="O15" s="362"/>
      <c r="P15" s="362"/>
      <c r="Q15" s="362"/>
      <c r="R15" s="362"/>
      <c r="S15" s="362"/>
      <c r="T15" s="362"/>
      <c r="U15" s="362"/>
      <c r="V15" s="362"/>
      <c r="W15" s="362"/>
      <c r="X15" s="362"/>
      <c r="Y15" s="363"/>
      <c r="Z15" s="63"/>
      <c r="AA15" s="63"/>
      <c r="AB15" s="64"/>
      <c r="AC15" s="64"/>
      <c r="AD15" s="64"/>
      <c r="AE15" s="64"/>
      <c r="AF15" s="64"/>
      <c r="AG15" s="64"/>
      <c r="AH15" s="64"/>
      <c r="AI15" s="64"/>
      <c r="AJ15" s="64"/>
      <c r="AK15" s="64"/>
      <c r="AL15" s="64"/>
      <c r="AM15" s="64"/>
      <c r="AN15" s="64"/>
      <c r="AO15" s="64"/>
      <c r="AP15" s="64"/>
      <c r="AQ15" s="64"/>
      <c r="AR15" s="64"/>
    </row>
    <row r="16" spans="1:54" ht="22.5" customHeight="1">
      <c r="A16" s="352"/>
      <c r="B16" s="203" t="s">
        <v>72</v>
      </c>
      <c r="C16" s="155"/>
      <c r="D16" s="157">
        <v>1234567</v>
      </c>
      <c r="E16" s="374"/>
      <c r="F16" s="67"/>
      <c r="G16" s="64"/>
      <c r="H16" s="74" t="s">
        <v>73</v>
      </c>
      <c r="I16" s="361" t="s">
        <v>74</v>
      </c>
      <c r="J16" s="362"/>
      <c r="K16" s="363"/>
      <c r="L16" s="361" t="s">
        <v>75</v>
      </c>
      <c r="M16" s="362"/>
      <c r="N16" s="362"/>
      <c r="O16" s="362"/>
      <c r="P16" s="362"/>
      <c r="Q16" s="362"/>
      <c r="R16" s="362"/>
      <c r="S16" s="362"/>
      <c r="T16" s="362"/>
      <c r="U16" s="362"/>
      <c r="V16" s="362"/>
      <c r="W16" s="362"/>
      <c r="X16" s="362"/>
      <c r="Y16" s="363"/>
      <c r="Z16" s="63"/>
      <c r="AA16" s="63"/>
      <c r="AB16" s="64"/>
      <c r="AC16" s="64"/>
      <c r="AD16" s="64"/>
      <c r="AE16" s="64"/>
      <c r="AF16" s="64"/>
      <c r="AG16" s="64"/>
      <c r="AH16" s="64"/>
      <c r="AI16" s="64"/>
      <c r="AJ16" s="64"/>
      <c r="AK16" s="64"/>
      <c r="AL16" s="64"/>
      <c r="AM16" s="64"/>
      <c r="AN16" s="64"/>
      <c r="AO16" s="64"/>
      <c r="AP16" s="64"/>
      <c r="AQ16" s="64"/>
      <c r="AR16" s="64"/>
    </row>
    <row r="17" spans="1:47" ht="22.5" customHeight="1">
      <c r="A17" s="352"/>
      <c r="B17" s="203" t="s">
        <v>76</v>
      </c>
      <c r="C17" s="155"/>
      <c r="D17" s="150" t="s">
        <v>77</v>
      </c>
      <c r="E17" s="374"/>
      <c r="F17" s="67"/>
      <c r="G17" s="64"/>
      <c r="H17" s="74" t="s">
        <v>73</v>
      </c>
      <c r="I17" s="361" t="s">
        <v>78</v>
      </c>
      <c r="J17" s="362"/>
      <c r="K17" s="363"/>
      <c r="L17" s="371" t="s">
        <v>79</v>
      </c>
      <c r="M17" s="372"/>
      <c r="N17" s="372"/>
      <c r="O17" s="372"/>
      <c r="P17" s="372"/>
      <c r="Q17" s="372"/>
      <c r="R17" s="372"/>
      <c r="S17" s="372"/>
      <c r="T17" s="372"/>
      <c r="U17" s="372"/>
      <c r="V17" s="372"/>
      <c r="W17" s="372"/>
      <c r="X17" s="372"/>
      <c r="Y17" s="373"/>
      <c r="Z17" s="63"/>
      <c r="AA17" s="63"/>
      <c r="AB17" s="64"/>
      <c r="AC17" s="64"/>
      <c r="AD17" s="64"/>
      <c r="AE17" s="64"/>
      <c r="AF17" s="64"/>
      <c r="AG17" s="64"/>
      <c r="AH17" s="64"/>
      <c r="AI17" s="64"/>
      <c r="AJ17" s="64"/>
      <c r="AK17" s="64"/>
      <c r="AL17" s="64"/>
      <c r="AM17" s="64"/>
      <c r="AN17" s="64"/>
      <c r="AO17" s="64"/>
      <c r="AP17" s="64"/>
      <c r="AQ17" s="64"/>
      <c r="AR17" s="64"/>
    </row>
    <row r="18" spans="1:47" ht="22.5" customHeight="1" thickBot="1">
      <c r="A18" s="353"/>
      <c r="B18" s="204" t="s">
        <v>80</v>
      </c>
      <c r="C18" s="154"/>
      <c r="D18" s="159" t="s">
        <v>81</v>
      </c>
      <c r="E18" s="375"/>
      <c r="F18" s="67"/>
      <c r="G18" s="64"/>
      <c r="H18" s="729" t="s">
        <v>82</v>
      </c>
      <c r="I18" s="729"/>
      <c r="J18" s="729"/>
      <c r="K18" s="729"/>
      <c r="L18" s="729"/>
      <c r="M18" s="729"/>
      <c r="N18" s="729"/>
      <c r="O18" s="729"/>
      <c r="P18" s="729"/>
      <c r="Q18" s="729"/>
      <c r="R18" s="729"/>
      <c r="S18" s="729"/>
      <c r="T18" s="729"/>
      <c r="U18" s="729"/>
      <c r="V18" s="729"/>
      <c r="W18" s="729"/>
      <c r="X18" s="729"/>
      <c r="Y18" s="729"/>
      <c r="Z18" s="63"/>
      <c r="AA18" s="63"/>
      <c r="AB18" s="64"/>
      <c r="AC18" s="64"/>
      <c r="AD18" s="64"/>
      <c r="AE18" s="64"/>
      <c r="AF18" s="64"/>
      <c r="AG18" s="64"/>
      <c r="AH18" s="64"/>
      <c r="AI18" s="64"/>
      <c r="AJ18" s="64"/>
      <c r="AK18" s="64"/>
      <c r="AL18" s="64"/>
      <c r="AM18" s="64"/>
      <c r="AN18" s="64"/>
      <c r="AO18" s="64"/>
      <c r="AP18" s="64"/>
      <c r="AQ18" s="64"/>
      <c r="AR18" s="64"/>
    </row>
    <row r="19" spans="1:47" ht="24" customHeight="1">
      <c r="A19" s="354" t="s">
        <v>83</v>
      </c>
      <c r="B19" s="209" t="s">
        <v>84</v>
      </c>
      <c r="C19" s="151"/>
      <c r="D19" s="217" t="s">
        <v>85</v>
      </c>
      <c r="E19" s="355" t="s">
        <v>86</v>
      </c>
      <c r="F19" s="67"/>
      <c r="G19" s="75"/>
      <c r="H19" s="75" t="s">
        <v>87</v>
      </c>
      <c r="I19" s="75" t="s">
        <v>88</v>
      </c>
      <c r="J19" s="63"/>
      <c r="K19" s="63"/>
      <c r="L19" s="63"/>
      <c r="M19" s="63"/>
      <c r="N19" s="63"/>
      <c r="O19" s="63"/>
      <c r="P19" s="63"/>
      <c r="Q19" s="63"/>
      <c r="R19" s="63"/>
      <c r="S19" s="63"/>
      <c r="T19" s="63"/>
      <c r="U19" s="63"/>
      <c r="V19" s="63"/>
      <c r="W19" s="63"/>
      <c r="X19" s="63"/>
      <c r="Y19" s="60"/>
      <c r="Z19" s="63"/>
      <c r="AA19" s="63"/>
      <c r="AB19" s="64"/>
      <c r="AC19" s="64"/>
      <c r="AD19" s="64"/>
      <c r="AE19" s="64"/>
      <c r="AF19" s="64"/>
      <c r="AG19" s="64"/>
      <c r="AH19" s="64"/>
      <c r="AI19" s="64"/>
      <c r="AJ19" s="64"/>
      <c r="AK19" s="64"/>
      <c r="AL19" s="64"/>
      <c r="AM19" s="64"/>
      <c r="AN19" s="64"/>
      <c r="AO19" s="64"/>
      <c r="AP19" s="64"/>
      <c r="AQ19" s="64"/>
      <c r="AR19" s="64"/>
    </row>
    <row r="20" spans="1:47" ht="24" customHeight="1">
      <c r="A20" s="352"/>
      <c r="B20" s="200" t="s">
        <v>89</v>
      </c>
      <c r="C20" s="152"/>
      <c r="D20" s="220" t="s">
        <v>90</v>
      </c>
      <c r="E20" s="356"/>
      <c r="F20" s="67"/>
      <c r="G20" s="75"/>
      <c r="H20" s="63"/>
      <c r="I20" s="390" t="s">
        <v>91</v>
      </c>
      <c r="J20" s="390"/>
      <c r="K20" s="390"/>
      <c r="L20" s="390"/>
      <c r="M20" s="390"/>
      <c r="N20" s="390"/>
      <c r="O20" s="390"/>
      <c r="P20" s="390"/>
      <c r="Q20" s="390"/>
      <c r="R20" s="390"/>
      <c r="S20" s="390"/>
      <c r="T20" s="390"/>
      <c r="U20" s="390"/>
      <c r="V20" s="390"/>
      <c r="W20" s="390"/>
      <c r="X20" s="390"/>
      <c r="Y20" s="390"/>
      <c r="Z20" s="63"/>
      <c r="AA20" s="63"/>
      <c r="AB20" s="64"/>
      <c r="AC20" s="64"/>
      <c r="AD20" s="64"/>
      <c r="AE20" s="64"/>
      <c r="AF20" s="64"/>
      <c r="AG20" s="64"/>
      <c r="AH20" s="64"/>
      <c r="AI20" s="64"/>
      <c r="AJ20" s="64"/>
      <c r="AK20" s="64"/>
      <c r="AL20" s="64"/>
      <c r="AM20" s="64"/>
      <c r="AN20" s="64"/>
      <c r="AO20" s="64"/>
      <c r="AP20" s="64"/>
      <c r="AQ20" s="64"/>
      <c r="AR20" s="64"/>
    </row>
    <row r="21" spans="1:47" ht="24" customHeight="1">
      <c r="A21" s="352"/>
      <c r="B21" s="207" t="s">
        <v>92</v>
      </c>
      <c r="C21" s="152"/>
      <c r="D21" s="217" t="s">
        <v>93</v>
      </c>
      <c r="E21" s="356"/>
      <c r="F21" s="67"/>
      <c r="G21" s="68"/>
      <c r="H21" s="75"/>
      <c r="I21" s="327" t="s">
        <v>94</v>
      </c>
      <c r="J21" s="92"/>
      <c r="K21" s="297"/>
      <c r="L21" s="297"/>
      <c r="M21" s="297"/>
      <c r="N21" s="297"/>
      <c r="O21" s="297"/>
      <c r="P21" s="297"/>
      <c r="Q21" s="297"/>
      <c r="R21" s="297"/>
      <c r="S21" s="297"/>
      <c r="T21" s="297"/>
      <c r="U21" s="76"/>
      <c r="V21" s="76"/>
      <c r="W21" s="76"/>
      <c r="X21" s="76"/>
      <c r="Y21" s="63"/>
      <c r="AA21" s="63"/>
      <c r="AB21" s="64"/>
      <c r="AC21" s="64"/>
      <c r="AD21" s="64"/>
      <c r="AE21" s="64"/>
      <c r="AF21" s="64"/>
      <c r="AG21" s="64"/>
      <c r="AH21" s="64"/>
      <c r="AI21" s="64"/>
      <c r="AJ21" s="64"/>
      <c r="AK21" s="64"/>
      <c r="AL21" s="64"/>
      <c r="AM21" s="64"/>
      <c r="AN21" s="64"/>
      <c r="AO21" s="64"/>
      <c r="AP21" s="64"/>
      <c r="AQ21" s="64"/>
      <c r="AR21" s="64"/>
    </row>
    <row r="22" spans="1:47" ht="24" customHeight="1">
      <c r="A22" s="352"/>
      <c r="B22" s="207" t="s">
        <v>95</v>
      </c>
      <c r="C22" s="169"/>
      <c r="D22" s="217" t="s">
        <v>27</v>
      </c>
      <c r="E22" s="356"/>
      <c r="F22" s="67"/>
      <c r="H22" s="75" t="s">
        <v>96</v>
      </c>
      <c r="I22" s="75" t="s">
        <v>97</v>
      </c>
      <c r="J22" s="63"/>
      <c r="K22" s="76"/>
      <c r="L22" s="76"/>
      <c r="M22" s="76"/>
      <c r="N22" s="76"/>
      <c r="O22" s="76"/>
      <c r="P22" s="76"/>
      <c r="Q22" s="76"/>
      <c r="R22" s="76"/>
      <c r="S22" s="76"/>
      <c r="T22" s="76"/>
      <c r="U22" s="76"/>
      <c r="V22" s="76"/>
      <c r="W22" s="76"/>
      <c r="X22" s="76"/>
      <c r="Y22" s="63"/>
      <c r="Z22" s="63"/>
      <c r="AA22" s="63"/>
      <c r="AB22" s="64"/>
      <c r="AC22" s="64"/>
      <c r="AD22" s="64"/>
      <c r="AE22" s="64"/>
      <c r="AF22" s="64"/>
      <c r="AG22" s="64"/>
      <c r="AH22" s="64"/>
      <c r="AI22" s="64"/>
      <c r="AJ22" s="64"/>
      <c r="AK22" s="64"/>
      <c r="AL22" s="64"/>
      <c r="AM22" s="64"/>
      <c r="AN22" s="64"/>
      <c r="AO22" s="64"/>
      <c r="AP22" s="64"/>
      <c r="AQ22" s="64"/>
      <c r="AR22" s="64"/>
    </row>
    <row r="23" spans="1:47" ht="24" customHeight="1">
      <c r="A23" s="352"/>
      <c r="B23" s="207" t="s">
        <v>98</v>
      </c>
      <c r="C23" s="153"/>
      <c r="D23" s="158" t="s">
        <v>99</v>
      </c>
      <c r="E23" s="356"/>
      <c r="F23" s="67"/>
      <c r="G23" s="63"/>
      <c r="H23" s="328" t="s">
        <v>11</v>
      </c>
      <c r="I23" s="329" t="s">
        <v>100</v>
      </c>
      <c r="J23" s="329"/>
      <c r="K23" s="63"/>
      <c r="L23" s="63"/>
      <c r="M23" s="77"/>
      <c r="N23" s="63"/>
      <c r="O23" s="63"/>
      <c r="P23" s="63"/>
      <c r="Q23" s="63"/>
      <c r="R23" s="63"/>
      <c r="S23" s="63"/>
      <c r="T23" s="63"/>
      <c r="U23" s="63"/>
      <c r="V23" s="63"/>
      <c r="W23" s="63"/>
      <c r="X23" s="63"/>
      <c r="Y23" s="63"/>
      <c r="Z23" s="63"/>
      <c r="AA23" s="63"/>
      <c r="AB23" s="64"/>
      <c r="AC23" s="64"/>
      <c r="AD23" s="64"/>
      <c r="AE23" s="64"/>
      <c r="AF23" s="64"/>
      <c r="AG23" s="64"/>
      <c r="AH23" s="64"/>
      <c r="AI23" s="64"/>
      <c r="AJ23" s="64"/>
      <c r="AK23" s="64"/>
      <c r="AL23" s="64"/>
      <c r="AM23" s="64"/>
      <c r="AN23" s="64"/>
      <c r="AO23" s="64"/>
      <c r="AP23" s="64"/>
      <c r="AQ23" s="64"/>
      <c r="AR23" s="64"/>
    </row>
    <row r="24" spans="1:47" ht="24" customHeight="1" thickBot="1">
      <c r="A24" s="353"/>
      <c r="B24" s="208" t="s">
        <v>101</v>
      </c>
      <c r="C24" s="210"/>
      <c r="D24" s="221" t="s">
        <v>102</v>
      </c>
      <c r="E24" s="357"/>
      <c r="F24" s="67"/>
      <c r="G24" s="63"/>
      <c r="H24" s="328" t="s">
        <v>103</v>
      </c>
      <c r="I24" s="329" t="s">
        <v>104</v>
      </c>
      <c r="J24" s="330"/>
      <c r="K24" s="63"/>
      <c r="L24" s="63"/>
      <c r="M24" s="63"/>
      <c r="N24" s="63"/>
      <c r="O24" s="63"/>
      <c r="P24" s="63"/>
      <c r="Q24" s="63"/>
      <c r="R24" s="63"/>
      <c r="S24" s="63"/>
      <c r="T24" s="63"/>
      <c r="U24" s="63"/>
      <c r="V24" s="63"/>
      <c r="W24" s="63"/>
      <c r="X24" s="63"/>
      <c r="Y24" s="96"/>
      <c r="Z24" s="63"/>
      <c r="AA24" s="63"/>
      <c r="AB24" s="64"/>
      <c r="AC24" s="64"/>
      <c r="AD24" s="64"/>
      <c r="AE24" s="64"/>
      <c r="AF24" s="64"/>
      <c r="AG24" s="64"/>
      <c r="AH24" s="64"/>
      <c r="AI24" s="64"/>
      <c r="AJ24" s="64"/>
      <c r="AK24" s="64"/>
      <c r="AL24" s="64"/>
      <c r="AM24" s="64"/>
      <c r="AN24" s="64"/>
      <c r="AO24" s="64"/>
      <c r="AP24" s="64"/>
      <c r="AQ24" s="64"/>
      <c r="AR24" s="64"/>
    </row>
    <row r="25" spans="1:47" ht="22.5" customHeight="1">
      <c r="A25" s="379" t="s">
        <v>105</v>
      </c>
      <c r="B25" s="215" t="s">
        <v>106</v>
      </c>
      <c r="C25" s="212"/>
      <c r="D25" s="222" t="s">
        <v>107</v>
      </c>
      <c r="E25" s="376" t="s">
        <v>108</v>
      </c>
      <c r="F25" s="67"/>
      <c r="G25" s="63"/>
      <c r="H25" s="328" t="s">
        <v>109</v>
      </c>
      <c r="I25" s="329" t="s">
        <v>110</v>
      </c>
      <c r="J25" s="329"/>
      <c r="K25" s="63"/>
      <c r="L25" s="63"/>
      <c r="M25" s="63"/>
      <c r="N25" s="63"/>
      <c r="O25" s="63"/>
      <c r="P25" s="63"/>
      <c r="Q25" s="63"/>
      <c r="R25" s="63"/>
      <c r="S25" s="63"/>
      <c r="T25" s="63"/>
      <c r="U25" s="63"/>
      <c r="V25" s="63"/>
      <c r="W25" s="63"/>
      <c r="X25" s="63"/>
      <c r="Y25" s="76"/>
      <c r="Z25" s="63"/>
      <c r="AA25" s="63"/>
      <c r="AB25" s="64"/>
      <c r="AC25" s="64"/>
      <c r="AD25" s="64"/>
      <c r="AE25" s="64"/>
      <c r="AF25" s="64"/>
      <c r="AG25" s="64"/>
      <c r="AH25" s="64"/>
      <c r="AI25" s="64"/>
      <c r="AJ25" s="64"/>
      <c r="AK25" s="64"/>
      <c r="AL25" s="64"/>
      <c r="AM25" s="64"/>
      <c r="AN25" s="64"/>
      <c r="AO25" s="64"/>
      <c r="AP25" s="64"/>
      <c r="AQ25" s="64"/>
      <c r="AR25" s="64"/>
    </row>
    <row r="26" spans="1:47" ht="22.5" customHeight="1">
      <c r="A26" s="380"/>
      <c r="B26" s="296" t="s">
        <v>111</v>
      </c>
      <c r="C26" s="294"/>
      <c r="D26" s="295" t="s">
        <v>112</v>
      </c>
      <c r="E26" s="377"/>
      <c r="F26" s="79"/>
      <c r="G26" s="63"/>
      <c r="H26" s="330"/>
      <c r="I26" s="329" t="s">
        <v>113</v>
      </c>
      <c r="J26" s="329"/>
      <c r="K26" s="63"/>
      <c r="L26" s="63"/>
      <c r="M26" s="63"/>
      <c r="N26" s="63"/>
      <c r="O26" s="63"/>
      <c r="P26" s="63"/>
      <c r="Q26" s="63"/>
      <c r="R26" s="63"/>
      <c r="S26" s="63"/>
      <c r="T26" s="63"/>
      <c r="U26" s="63"/>
      <c r="V26" s="63"/>
      <c r="W26" s="63"/>
      <c r="X26" s="63"/>
      <c r="Y26" s="63"/>
      <c r="Z26" s="63"/>
      <c r="AA26" s="63"/>
      <c r="AB26" s="64"/>
      <c r="AC26" s="64"/>
      <c r="AD26" s="64"/>
      <c r="AE26" s="64"/>
      <c r="AF26" s="64"/>
      <c r="AG26" s="64"/>
      <c r="AH26" s="64"/>
      <c r="AI26" s="64"/>
      <c r="AJ26" s="64"/>
      <c r="AK26" s="64"/>
      <c r="AL26" s="64"/>
      <c r="AM26" s="64"/>
      <c r="AN26" s="64"/>
      <c r="AO26" s="64"/>
      <c r="AP26" s="64"/>
      <c r="AQ26" s="64"/>
      <c r="AR26" s="64"/>
    </row>
    <row r="27" spans="1:47" ht="22.5" customHeight="1" thickBot="1">
      <c r="A27" s="381"/>
      <c r="B27" s="216" t="s">
        <v>114</v>
      </c>
      <c r="C27" s="211"/>
      <c r="D27" s="228" t="s">
        <v>27</v>
      </c>
      <c r="E27" s="378"/>
      <c r="F27" s="79"/>
      <c r="G27" s="63"/>
      <c r="H27" s="328" t="s">
        <v>115</v>
      </c>
      <c r="I27" s="329" t="s">
        <v>116</v>
      </c>
      <c r="J27" s="329"/>
      <c r="K27" s="63"/>
      <c r="L27" s="63"/>
      <c r="M27" s="63"/>
      <c r="N27" s="63"/>
      <c r="O27" s="63"/>
      <c r="P27" s="63"/>
      <c r="Q27" s="63"/>
      <c r="R27" s="63"/>
      <c r="S27" s="63"/>
      <c r="T27" s="63"/>
      <c r="U27" s="63"/>
      <c r="V27" s="63"/>
      <c r="W27" s="63"/>
      <c r="X27" s="63"/>
      <c r="Y27" s="63"/>
      <c r="Z27" s="63"/>
      <c r="AA27" s="63"/>
      <c r="AB27" s="64"/>
      <c r="AC27" s="64"/>
      <c r="AD27" s="64"/>
      <c r="AE27" s="64"/>
      <c r="AF27" s="64"/>
      <c r="AG27" s="64"/>
      <c r="AH27" s="64"/>
      <c r="AI27" s="64"/>
      <c r="AJ27" s="64"/>
      <c r="AK27" s="64"/>
      <c r="AL27" s="64"/>
      <c r="AM27" s="64"/>
      <c r="AN27" s="64"/>
      <c r="AO27" s="64"/>
      <c r="AP27" s="64"/>
      <c r="AQ27" s="64"/>
      <c r="AR27" s="64"/>
    </row>
    <row r="28" spans="1:47" ht="22.5" customHeight="1">
      <c r="B28" s="80" t="s">
        <v>117</v>
      </c>
      <c r="C28" s="80"/>
      <c r="D28" s="64"/>
      <c r="E28" s="79"/>
      <c r="F28" s="79"/>
      <c r="G28" s="63"/>
      <c r="H28" s="328" t="s">
        <v>49</v>
      </c>
      <c r="I28" s="329" t="s">
        <v>118</v>
      </c>
      <c r="J28" s="330"/>
      <c r="Q28" s="63"/>
      <c r="R28" s="63"/>
      <c r="S28" s="63"/>
      <c r="T28" s="63"/>
      <c r="U28" s="63"/>
      <c r="V28" s="63"/>
      <c r="W28" s="63"/>
      <c r="X28" s="63"/>
      <c r="Y28" s="63"/>
      <c r="Z28" s="63"/>
      <c r="AA28" s="63"/>
      <c r="AB28" s="63"/>
      <c r="AC28" s="64"/>
      <c r="AD28" s="64"/>
      <c r="AE28" s="64"/>
      <c r="AF28" s="63"/>
      <c r="AG28" s="63"/>
      <c r="AH28" s="63"/>
      <c r="AI28" s="63"/>
      <c r="AJ28" s="63"/>
      <c r="AK28" s="63"/>
      <c r="AL28" s="63"/>
      <c r="AM28" s="63"/>
      <c r="AN28" s="63"/>
      <c r="AO28" s="63"/>
      <c r="AP28" s="63"/>
      <c r="AQ28" s="63"/>
      <c r="AR28" s="63"/>
      <c r="AS28" s="65"/>
      <c r="AT28" s="65"/>
      <c r="AU28" s="65"/>
    </row>
    <row r="29" spans="1:47" ht="22.5" customHeight="1">
      <c r="B29" s="81" t="s">
        <v>119</v>
      </c>
      <c r="C29" s="82"/>
      <c r="D29" s="83"/>
      <c r="E29" s="88"/>
      <c r="F29" s="79"/>
      <c r="G29" s="63"/>
      <c r="H29" s="328" t="s">
        <v>120</v>
      </c>
      <c r="I29" s="329" t="s">
        <v>121</v>
      </c>
      <c r="J29" s="330"/>
      <c r="Q29" s="63"/>
      <c r="R29" s="63"/>
      <c r="S29" s="63"/>
      <c r="T29" s="63"/>
      <c r="U29" s="63"/>
      <c r="V29" s="63"/>
      <c r="W29" s="63"/>
      <c r="X29" s="63"/>
      <c r="Y29" s="63"/>
      <c r="Z29" s="63"/>
      <c r="AA29" s="63"/>
      <c r="AB29" s="63"/>
      <c r="AC29" s="64"/>
      <c r="AD29" s="64"/>
      <c r="AE29" s="64"/>
      <c r="AF29" s="64"/>
      <c r="AG29" s="64"/>
      <c r="AH29" s="64"/>
      <c r="AI29" s="64"/>
      <c r="AJ29" s="64"/>
      <c r="AK29" s="64"/>
      <c r="AL29" s="64"/>
      <c r="AM29" s="64"/>
      <c r="AN29" s="64"/>
      <c r="AO29" s="64"/>
      <c r="AP29" s="64"/>
      <c r="AQ29" s="64"/>
      <c r="AR29" s="64"/>
    </row>
    <row r="30" spans="1:47" ht="22.5" customHeight="1">
      <c r="B30" s="85" t="s">
        <v>122</v>
      </c>
      <c r="C30" s="86"/>
      <c r="D30" s="87"/>
      <c r="E30" s="88"/>
      <c r="F30" s="67"/>
      <c r="G30" s="89"/>
      <c r="H30" s="328" t="s">
        <v>123</v>
      </c>
      <c r="I30" s="329" t="s">
        <v>124</v>
      </c>
      <c r="J30" s="329"/>
      <c r="K30" s="63"/>
      <c r="L30" s="63"/>
      <c r="M30" s="63"/>
      <c r="N30" s="63"/>
      <c r="O30" s="63"/>
      <c r="P30" s="63"/>
      <c r="Q30" s="63"/>
      <c r="R30" s="63"/>
      <c r="S30" s="63"/>
      <c r="T30" s="63"/>
      <c r="U30" s="63"/>
      <c r="V30" s="63"/>
      <c r="W30" s="63"/>
      <c r="X30" s="63"/>
      <c r="Y30" s="63"/>
      <c r="Z30" s="63"/>
      <c r="AA30" s="63"/>
      <c r="AB30" s="63"/>
      <c r="AC30" s="64"/>
      <c r="AD30" s="64"/>
      <c r="AE30" s="64"/>
      <c r="AF30" s="64"/>
      <c r="AG30" s="64"/>
      <c r="AH30" s="64"/>
      <c r="AI30" s="64"/>
      <c r="AJ30" s="64"/>
      <c r="AK30" s="64"/>
      <c r="AL30" s="64"/>
      <c r="AM30" s="64"/>
      <c r="AN30" s="64"/>
      <c r="AO30" s="64"/>
      <c r="AP30" s="64"/>
      <c r="AQ30" s="64"/>
      <c r="AR30" s="64"/>
    </row>
    <row r="31" spans="1:47" ht="22.5" customHeight="1">
      <c r="B31" s="85" t="s">
        <v>125</v>
      </c>
      <c r="C31" s="86"/>
      <c r="D31" s="64"/>
      <c r="E31" s="64"/>
      <c r="F31" s="67"/>
      <c r="H31" s="75" t="s">
        <v>126</v>
      </c>
      <c r="I31" s="75" t="s">
        <v>127</v>
      </c>
      <c r="J31" s="63"/>
      <c r="K31" s="63"/>
      <c r="L31" s="63"/>
      <c r="M31" s="63"/>
      <c r="N31" s="63"/>
      <c r="O31" s="63"/>
      <c r="P31" s="63"/>
      <c r="Q31" s="63"/>
      <c r="R31" s="63"/>
      <c r="S31" s="63"/>
      <c r="T31" s="63"/>
      <c r="U31" s="63"/>
      <c r="V31" s="63"/>
      <c r="W31" s="63"/>
      <c r="X31" s="63"/>
      <c r="Y31" s="63"/>
      <c r="Z31" s="63"/>
      <c r="AA31" s="63"/>
      <c r="AB31" s="63"/>
      <c r="AC31" s="64"/>
      <c r="AD31" s="64"/>
      <c r="AE31" s="64"/>
      <c r="AF31" s="64"/>
      <c r="AG31" s="64"/>
      <c r="AH31" s="64"/>
      <c r="AI31" s="64"/>
      <c r="AJ31" s="64"/>
      <c r="AK31" s="64"/>
      <c r="AL31" s="64"/>
      <c r="AM31" s="64"/>
      <c r="AN31" s="64"/>
      <c r="AO31" s="64"/>
      <c r="AP31" s="64"/>
      <c r="AQ31" s="64"/>
      <c r="AR31" s="64"/>
    </row>
    <row r="32" spans="1:47" ht="22.5" customHeight="1">
      <c r="B32" s="85" t="s">
        <v>128</v>
      </c>
      <c r="C32" s="86"/>
      <c r="D32" s="64"/>
      <c r="E32" s="64"/>
      <c r="F32" s="79"/>
      <c r="H32" s="328" t="s">
        <v>11</v>
      </c>
      <c r="I32" s="329" t="s">
        <v>129</v>
      </c>
      <c r="J32" s="63"/>
      <c r="K32" s="63"/>
      <c r="L32" s="63"/>
      <c r="M32" s="63"/>
      <c r="N32" s="63"/>
      <c r="O32" s="63"/>
      <c r="P32" s="63"/>
      <c r="Q32" s="63"/>
      <c r="R32" s="63"/>
      <c r="S32" s="63"/>
      <c r="T32" s="63"/>
      <c r="U32" s="63"/>
      <c r="V32" s="63"/>
      <c r="W32" s="63"/>
      <c r="X32" s="63"/>
      <c r="Y32" s="63"/>
      <c r="Z32" s="63"/>
      <c r="AA32" s="63"/>
      <c r="AB32" s="63"/>
      <c r="AC32" s="64"/>
      <c r="AD32" s="64"/>
      <c r="AE32" s="64"/>
      <c r="AF32" s="64"/>
      <c r="AG32" s="64"/>
      <c r="AH32" s="64"/>
      <c r="AI32" s="64"/>
      <c r="AJ32" s="64"/>
      <c r="AK32" s="64"/>
      <c r="AL32" s="64"/>
      <c r="AM32" s="64"/>
      <c r="AN32" s="64"/>
      <c r="AO32" s="64"/>
      <c r="AP32" s="64"/>
      <c r="AQ32" s="64"/>
      <c r="AR32" s="64"/>
    </row>
    <row r="33" spans="2:44" ht="21" customHeight="1">
      <c r="B33" s="369" t="s">
        <v>130</v>
      </c>
      <c r="C33" s="370"/>
      <c r="D33" s="64"/>
      <c r="E33" s="64"/>
      <c r="F33" s="79"/>
      <c r="H33" s="328" t="s">
        <v>103</v>
      </c>
      <c r="I33" s="329" t="s">
        <v>131</v>
      </c>
      <c r="W33" s="63"/>
      <c r="X33" s="63"/>
      <c r="Y33" s="63"/>
      <c r="Z33" s="63"/>
      <c r="AA33" s="63"/>
      <c r="AB33" s="63"/>
      <c r="AC33" s="64"/>
      <c r="AD33" s="64"/>
      <c r="AE33" s="64"/>
      <c r="AF33" s="64"/>
      <c r="AG33" s="64"/>
      <c r="AH33" s="64"/>
      <c r="AI33" s="64"/>
      <c r="AJ33" s="64"/>
      <c r="AK33" s="64"/>
      <c r="AL33" s="64"/>
      <c r="AM33" s="64"/>
      <c r="AN33" s="64"/>
      <c r="AO33" s="64"/>
      <c r="AP33" s="64"/>
      <c r="AQ33" s="64"/>
      <c r="AR33" s="64"/>
    </row>
    <row r="34" spans="2:44" ht="21" customHeight="1">
      <c r="B34" s="90"/>
      <c r="D34" s="80"/>
      <c r="E34" s="64"/>
      <c r="F34" s="79"/>
      <c r="G34" s="63"/>
      <c r="J34" s="63"/>
      <c r="K34" s="63"/>
      <c r="L34" s="63"/>
      <c r="M34" s="63"/>
      <c r="N34" s="63"/>
      <c r="O34" s="63"/>
      <c r="P34" s="63"/>
      <c r="Q34" s="63"/>
      <c r="R34" s="63"/>
      <c r="S34" s="63"/>
      <c r="T34" s="63"/>
      <c r="U34" s="63"/>
      <c r="V34" s="63"/>
      <c r="W34" s="63"/>
      <c r="X34" s="63"/>
      <c r="Y34" s="63"/>
      <c r="Z34" s="63"/>
      <c r="AA34" s="63"/>
      <c r="AB34" s="63"/>
      <c r="AC34" s="64"/>
      <c r="AD34" s="64"/>
      <c r="AE34" s="64"/>
      <c r="AF34" s="64"/>
      <c r="AG34" s="64"/>
      <c r="AH34" s="64"/>
      <c r="AI34" s="64"/>
      <c r="AJ34" s="64"/>
      <c r="AK34" s="64"/>
      <c r="AL34" s="64"/>
      <c r="AM34" s="64"/>
      <c r="AN34" s="64"/>
      <c r="AO34" s="64"/>
      <c r="AP34" s="64"/>
      <c r="AQ34" s="64"/>
      <c r="AR34" s="64"/>
    </row>
    <row r="35" spans="2:44" ht="21" customHeight="1">
      <c r="D35" s="91"/>
      <c r="E35" s="64"/>
      <c r="F35" s="88"/>
      <c r="G35" s="63"/>
      <c r="H35" s="89" t="s">
        <v>132</v>
      </c>
      <c r="J35" s="64"/>
      <c r="K35" s="64"/>
      <c r="L35" s="64"/>
      <c r="M35" s="64"/>
      <c r="N35" s="64"/>
      <c r="O35" s="64"/>
      <c r="P35" s="64"/>
      <c r="Q35" s="64"/>
      <c r="R35" s="64"/>
      <c r="S35" s="64"/>
      <c r="T35" s="64"/>
      <c r="U35" s="64"/>
      <c r="V35" s="64"/>
      <c r="W35" s="64"/>
      <c r="X35" s="64"/>
      <c r="Y35" s="63"/>
      <c r="Z35" s="64"/>
      <c r="AA35" s="63"/>
      <c r="AB35" s="63"/>
      <c r="AC35" s="64"/>
      <c r="AD35" s="64"/>
      <c r="AE35" s="64"/>
      <c r="AF35" s="64"/>
      <c r="AG35" s="64"/>
      <c r="AH35" s="64"/>
      <c r="AI35" s="64"/>
      <c r="AJ35" s="64"/>
      <c r="AK35" s="64"/>
      <c r="AL35" s="64"/>
      <c r="AM35" s="64"/>
      <c r="AN35" s="64"/>
      <c r="AO35" s="64"/>
      <c r="AP35" s="64"/>
      <c r="AQ35" s="64"/>
      <c r="AR35" s="64"/>
    </row>
    <row r="36" spans="2:44" ht="21" customHeight="1">
      <c r="D36" s="91"/>
      <c r="E36" s="64"/>
      <c r="F36" s="88"/>
      <c r="G36" s="63"/>
      <c r="H36" s="331" t="s">
        <v>133</v>
      </c>
      <c r="I36" s="64"/>
      <c r="J36" s="63"/>
      <c r="K36" s="63"/>
      <c r="L36" s="63"/>
      <c r="M36" s="63"/>
      <c r="N36" s="63"/>
      <c r="O36" s="63"/>
      <c r="P36" s="63"/>
      <c r="Q36" s="63"/>
      <c r="R36" s="63"/>
      <c r="S36" s="63"/>
      <c r="T36" s="63"/>
      <c r="U36" s="63"/>
      <c r="V36" s="63"/>
      <c r="W36" s="63"/>
      <c r="X36" s="63"/>
      <c r="Y36" s="63"/>
      <c r="Z36" s="64"/>
      <c r="AA36" s="63"/>
      <c r="AB36" s="63"/>
      <c r="AC36" s="64"/>
      <c r="AD36" s="64"/>
      <c r="AE36" s="64"/>
      <c r="AF36" s="64"/>
      <c r="AG36" s="64"/>
      <c r="AH36" s="64"/>
      <c r="AI36" s="64"/>
      <c r="AJ36" s="64"/>
      <c r="AK36" s="64"/>
      <c r="AL36" s="64"/>
      <c r="AM36" s="64"/>
      <c r="AN36" s="64"/>
      <c r="AO36" s="64"/>
      <c r="AP36" s="64"/>
      <c r="AQ36" s="64"/>
      <c r="AR36" s="64"/>
    </row>
    <row r="37" spans="2:44" ht="21" customHeight="1">
      <c r="D37" s="91"/>
      <c r="E37" s="87"/>
      <c r="F37" s="64"/>
      <c r="G37" s="64"/>
      <c r="H37" s="329" t="s">
        <v>134</v>
      </c>
      <c r="Y37" s="63"/>
      <c r="Z37" s="64"/>
      <c r="AA37" s="63"/>
      <c r="AB37" s="63"/>
      <c r="AC37" s="64"/>
      <c r="AD37" s="64"/>
      <c r="AE37" s="64"/>
      <c r="AF37" s="64"/>
      <c r="AG37" s="64"/>
      <c r="AH37" s="64"/>
      <c r="AI37" s="64"/>
      <c r="AJ37" s="64"/>
      <c r="AK37" s="64"/>
      <c r="AL37" s="64"/>
      <c r="AM37" s="64"/>
      <c r="AN37" s="64"/>
      <c r="AO37" s="64"/>
      <c r="AP37" s="64"/>
      <c r="AQ37" s="64"/>
      <c r="AR37" s="64"/>
    </row>
    <row r="38" spans="2:44" ht="21" customHeight="1">
      <c r="D38" s="91"/>
      <c r="E38" s="87"/>
      <c r="F38" s="64"/>
      <c r="G38" s="63"/>
      <c r="Y38" s="64"/>
      <c r="Z38" s="64"/>
      <c r="AA38" s="63"/>
      <c r="AB38" s="63"/>
      <c r="AC38" s="64"/>
      <c r="AD38" s="64"/>
      <c r="AE38" s="64"/>
      <c r="AF38" s="64"/>
      <c r="AG38" s="64"/>
      <c r="AH38" s="64"/>
      <c r="AI38" s="64"/>
      <c r="AJ38" s="64"/>
      <c r="AK38" s="64"/>
      <c r="AL38" s="64"/>
      <c r="AM38" s="64"/>
      <c r="AN38" s="64"/>
      <c r="AO38" s="64"/>
      <c r="AP38" s="64"/>
      <c r="AQ38" s="64"/>
      <c r="AR38" s="64"/>
    </row>
    <row r="39" spans="2:44" ht="21.75" customHeight="1">
      <c r="B39" s="65"/>
      <c r="C39" s="93"/>
      <c r="D39" s="224"/>
      <c r="E39" s="64"/>
      <c r="F39" s="64"/>
      <c r="G39" s="63"/>
      <c r="Y39" s="63"/>
      <c r="Z39" s="64"/>
      <c r="AA39" s="63"/>
      <c r="AB39" s="63"/>
      <c r="AC39" s="64"/>
      <c r="AD39" s="64"/>
      <c r="AE39" s="64"/>
      <c r="AF39" s="64"/>
      <c r="AG39" s="64"/>
      <c r="AH39" s="64"/>
      <c r="AI39" s="64"/>
      <c r="AJ39" s="64"/>
      <c r="AK39" s="64"/>
      <c r="AL39" s="64"/>
      <c r="AM39" s="64"/>
      <c r="AN39" s="64"/>
      <c r="AO39" s="64"/>
      <c r="AP39" s="64"/>
      <c r="AQ39" s="64"/>
      <c r="AR39" s="64"/>
    </row>
    <row r="40" spans="2:44" ht="27.75" customHeight="1">
      <c r="B40" s="65"/>
      <c r="C40" s="95"/>
      <c r="D40" s="93"/>
      <c r="E40" s="64"/>
      <c r="F40" s="64"/>
      <c r="G40" s="63"/>
      <c r="Y40" s="63"/>
      <c r="Z40" s="64"/>
      <c r="AA40" s="64"/>
      <c r="AB40" s="64"/>
      <c r="AC40" s="64"/>
      <c r="AD40" s="64"/>
      <c r="AE40" s="64"/>
      <c r="AF40" s="64"/>
      <c r="AG40" s="64"/>
      <c r="AH40" s="64"/>
      <c r="AI40" s="64"/>
      <c r="AJ40" s="64"/>
      <c r="AK40" s="64"/>
      <c r="AL40" s="64"/>
      <c r="AM40" s="64"/>
      <c r="AN40" s="64"/>
      <c r="AO40" s="64"/>
      <c r="AP40" s="64"/>
      <c r="AQ40" s="64"/>
      <c r="AR40" s="64"/>
    </row>
    <row r="41" spans="2:44" ht="14.25">
      <c r="B41" s="65"/>
      <c r="C41" s="65"/>
      <c r="E41" s="64"/>
      <c r="F41" s="64"/>
      <c r="G41" s="91"/>
      <c r="H41" s="64"/>
      <c r="I41" s="64"/>
      <c r="J41" s="63"/>
      <c r="K41" s="63"/>
      <c r="L41" s="63"/>
      <c r="M41" s="63"/>
      <c r="N41" s="63"/>
      <c r="O41" s="63"/>
      <c r="P41" s="63"/>
      <c r="Q41" s="63"/>
      <c r="R41" s="63"/>
      <c r="S41" s="63"/>
      <c r="T41" s="63"/>
      <c r="U41" s="63"/>
      <c r="V41" s="63"/>
      <c r="W41" s="63"/>
      <c r="X41" s="63"/>
      <c r="Y41" s="64"/>
      <c r="Z41" s="64"/>
      <c r="AA41" s="64"/>
      <c r="AB41" s="64"/>
      <c r="AC41" s="64"/>
      <c r="AD41" s="64"/>
      <c r="AE41" s="64"/>
      <c r="AF41" s="64"/>
      <c r="AG41" s="64"/>
      <c r="AH41" s="64"/>
      <c r="AI41" s="64"/>
      <c r="AJ41" s="64"/>
      <c r="AK41" s="64"/>
      <c r="AL41" s="64"/>
      <c r="AM41" s="64"/>
      <c r="AN41" s="64"/>
      <c r="AO41" s="64"/>
      <c r="AP41" s="64"/>
      <c r="AQ41" s="64"/>
      <c r="AR41" s="64"/>
    </row>
    <row r="42" spans="2:44" ht="14.25">
      <c r="B42" s="65"/>
      <c r="C42" s="65"/>
      <c r="D42" s="65"/>
      <c r="E42" s="78"/>
      <c r="F42" s="64"/>
      <c r="G42" s="91"/>
      <c r="H42" s="84"/>
      <c r="I42" s="63"/>
      <c r="J42" s="63"/>
      <c r="K42" s="63"/>
      <c r="L42" s="63"/>
      <c r="M42" s="63"/>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row>
    <row r="43" spans="2:44" ht="14.25">
      <c r="B43" s="65"/>
      <c r="C43" s="65"/>
      <c r="D43" s="65"/>
      <c r="E43" s="91"/>
      <c r="F43" s="87"/>
      <c r="G43" s="91"/>
      <c r="H43" s="64"/>
      <c r="I43" s="92"/>
      <c r="J43" s="91"/>
      <c r="K43" s="91"/>
      <c r="L43" s="91"/>
      <c r="M43" s="91"/>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row>
    <row r="44" spans="2:44" ht="14.25">
      <c r="B44" s="65"/>
      <c r="C44" s="65"/>
      <c r="D44" s="65"/>
      <c r="E44" s="91"/>
      <c r="F44" s="87"/>
      <c r="G44" s="91"/>
      <c r="H44" s="63"/>
      <c r="I44" s="63"/>
      <c r="J44" s="172"/>
      <c r="K44" s="172"/>
      <c r="L44" s="172"/>
      <c r="M44" s="172"/>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row>
    <row r="45" spans="2:44" ht="14.25">
      <c r="B45" s="65"/>
      <c r="C45" s="65"/>
      <c r="D45" s="65"/>
      <c r="E45" s="91"/>
      <c r="F45" s="64"/>
      <c r="G45" s="94"/>
      <c r="H45" s="91"/>
      <c r="I45" s="91"/>
      <c r="J45" s="91"/>
      <c r="K45" s="91"/>
      <c r="L45" s="91"/>
      <c r="M45" s="91"/>
      <c r="N45" s="63"/>
      <c r="O45" s="63"/>
      <c r="P45" s="63"/>
      <c r="Q45" s="63"/>
      <c r="R45" s="63"/>
      <c r="S45" s="63"/>
      <c r="T45" s="63"/>
      <c r="U45" s="63"/>
      <c r="V45" s="63"/>
      <c r="W45" s="64"/>
      <c r="X45" s="64"/>
      <c r="Y45" s="64"/>
      <c r="Z45" s="64"/>
      <c r="AA45" s="64"/>
      <c r="AB45" s="64"/>
      <c r="AC45" s="64"/>
      <c r="AD45" s="64"/>
      <c r="AE45" s="64"/>
      <c r="AF45" s="64"/>
      <c r="AG45" s="64"/>
      <c r="AH45" s="64"/>
      <c r="AI45" s="64"/>
      <c r="AJ45" s="64"/>
      <c r="AK45" s="64"/>
      <c r="AL45" s="64"/>
      <c r="AM45" s="64"/>
      <c r="AN45" s="64"/>
      <c r="AO45" s="64"/>
      <c r="AP45" s="64"/>
      <c r="AQ45" s="64"/>
      <c r="AR45" s="64"/>
    </row>
    <row r="46" spans="2:44" ht="14.25">
      <c r="B46" s="65"/>
      <c r="C46" s="65"/>
      <c r="D46" s="65"/>
      <c r="E46" s="91"/>
      <c r="F46" s="64"/>
      <c r="G46" s="93"/>
      <c r="H46" s="172"/>
      <c r="I46" s="172"/>
      <c r="J46" s="91"/>
      <c r="K46" s="91"/>
      <c r="L46" s="91"/>
      <c r="M46" s="91"/>
      <c r="N46" s="76"/>
      <c r="O46" s="76"/>
      <c r="P46" s="76"/>
      <c r="Q46" s="76"/>
      <c r="R46" s="76"/>
      <c r="S46" s="76"/>
      <c r="T46" s="76"/>
      <c r="U46" s="96"/>
      <c r="V46" s="96"/>
      <c r="W46" s="64"/>
      <c r="X46" s="64"/>
      <c r="Z46" s="64"/>
      <c r="AA46" s="64"/>
      <c r="AB46" s="64"/>
      <c r="AC46" s="64"/>
      <c r="AD46" s="64"/>
      <c r="AE46" s="64"/>
      <c r="AF46" s="64"/>
      <c r="AG46" s="64"/>
      <c r="AH46" s="64"/>
      <c r="AI46" s="64"/>
      <c r="AJ46" s="64"/>
      <c r="AK46" s="64"/>
      <c r="AL46" s="64"/>
      <c r="AM46" s="64"/>
      <c r="AN46" s="64"/>
      <c r="AO46" s="64"/>
      <c r="AP46" s="64"/>
      <c r="AQ46" s="64"/>
      <c r="AR46" s="64"/>
    </row>
    <row r="47" spans="2:44" ht="14.25">
      <c r="D47" s="65"/>
      <c r="E47" s="98"/>
      <c r="F47" s="64"/>
      <c r="G47" s="65"/>
      <c r="H47" s="91"/>
      <c r="I47" s="91"/>
      <c r="J47" s="94"/>
      <c r="K47" s="94"/>
      <c r="L47" s="94"/>
      <c r="M47" s="94"/>
      <c r="N47" s="93"/>
      <c r="O47" s="93"/>
      <c r="P47" s="93"/>
      <c r="Q47" s="93"/>
      <c r="R47" s="93"/>
      <c r="S47" s="93"/>
      <c r="T47" s="93"/>
      <c r="U47" s="97"/>
      <c r="V47" s="97"/>
      <c r="AA47" s="64"/>
      <c r="AB47" s="64"/>
      <c r="AC47" s="64"/>
      <c r="AD47" s="64"/>
      <c r="AE47" s="64"/>
      <c r="AF47" s="64"/>
      <c r="AG47" s="64"/>
      <c r="AH47" s="64"/>
      <c r="AI47" s="64"/>
      <c r="AJ47" s="64"/>
      <c r="AK47" s="64"/>
      <c r="AL47" s="64"/>
      <c r="AM47" s="64"/>
      <c r="AN47" s="64"/>
      <c r="AO47" s="64"/>
      <c r="AP47" s="64"/>
      <c r="AQ47" s="64"/>
      <c r="AR47" s="64"/>
    </row>
    <row r="48" spans="2:44" ht="14.25">
      <c r="E48" s="93"/>
      <c r="F48" s="78"/>
      <c r="G48" s="65"/>
      <c r="H48" s="91"/>
      <c r="I48" s="91"/>
      <c r="J48" s="93"/>
      <c r="K48" s="93"/>
      <c r="L48" s="93"/>
      <c r="M48" s="93"/>
      <c r="N48" s="93"/>
      <c r="O48" s="93"/>
      <c r="P48" s="93"/>
      <c r="Q48" s="93"/>
      <c r="R48" s="93"/>
      <c r="S48" s="93"/>
      <c r="T48" s="93"/>
      <c r="U48" s="65"/>
      <c r="V48" s="65"/>
      <c r="AA48" s="64"/>
      <c r="AB48" s="64"/>
      <c r="AC48" s="64"/>
      <c r="AD48" s="64"/>
      <c r="AE48" s="64"/>
      <c r="AF48" s="64"/>
      <c r="AG48" s="64"/>
      <c r="AH48" s="64"/>
      <c r="AI48" s="64"/>
      <c r="AJ48" s="64"/>
      <c r="AK48" s="64"/>
      <c r="AL48" s="64"/>
      <c r="AM48" s="64"/>
      <c r="AN48" s="64"/>
      <c r="AO48" s="64"/>
      <c r="AP48" s="64"/>
      <c r="AQ48" s="64"/>
      <c r="AR48" s="64"/>
    </row>
    <row r="49" spans="5:44" ht="14.25">
      <c r="E49" s="65"/>
      <c r="F49" s="91"/>
      <c r="G49" s="65"/>
      <c r="H49" s="94"/>
      <c r="I49" s="94"/>
      <c r="J49" s="65"/>
      <c r="K49" s="65"/>
      <c r="L49" s="65"/>
      <c r="M49" s="65"/>
      <c r="N49" s="65"/>
      <c r="O49" s="65"/>
      <c r="P49" s="65"/>
      <c r="Q49" s="65"/>
      <c r="R49" s="65"/>
      <c r="S49" s="65"/>
      <c r="T49" s="65"/>
      <c r="U49" s="65"/>
      <c r="V49" s="65"/>
      <c r="AA49" s="64"/>
      <c r="AB49" s="64"/>
      <c r="AC49" s="64"/>
      <c r="AD49" s="64"/>
      <c r="AE49" s="64"/>
      <c r="AF49" s="64"/>
      <c r="AG49" s="64"/>
      <c r="AH49" s="64"/>
      <c r="AI49" s="64"/>
      <c r="AJ49" s="64"/>
      <c r="AK49" s="64"/>
      <c r="AL49" s="64"/>
      <c r="AM49" s="64"/>
      <c r="AN49" s="64"/>
      <c r="AO49" s="64"/>
      <c r="AP49" s="64"/>
      <c r="AQ49" s="64"/>
      <c r="AR49" s="64"/>
    </row>
    <row r="50" spans="5:44" ht="14.25">
      <c r="E50" s="65"/>
      <c r="F50" s="91"/>
      <c r="G50" s="65"/>
      <c r="H50" s="93"/>
      <c r="I50" s="93"/>
      <c r="J50" s="65"/>
      <c r="K50" s="65"/>
      <c r="AA50" s="64"/>
      <c r="AB50" s="64"/>
      <c r="AC50" s="64"/>
      <c r="AD50" s="64"/>
      <c r="AE50" s="64"/>
      <c r="AF50" s="64"/>
      <c r="AG50" s="64"/>
      <c r="AH50" s="64"/>
      <c r="AI50" s="64"/>
      <c r="AJ50" s="64"/>
      <c r="AK50" s="64"/>
      <c r="AL50" s="64"/>
      <c r="AM50" s="64"/>
      <c r="AN50" s="64"/>
      <c r="AO50" s="64"/>
      <c r="AP50" s="64"/>
      <c r="AQ50" s="64"/>
      <c r="AR50" s="64"/>
    </row>
    <row r="51" spans="5:44" ht="14.25">
      <c r="E51" s="65"/>
      <c r="F51" s="91"/>
      <c r="G51" s="65"/>
      <c r="H51" s="65"/>
      <c r="I51" s="65"/>
      <c r="J51" s="65"/>
      <c r="K51" s="65"/>
      <c r="AA51" s="64"/>
      <c r="AB51" s="64"/>
      <c r="AC51" s="64"/>
      <c r="AD51" s="64"/>
      <c r="AE51" s="64"/>
      <c r="AF51" s="64"/>
      <c r="AG51" s="64"/>
      <c r="AH51" s="64"/>
      <c r="AI51" s="64"/>
      <c r="AJ51" s="64"/>
      <c r="AK51" s="64"/>
      <c r="AL51" s="64"/>
      <c r="AM51" s="64"/>
      <c r="AN51" s="64"/>
      <c r="AO51" s="64"/>
      <c r="AP51" s="64"/>
      <c r="AQ51" s="64"/>
      <c r="AR51" s="64"/>
    </row>
    <row r="52" spans="5:44" ht="14.25">
      <c r="E52" s="65"/>
      <c r="F52" s="91"/>
      <c r="G52" s="65"/>
      <c r="H52" s="65"/>
      <c r="I52" s="65"/>
      <c r="J52" s="65"/>
      <c r="K52" s="65"/>
    </row>
    <row r="53" spans="5:44">
      <c r="E53" s="65"/>
      <c r="F53" s="94"/>
      <c r="G53" s="65"/>
      <c r="H53" s="65"/>
      <c r="I53" s="65"/>
      <c r="J53" s="65"/>
      <c r="K53" s="65"/>
    </row>
    <row r="54" spans="5:44">
      <c r="E54" s="65"/>
      <c r="F54" s="93"/>
      <c r="H54" s="65"/>
      <c r="I54" s="65"/>
      <c r="J54" s="65"/>
      <c r="K54" s="65"/>
    </row>
    <row r="55" spans="5:44">
      <c r="E55" s="65"/>
      <c r="F55" s="65"/>
      <c r="H55" s="65"/>
      <c r="I55" s="65"/>
      <c r="J55" s="65"/>
      <c r="K55" s="65"/>
    </row>
    <row r="56" spans="5:44">
      <c r="F56" s="65"/>
      <c r="H56" s="65"/>
      <c r="I56" s="65"/>
    </row>
    <row r="57" spans="5:44">
      <c r="F57" s="65"/>
      <c r="H57" s="65"/>
      <c r="I57" s="65"/>
    </row>
    <row r="58" spans="5:44">
      <c r="F58" s="65"/>
    </row>
    <row r="59" spans="5:44">
      <c r="F59" s="65"/>
    </row>
    <row r="60" spans="5:44">
      <c r="F60" s="65"/>
    </row>
    <row r="61" spans="5:44">
      <c r="F61" s="65"/>
    </row>
  </sheetData>
  <protectedRanges>
    <protectedRange sqref="J12:J17" name="範囲1_1"/>
    <protectedRange sqref="D36:D39" name="範囲2_2"/>
    <protectedRange sqref="B30:B32" name="範囲2_1_1"/>
    <protectedRange sqref="B33" name="範囲2_3_1_1"/>
  </protectedRanges>
  <mergeCells count="39">
    <mergeCell ref="A25:A27"/>
    <mergeCell ref="L7:Y7"/>
    <mergeCell ref="I10:K10"/>
    <mergeCell ref="G2:Y3"/>
    <mergeCell ref="I5:K5"/>
    <mergeCell ref="L5:Y5"/>
    <mergeCell ref="I9:K9"/>
    <mergeCell ref="L9:Y9"/>
    <mergeCell ref="I14:K14"/>
    <mergeCell ref="L14:Y14"/>
    <mergeCell ref="I8:K8"/>
    <mergeCell ref="L8:Y8"/>
    <mergeCell ref="I20:Y20"/>
    <mergeCell ref="B33:C33"/>
    <mergeCell ref="I17:K17"/>
    <mergeCell ref="L17:Y17"/>
    <mergeCell ref="E12:E18"/>
    <mergeCell ref="H18:Y18"/>
    <mergeCell ref="I16:K16"/>
    <mergeCell ref="L16:Y16"/>
    <mergeCell ref="I13:K13"/>
    <mergeCell ref="L13:Y13"/>
    <mergeCell ref="I15:K15"/>
    <mergeCell ref="L15:Y15"/>
    <mergeCell ref="E25:E27"/>
    <mergeCell ref="AB2:AD2"/>
    <mergeCell ref="A4:B4"/>
    <mergeCell ref="A5:A11"/>
    <mergeCell ref="A12:A18"/>
    <mergeCell ref="A19:A24"/>
    <mergeCell ref="E19:E24"/>
    <mergeCell ref="I6:K6"/>
    <mergeCell ref="L6:Y6"/>
    <mergeCell ref="I12:K12"/>
    <mergeCell ref="L12:Y12"/>
    <mergeCell ref="I11:K11"/>
    <mergeCell ref="L11:Y11"/>
    <mergeCell ref="L10:Y10"/>
    <mergeCell ref="I7:K7"/>
  </mergeCells>
  <phoneticPr fontId="2"/>
  <hyperlinks>
    <hyperlink ref="D11" r:id="rId1" xr:uid="{5C8A5FEF-3A49-4423-BB52-2C9C4CCE7558}"/>
    <hyperlink ref="B33:C33" r:id="rId2" display="提出先：https://hyogoken.form.kintoneapp.com/public/houmonnkaigozinnzaitoukakuho" xr:uid="{E4D9CDA2-E74D-4CF9-A49F-222219C63FB5}"/>
  </hyperlinks>
  <pageMargins left="0.7" right="0.7" top="0.75" bottom="0.75" header="0.3" footer="0.3"/>
  <pageSetup paperSize="9" scale="6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335BF-D173-4761-9CD1-8AA28EFACCE0}">
  <sheetPr>
    <tabColor rgb="FFFF0000"/>
    <pageSetUpPr fitToPage="1"/>
  </sheetPr>
  <dimension ref="A1:O18"/>
  <sheetViews>
    <sheetView view="pageBreakPreview" zoomScale="80" zoomScaleNormal="100" zoomScaleSheetLayoutView="80" workbookViewId="0">
      <selection activeCell="L18" sqref="L18"/>
    </sheetView>
  </sheetViews>
  <sheetFormatPr defaultRowHeight="13.5"/>
  <cols>
    <col min="1" max="2" width="9" style="313"/>
    <col min="3" max="3" width="5.5" style="313" customWidth="1"/>
    <col min="4" max="4" width="17.125" style="313" customWidth="1"/>
    <col min="5" max="5" width="11.875" style="313" customWidth="1"/>
    <col min="6" max="16384" width="9" style="313"/>
  </cols>
  <sheetData>
    <row r="1" spans="1:15" s="298" customFormat="1" ht="23.25" customHeight="1">
      <c r="A1" s="314" t="s">
        <v>349</v>
      </c>
      <c r="K1" s="299"/>
    </row>
    <row r="2" spans="1:15" s="303" customFormat="1" ht="13.5" customHeight="1">
      <c r="A2" s="300"/>
      <c r="B2" s="300"/>
      <c r="C2" s="300"/>
      <c r="D2" s="300"/>
      <c r="E2" s="300"/>
      <c r="F2" s="722"/>
      <c r="G2" s="722"/>
      <c r="H2" s="722"/>
      <c r="I2" s="301"/>
      <c r="J2" s="302"/>
      <c r="K2" s="302"/>
      <c r="L2" s="302"/>
      <c r="M2" s="302"/>
      <c r="N2" s="302"/>
      <c r="O2" s="302"/>
    </row>
    <row r="3" spans="1:15" s="303" customFormat="1" ht="38.1" customHeight="1">
      <c r="A3" s="300"/>
      <c r="B3" s="300"/>
      <c r="C3" s="300"/>
      <c r="D3" s="300"/>
      <c r="E3" s="300"/>
      <c r="F3" s="304"/>
      <c r="G3" s="304"/>
      <c r="H3" s="304"/>
      <c r="I3" s="305"/>
      <c r="J3" s="302"/>
      <c r="K3" s="302"/>
      <c r="L3" s="302"/>
      <c r="M3" s="302"/>
      <c r="N3" s="302"/>
      <c r="O3" s="302"/>
    </row>
    <row r="4" spans="1:15" s="303" customFormat="1" ht="22.5" customHeight="1">
      <c r="A4" s="723" t="s">
        <v>445</v>
      </c>
      <c r="B4" s="723"/>
      <c r="C4" s="723"/>
      <c r="D4" s="723"/>
      <c r="E4" s="723"/>
      <c r="F4" s="723"/>
      <c r="G4" s="723"/>
      <c r="H4" s="723"/>
      <c r="I4" s="306"/>
      <c r="K4" s="302"/>
      <c r="L4" s="302"/>
      <c r="M4" s="302"/>
      <c r="N4" s="302"/>
      <c r="O4" s="302"/>
    </row>
    <row r="5" spans="1:15" s="303" customFormat="1" ht="38.1" customHeight="1">
      <c r="A5" s="300"/>
      <c r="B5" s="300"/>
      <c r="C5" s="300"/>
      <c r="D5" s="304"/>
      <c r="E5" s="300"/>
      <c r="F5" s="300"/>
      <c r="G5" s="300"/>
      <c r="H5" s="300"/>
      <c r="I5" s="306"/>
      <c r="J5" s="302"/>
      <c r="K5" s="302"/>
      <c r="L5" s="302"/>
      <c r="M5" s="302"/>
      <c r="N5" s="302"/>
      <c r="O5" s="302"/>
    </row>
    <row r="6" spans="1:15" s="303" customFormat="1" ht="38.1" customHeight="1">
      <c r="A6" s="724" t="s">
        <v>446</v>
      </c>
      <c r="B6" s="724"/>
      <c r="C6" s="724"/>
      <c r="D6" s="724"/>
      <c r="E6" s="724"/>
      <c r="F6" s="724"/>
      <c r="G6" s="724"/>
      <c r="H6" s="724"/>
      <c r="I6" s="301"/>
      <c r="J6" s="302"/>
      <c r="K6" s="302"/>
      <c r="L6" s="302"/>
      <c r="M6" s="302"/>
      <c r="N6" s="302"/>
      <c r="O6" s="302"/>
    </row>
    <row r="7" spans="1:15" s="303" customFormat="1" ht="38.1" customHeight="1">
      <c r="I7" s="301"/>
      <c r="J7" s="302"/>
      <c r="K7" s="302"/>
      <c r="L7" s="302"/>
      <c r="M7" s="302"/>
      <c r="N7" s="302"/>
      <c r="O7" s="302"/>
    </row>
    <row r="8" spans="1:15" s="303" customFormat="1" ht="38.1" customHeight="1">
      <c r="A8" s="725" t="s">
        <v>447</v>
      </c>
      <c r="B8" s="725"/>
      <c r="C8" s="725"/>
      <c r="D8" s="725"/>
      <c r="E8" s="725"/>
      <c r="F8" s="725"/>
      <c r="G8" s="725"/>
      <c r="H8" s="725"/>
      <c r="I8" s="301"/>
      <c r="J8" s="302"/>
      <c r="K8" s="302"/>
      <c r="L8" s="302"/>
      <c r="M8" s="302"/>
      <c r="N8" s="302"/>
      <c r="O8" s="302"/>
    </row>
    <row r="9" spans="1:15" s="303" customFormat="1" ht="38.1" customHeight="1">
      <c r="D9" s="307"/>
      <c r="I9" s="301"/>
      <c r="J9" s="302"/>
      <c r="K9" s="302"/>
      <c r="L9" s="302"/>
      <c r="M9" s="302"/>
      <c r="N9" s="302"/>
      <c r="O9" s="302"/>
    </row>
    <row r="10" spans="1:15" s="303" customFormat="1" ht="57.75" customHeight="1">
      <c r="A10" s="308" t="s">
        <v>448</v>
      </c>
      <c r="B10" s="726">
        <f>基本情報シート!C17</f>
        <v>0</v>
      </c>
      <c r="C10" s="726"/>
      <c r="D10" s="726"/>
      <c r="E10" s="726"/>
      <c r="F10" s="726"/>
      <c r="G10" s="726"/>
      <c r="H10" s="726"/>
      <c r="I10" s="309"/>
      <c r="J10" s="302"/>
      <c r="K10" s="302"/>
      <c r="L10" s="302"/>
      <c r="M10" s="302"/>
      <c r="N10" s="302"/>
      <c r="O10" s="302"/>
    </row>
    <row r="11" spans="1:15" s="303" customFormat="1" ht="57.75" customHeight="1">
      <c r="A11" s="308"/>
      <c r="B11" s="310"/>
      <c r="C11" s="310"/>
      <c r="D11" s="310"/>
      <c r="E11" s="310"/>
      <c r="F11" s="310"/>
      <c r="G11" s="310"/>
      <c r="H11" s="310"/>
      <c r="I11" s="324" t="s">
        <v>449</v>
      </c>
      <c r="J11" s="302"/>
      <c r="K11" s="302"/>
      <c r="L11" s="302"/>
      <c r="M11" s="302"/>
      <c r="N11" s="302"/>
      <c r="O11" s="302"/>
    </row>
    <row r="12" spans="1:15" s="303" customFormat="1" ht="38.1" customHeight="1">
      <c r="F12" s="727">
        <f>交付申請書!I6</f>
        <v>45383</v>
      </c>
      <c r="G12" s="727"/>
      <c r="H12" s="727"/>
      <c r="I12" s="305"/>
      <c r="J12" s="302"/>
      <c r="K12" s="302"/>
      <c r="L12" s="302"/>
      <c r="M12" s="302"/>
      <c r="N12" s="302"/>
      <c r="O12" s="302"/>
    </row>
    <row r="13" spans="1:15" s="303" customFormat="1" ht="38.1" customHeight="1">
      <c r="A13" s="720" t="s">
        <v>450</v>
      </c>
      <c r="B13" s="720"/>
      <c r="C13" s="720"/>
      <c r="I13" s="301"/>
      <c r="J13" s="302"/>
      <c r="K13" s="302"/>
      <c r="L13" s="302"/>
      <c r="M13" s="302"/>
      <c r="N13" s="302"/>
      <c r="O13" s="302"/>
    </row>
    <row r="14" spans="1:15" s="303" customFormat="1" ht="38.1" customHeight="1">
      <c r="I14" s="301"/>
      <c r="J14" s="302"/>
      <c r="K14" s="302"/>
      <c r="L14" s="302"/>
      <c r="M14" s="302"/>
      <c r="N14" s="302"/>
      <c r="O14" s="302"/>
    </row>
    <row r="15" spans="1:15" s="303" customFormat="1" ht="38.1" customHeight="1">
      <c r="D15" s="311" t="s">
        <v>95</v>
      </c>
      <c r="E15" s="720">
        <f>基本情報シート!C7</f>
        <v>0</v>
      </c>
      <c r="F15" s="720"/>
      <c r="G15" s="720"/>
      <c r="H15" s="720"/>
      <c r="I15" s="301"/>
      <c r="J15" s="302"/>
      <c r="K15" s="302"/>
      <c r="L15" s="302"/>
      <c r="M15" s="302"/>
      <c r="N15" s="302"/>
      <c r="O15" s="302"/>
    </row>
    <row r="16" spans="1:15" s="303" customFormat="1" ht="38.1" customHeight="1">
      <c r="D16" s="311" t="s">
        <v>451</v>
      </c>
      <c r="E16" s="720">
        <f>基本情報シート!C5</f>
        <v>0</v>
      </c>
      <c r="F16" s="720"/>
      <c r="G16" s="720"/>
      <c r="H16" s="720"/>
      <c r="I16" s="301"/>
      <c r="J16" s="302"/>
      <c r="K16" s="302"/>
      <c r="L16" s="302"/>
      <c r="M16" s="302"/>
      <c r="N16" s="302"/>
      <c r="O16" s="302"/>
    </row>
    <row r="17" spans="4:15" s="303" customFormat="1" ht="38.1" customHeight="1">
      <c r="D17" s="311" t="s">
        <v>452</v>
      </c>
      <c r="E17" s="312">
        <f>基本情報シート!C8</f>
        <v>0</v>
      </c>
      <c r="F17" s="721">
        <f>基本情報シート!C9</f>
        <v>0</v>
      </c>
      <c r="G17" s="721"/>
      <c r="H17" s="307" t="s">
        <v>453</v>
      </c>
      <c r="I17" s="325" t="s">
        <v>454</v>
      </c>
      <c r="J17" s="302"/>
      <c r="K17" s="302"/>
      <c r="L17" s="302"/>
      <c r="M17" s="302"/>
      <c r="N17" s="302"/>
      <c r="O17" s="302"/>
    </row>
    <row r="18" spans="4:15" s="303" customFormat="1" ht="38.1" customHeight="1">
      <c r="E18" s="300"/>
      <c r="F18" s="300"/>
      <c r="G18" s="300"/>
      <c r="H18" s="300"/>
      <c r="I18" s="301"/>
      <c r="J18" s="302"/>
      <c r="K18" s="302"/>
      <c r="L18" s="302"/>
      <c r="M18" s="302"/>
      <c r="N18" s="302"/>
      <c r="O18" s="302"/>
    </row>
  </sheetData>
  <protectedRanges>
    <protectedRange sqref="D10:G11 B10:B11" name="範囲1_1_1"/>
  </protectedRanges>
  <mergeCells count="10">
    <mergeCell ref="A13:C13"/>
    <mergeCell ref="E15:H15"/>
    <mergeCell ref="E16:H16"/>
    <mergeCell ref="F17:G17"/>
    <mergeCell ref="F2:H2"/>
    <mergeCell ref="A4:H4"/>
    <mergeCell ref="A6:H6"/>
    <mergeCell ref="A8:H8"/>
    <mergeCell ref="B10:H10"/>
    <mergeCell ref="F12:H12"/>
  </mergeCells>
  <phoneticPr fontId="2"/>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8" min="1"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73"/>
  <sheetViews>
    <sheetView workbookViewId="0">
      <selection activeCell="K10" sqref="K10"/>
    </sheetView>
  </sheetViews>
  <sheetFormatPr defaultRowHeight="13.5"/>
  <cols>
    <col min="1" max="1" width="5.125" customWidth="1"/>
    <col min="2" max="2" width="9" style="1"/>
    <col min="3" max="3" width="4.875" customWidth="1"/>
    <col min="4" max="4" width="7" customWidth="1"/>
    <col min="5" max="5" width="10.625" style="1" customWidth="1"/>
    <col min="6" max="6" width="4.875" customWidth="1"/>
    <col min="7" max="7" width="5.875" customWidth="1"/>
    <col min="8" max="8" width="10.75" style="1" customWidth="1"/>
  </cols>
  <sheetData>
    <row r="2" spans="1:8">
      <c r="A2" t="s">
        <v>455</v>
      </c>
      <c r="D2" t="s">
        <v>456</v>
      </c>
      <c r="G2" t="s">
        <v>457</v>
      </c>
    </row>
    <row r="3" spans="1:8">
      <c r="A3">
        <v>0</v>
      </c>
      <c r="B3" s="1">
        <v>0</v>
      </c>
      <c r="D3">
        <v>0</v>
      </c>
      <c r="E3" s="1">
        <v>0</v>
      </c>
      <c r="G3">
        <v>0</v>
      </c>
      <c r="H3" s="1">
        <v>0</v>
      </c>
    </row>
    <row r="4" spans="1:8">
      <c r="A4">
        <v>1</v>
      </c>
      <c r="B4" s="1">
        <v>440000</v>
      </c>
      <c r="D4">
        <v>1</v>
      </c>
      <c r="E4" s="1">
        <v>215000</v>
      </c>
      <c r="G4">
        <v>1</v>
      </c>
      <c r="H4" s="1">
        <v>113000</v>
      </c>
    </row>
    <row r="5" spans="1:8">
      <c r="A5">
        <v>2</v>
      </c>
      <c r="B5" s="1">
        <v>630000</v>
      </c>
      <c r="D5">
        <v>2</v>
      </c>
      <c r="E5" s="1">
        <v>430000</v>
      </c>
      <c r="G5">
        <v>2</v>
      </c>
      <c r="H5" s="1">
        <v>113000</v>
      </c>
    </row>
    <row r="6" spans="1:8">
      <c r="A6">
        <v>3</v>
      </c>
      <c r="B6" s="1">
        <v>630000</v>
      </c>
      <c r="D6">
        <v>3</v>
      </c>
      <c r="E6" s="1">
        <v>645000</v>
      </c>
      <c r="G6">
        <v>3</v>
      </c>
      <c r="H6" s="1">
        <v>113000</v>
      </c>
    </row>
    <row r="7" spans="1:8">
      <c r="A7">
        <v>4</v>
      </c>
      <c r="B7" s="1">
        <v>630000</v>
      </c>
      <c r="D7">
        <v>4</v>
      </c>
      <c r="E7" s="1">
        <v>860000</v>
      </c>
      <c r="G7">
        <v>4</v>
      </c>
      <c r="H7" s="1">
        <v>113000</v>
      </c>
    </row>
    <row r="8" spans="1:8">
      <c r="A8">
        <v>5</v>
      </c>
      <c r="B8" s="1">
        <v>630000</v>
      </c>
      <c r="D8">
        <v>5</v>
      </c>
      <c r="E8" s="1">
        <v>1075000</v>
      </c>
      <c r="G8">
        <v>5</v>
      </c>
      <c r="H8" s="1">
        <v>226000</v>
      </c>
    </row>
    <row r="9" spans="1:8">
      <c r="A9">
        <v>6</v>
      </c>
      <c r="B9" s="1">
        <v>630000</v>
      </c>
      <c r="D9">
        <v>6</v>
      </c>
      <c r="E9" s="1">
        <v>1290000</v>
      </c>
      <c r="G9">
        <v>6</v>
      </c>
      <c r="H9" s="1">
        <v>226000</v>
      </c>
    </row>
    <row r="10" spans="1:8">
      <c r="A10">
        <v>7</v>
      </c>
      <c r="B10" s="1">
        <v>630000</v>
      </c>
      <c r="D10">
        <v>7</v>
      </c>
      <c r="E10" s="1">
        <v>1505000</v>
      </c>
      <c r="G10">
        <v>7</v>
      </c>
      <c r="H10" s="1">
        <v>226000</v>
      </c>
    </row>
    <row r="11" spans="1:8">
      <c r="A11">
        <v>8</v>
      </c>
      <c r="B11" s="1">
        <v>630000</v>
      </c>
      <c r="D11">
        <v>8</v>
      </c>
      <c r="E11" s="1">
        <v>1720000</v>
      </c>
      <c r="G11">
        <v>8</v>
      </c>
      <c r="H11" s="1">
        <v>226000</v>
      </c>
    </row>
    <row r="12" spans="1:8">
      <c r="A12">
        <v>9</v>
      </c>
      <c r="B12" s="1">
        <v>630000</v>
      </c>
      <c r="D12">
        <v>9</v>
      </c>
      <c r="E12" s="1">
        <v>1935000</v>
      </c>
      <c r="G12">
        <v>9</v>
      </c>
      <c r="H12" s="1">
        <v>226000</v>
      </c>
    </row>
    <row r="13" spans="1:8">
      <c r="A13">
        <v>10</v>
      </c>
      <c r="B13" s="1">
        <v>630000</v>
      </c>
      <c r="D13">
        <v>10</v>
      </c>
      <c r="E13" s="1">
        <v>2150000</v>
      </c>
      <c r="G13">
        <v>10</v>
      </c>
      <c r="H13" s="1">
        <v>566000</v>
      </c>
    </row>
    <row r="14" spans="1:8">
      <c r="A14">
        <v>11</v>
      </c>
      <c r="B14" s="1">
        <v>630000</v>
      </c>
      <c r="D14">
        <v>11</v>
      </c>
      <c r="E14" s="1">
        <v>2365000</v>
      </c>
      <c r="G14">
        <v>11</v>
      </c>
      <c r="H14" s="1">
        <v>566000</v>
      </c>
    </row>
    <row r="15" spans="1:8">
      <c r="A15">
        <v>12</v>
      </c>
      <c r="B15" s="1">
        <v>630000</v>
      </c>
      <c r="D15">
        <v>12</v>
      </c>
      <c r="E15" s="1">
        <v>2580000</v>
      </c>
      <c r="G15">
        <v>12</v>
      </c>
      <c r="H15" s="1">
        <v>566000</v>
      </c>
    </row>
    <row r="16" spans="1:8">
      <c r="A16">
        <v>13</v>
      </c>
      <c r="B16" s="1">
        <v>630000</v>
      </c>
      <c r="D16">
        <v>13</v>
      </c>
      <c r="E16" s="1">
        <v>2795000</v>
      </c>
      <c r="G16">
        <v>13</v>
      </c>
      <c r="H16" s="1">
        <v>566000</v>
      </c>
    </row>
    <row r="17" spans="1:8">
      <c r="A17">
        <v>14</v>
      </c>
      <c r="B17" s="1">
        <v>630000</v>
      </c>
      <c r="D17">
        <v>14</v>
      </c>
      <c r="E17" s="1">
        <v>3010000</v>
      </c>
      <c r="G17">
        <v>14</v>
      </c>
      <c r="H17" s="1">
        <v>566000</v>
      </c>
    </row>
    <row r="18" spans="1:8">
      <c r="A18">
        <v>15</v>
      </c>
      <c r="B18" s="1">
        <v>630000</v>
      </c>
      <c r="G18">
        <v>15</v>
      </c>
      <c r="H18" s="1">
        <v>849000</v>
      </c>
    </row>
    <row r="19" spans="1:8">
      <c r="A19">
        <v>16</v>
      </c>
      <c r="B19" s="1">
        <v>630000</v>
      </c>
      <c r="G19">
        <v>16</v>
      </c>
      <c r="H19" s="1">
        <v>849000</v>
      </c>
    </row>
    <row r="20" spans="1:8">
      <c r="A20">
        <v>17</v>
      </c>
      <c r="B20" s="1">
        <v>630000</v>
      </c>
      <c r="G20">
        <v>17</v>
      </c>
      <c r="H20" s="1">
        <v>849000</v>
      </c>
    </row>
    <row r="21" spans="1:8">
      <c r="A21">
        <v>18</v>
      </c>
      <c r="B21" s="1">
        <v>630000</v>
      </c>
      <c r="G21">
        <v>18</v>
      </c>
      <c r="H21" s="1">
        <v>849000</v>
      </c>
    </row>
    <row r="22" spans="1:8">
      <c r="A22">
        <v>19</v>
      </c>
      <c r="B22" s="1">
        <v>630000</v>
      </c>
      <c r="G22">
        <v>19</v>
      </c>
      <c r="H22" s="1">
        <v>849000</v>
      </c>
    </row>
    <row r="23" spans="1:8">
      <c r="A23">
        <v>20</v>
      </c>
      <c r="B23" s="1">
        <v>630000</v>
      </c>
      <c r="G23">
        <v>20</v>
      </c>
      <c r="H23" s="1">
        <v>1132000</v>
      </c>
    </row>
    <row r="24" spans="1:8">
      <c r="A24">
        <v>21</v>
      </c>
      <c r="B24" s="1">
        <v>630000</v>
      </c>
      <c r="G24">
        <v>21</v>
      </c>
      <c r="H24" s="1">
        <v>1177000</v>
      </c>
    </row>
    <row r="25" spans="1:8">
      <c r="A25">
        <v>22</v>
      </c>
      <c r="B25" s="1">
        <v>630000</v>
      </c>
      <c r="G25">
        <v>22</v>
      </c>
      <c r="H25" s="1">
        <v>1222000</v>
      </c>
    </row>
    <row r="26" spans="1:8">
      <c r="A26">
        <v>23</v>
      </c>
      <c r="B26" s="1">
        <v>630000</v>
      </c>
      <c r="G26">
        <v>23</v>
      </c>
      <c r="H26" s="1">
        <v>1267000</v>
      </c>
    </row>
    <row r="27" spans="1:8">
      <c r="A27">
        <v>24</v>
      </c>
      <c r="B27" s="1">
        <v>630000</v>
      </c>
      <c r="G27">
        <v>24</v>
      </c>
      <c r="H27" s="1">
        <v>1312000</v>
      </c>
    </row>
    <row r="28" spans="1:8">
      <c r="A28">
        <v>25</v>
      </c>
      <c r="B28" s="1">
        <v>630000</v>
      </c>
      <c r="G28">
        <v>25</v>
      </c>
      <c r="H28" s="1">
        <v>1357000</v>
      </c>
    </row>
    <row r="29" spans="1:8">
      <c r="A29">
        <v>26</v>
      </c>
      <c r="B29" s="1">
        <v>630000</v>
      </c>
      <c r="G29">
        <v>26</v>
      </c>
      <c r="H29" s="1">
        <v>1402000</v>
      </c>
    </row>
    <row r="30" spans="1:8">
      <c r="A30">
        <v>27</v>
      </c>
      <c r="B30" s="1">
        <v>630000</v>
      </c>
      <c r="G30">
        <v>27</v>
      </c>
      <c r="H30" s="1">
        <v>1447000</v>
      </c>
    </row>
    <row r="31" spans="1:8">
      <c r="A31">
        <v>28</v>
      </c>
      <c r="B31" s="1">
        <v>630000</v>
      </c>
      <c r="G31">
        <v>28</v>
      </c>
      <c r="H31" s="1">
        <v>1492000</v>
      </c>
    </row>
    <row r="32" spans="1:8">
      <c r="A32">
        <v>29</v>
      </c>
      <c r="B32" s="1">
        <v>630000</v>
      </c>
      <c r="G32">
        <v>29</v>
      </c>
      <c r="H32" s="1">
        <v>1537000</v>
      </c>
    </row>
    <row r="33" spans="1:8">
      <c r="A33">
        <v>30</v>
      </c>
      <c r="B33" s="1">
        <v>630000</v>
      </c>
      <c r="G33">
        <v>30</v>
      </c>
      <c r="H33" s="1">
        <v>1582000</v>
      </c>
    </row>
    <row r="34" spans="1:8">
      <c r="A34">
        <v>31</v>
      </c>
      <c r="B34" s="1">
        <v>630000</v>
      </c>
    </row>
    <row r="35" spans="1:8">
      <c r="A35">
        <v>32</v>
      </c>
      <c r="B35" s="1">
        <v>630000</v>
      </c>
    </row>
    <row r="36" spans="1:8">
      <c r="A36">
        <v>33</v>
      </c>
      <c r="B36" s="1">
        <v>630000</v>
      </c>
    </row>
    <row r="37" spans="1:8">
      <c r="A37">
        <v>34</v>
      </c>
      <c r="B37" s="1">
        <v>630000</v>
      </c>
    </row>
    <row r="38" spans="1:8">
      <c r="A38">
        <v>35</v>
      </c>
      <c r="B38" s="1">
        <v>630000</v>
      </c>
    </row>
    <row r="39" spans="1:8">
      <c r="A39">
        <v>36</v>
      </c>
      <c r="B39" s="1">
        <v>630000</v>
      </c>
    </row>
    <row r="40" spans="1:8">
      <c r="A40">
        <v>37</v>
      </c>
      <c r="B40" s="1">
        <v>630000</v>
      </c>
    </row>
    <row r="41" spans="1:8">
      <c r="A41">
        <v>38</v>
      </c>
      <c r="B41" s="1">
        <v>630000</v>
      </c>
    </row>
    <row r="42" spans="1:8">
      <c r="A42">
        <v>39</v>
      </c>
      <c r="B42" s="1">
        <v>630000</v>
      </c>
    </row>
    <row r="43" spans="1:8">
      <c r="A43">
        <v>40</v>
      </c>
      <c r="B43" s="1">
        <v>630000</v>
      </c>
    </row>
    <row r="44" spans="1:8">
      <c r="A44">
        <v>41</v>
      </c>
      <c r="B44" s="1">
        <v>630000</v>
      </c>
    </row>
    <row r="45" spans="1:8">
      <c r="A45">
        <v>42</v>
      </c>
      <c r="B45" s="1">
        <v>630000</v>
      </c>
    </row>
    <row r="46" spans="1:8">
      <c r="A46">
        <v>43</v>
      </c>
      <c r="B46" s="1">
        <v>630000</v>
      </c>
    </row>
    <row r="47" spans="1:8">
      <c r="A47">
        <v>44</v>
      </c>
      <c r="B47" s="1">
        <v>630000</v>
      </c>
    </row>
    <row r="48" spans="1:8">
      <c r="A48">
        <v>45</v>
      </c>
      <c r="B48" s="1">
        <v>630000</v>
      </c>
    </row>
    <row r="49" spans="1:2">
      <c r="A49">
        <v>46</v>
      </c>
      <c r="B49" s="1">
        <v>630000</v>
      </c>
    </row>
    <row r="50" spans="1:2">
      <c r="A50">
        <v>47</v>
      </c>
      <c r="B50" s="1">
        <v>630000</v>
      </c>
    </row>
    <row r="51" spans="1:2">
      <c r="A51">
        <v>48</v>
      </c>
      <c r="B51" s="1">
        <v>630000</v>
      </c>
    </row>
    <row r="52" spans="1:2">
      <c r="A52">
        <v>49</v>
      </c>
      <c r="B52" s="1">
        <v>630000</v>
      </c>
    </row>
    <row r="53" spans="1:2">
      <c r="A53">
        <v>50</v>
      </c>
      <c r="B53" s="1">
        <v>630000</v>
      </c>
    </row>
    <row r="54" spans="1:2">
      <c r="A54">
        <v>51</v>
      </c>
      <c r="B54" s="1">
        <v>630000</v>
      </c>
    </row>
    <row r="55" spans="1:2">
      <c r="A55">
        <v>52</v>
      </c>
      <c r="B55" s="1">
        <v>630000</v>
      </c>
    </row>
    <row r="56" spans="1:2">
      <c r="A56">
        <v>53</v>
      </c>
      <c r="B56" s="1">
        <v>630000</v>
      </c>
    </row>
    <row r="57" spans="1:2">
      <c r="A57">
        <v>54</v>
      </c>
      <c r="B57" s="1">
        <v>630000</v>
      </c>
    </row>
    <row r="58" spans="1:2">
      <c r="A58">
        <v>55</v>
      </c>
      <c r="B58" s="1">
        <v>630000</v>
      </c>
    </row>
    <row r="59" spans="1:2">
      <c r="A59">
        <v>56</v>
      </c>
      <c r="B59" s="1">
        <v>630000</v>
      </c>
    </row>
    <row r="60" spans="1:2">
      <c r="A60">
        <v>57</v>
      </c>
      <c r="B60" s="1">
        <v>630000</v>
      </c>
    </row>
    <row r="61" spans="1:2">
      <c r="A61">
        <v>58</v>
      </c>
      <c r="B61" s="1">
        <v>630000</v>
      </c>
    </row>
    <row r="62" spans="1:2">
      <c r="A62">
        <v>59</v>
      </c>
      <c r="B62" s="1">
        <v>630000</v>
      </c>
    </row>
    <row r="63" spans="1:2">
      <c r="A63">
        <v>60</v>
      </c>
      <c r="B63" s="1">
        <v>630000</v>
      </c>
    </row>
    <row r="64" spans="1:2">
      <c r="A64">
        <v>61</v>
      </c>
      <c r="B64" s="1">
        <v>630000</v>
      </c>
    </row>
    <row r="65" spans="1:2">
      <c r="A65">
        <v>62</v>
      </c>
      <c r="B65" s="1">
        <v>630000</v>
      </c>
    </row>
    <row r="66" spans="1:2">
      <c r="A66">
        <v>63</v>
      </c>
      <c r="B66" s="1">
        <v>630000</v>
      </c>
    </row>
    <row r="67" spans="1:2">
      <c r="A67">
        <v>64</v>
      </c>
      <c r="B67" s="1">
        <v>630000</v>
      </c>
    </row>
    <row r="68" spans="1:2">
      <c r="A68">
        <v>65</v>
      </c>
      <c r="B68" s="1">
        <v>630000</v>
      </c>
    </row>
    <row r="69" spans="1:2">
      <c r="A69">
        <v>66</v>
      </c>
      <c r="B69" s="1">
        <v>630000</v>
      </c>
    </row>
    <row r="70" spans="1:2">
      <c r="A70">
        <v>67</v>
      </c>
      <c r="B70" s="1">
        <v>630000</v>
      </c>
    </row>
    <row r="71" spans="1:2">
      <c r="A71">
        <v>68</v>
      </c>
      <c r="B71" s="1">
        <v>630000</v>
      </c>
    </row>
    <row r="72" spans="1:2">
      <c r="A72">
        <v>69</v>
      </c>
      <c r="B72" s="1">
        <v>630000</v>
      </c>
    </row>
    <row r="73" spans="1:2">
      <c r="A73">
        <v>70</v>
      </c>
      <c r="B73" s="1">
        <v>630000</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3621-8DD1-4E63-BD26-D15B580D2723}">
  <dimension ref="A1:K26"/>
  <sheetViews>
    <sheetView view="pageBreakPreview" zoomScale="96" zoomScaleNormal="100" zoomScaleSheetLayoutView="96" workbookViewId="0">
      <selection activeCell="F15" sqref="F15"/>
    </sheetView>
  </sheetViews>
  <sheetFormatPr defaultRowHeight="13.5"/>
  <cols>
    <col min="1" max="1" width="3.25" style="100" customWidth="1"/>
    <col min="2" max="2" width="7.625" style="100" customWidth="1"/>
    <col min="3" max="3" width="12.75" style="100" customWidth="1"/>
    <col min="4" max="4" width="4.375" style="100" customWidth="1"/>
    <col min="5" max="5" width="10.125" style="100" customWidth="1"/>
    <col min="6" max="7" width="9" style="100"/>
    <col min="8" max="8" width="6.75" style="100" customWidth="1"/>
    <col min="9" max="10" width="8.5" style="100" customWidth="1"/>
    <col min="11" max="11" width="5.375" style="100" customWidth="1"/>
    <col min="12" max="12" width="3.375" style="100" customWidth="1"/>
    <col min="13" max="16384" width="9" style="100"/>
  </cols>
  <sheetData>
    <row r="1" spans="1:11" s="2" customFormat="1" ht="28.5" customHeight="1">
      <c r="A1" s="315" t="s">
        <v>135</v>
      </c>
      <c r="K1" s="276"/>
    </row>
    <row r="2" spans="1:11" s="173" customFormat="1" ht="21">
      <c r="A2" s="316" t="s">
        <v>136</v>
      </c>
    </row>
    <row r="3" spans="1:11" ht="21" customHeight="1">
      <c r="A3" s="99" t="s">
        <v>137</v>
      </c>
      <c r="B3" s="99"/>
      <c r="C3" s="99"/>
      <c r="D3" s="99"/>
      <c r="E3" s="99"/>
      <c r="F3" s="99"/>
      <c r="G3" s="99"/>
      <c r="H3" s="99"/>
      <c r="I3" s="99"/>
      <c r="J3" s="99"/>
    </row>
    <row r="4" spans="1:11" ht="69" customHeight="1">
      <c r="A4" s="391" t="s">
        <v>138</v>
      </c>
      <c r="B4" s="391"/>
      <c r="C4" s="391"/>
      <c r="D4" s="391"/>
      <c r="E4" s="391"/>
      <c r="F4" s="391"/>
      <c r="G4" s="391"/>
      <c r="H4" s="391"/>
      <c r="I4" s="391"/>
      <c r="J4" s="391"/>
      <c r="K4" s="391"/>
    </row>
    <row r="5" spans="1:11" ht="34.5" customHeight="1">
      <c r="A5" s="99"/>
      <c r="B5" s="99"/>
      <c r="C5" s="99"/>
      <c r="D5" s="99"/>
      <c r="E5" s="99"/>
      <c r="F5" s="99"/>
      <c r="G5" s="99"/>
      <c r="H5" s="99"/>
      <c r="I5" s="392"/>
      <c r="J5" s="392"/>
      <c r="K5" s="101"/>
    </row>
    <row r="6" spans="1:11" ht="19.5" customHeight="1">
      <c r="A6" s="99" t="s">
        <v>139</v>
      </c>
      <c r="B6" s="99"/>
      <c r="C6" s="99"/>
      <c r="D6" s="99"/>
      <c r="E6" s="99"/>
      <c r="F6" s="189" t="s">
        <v>139</v>
      </c>
      <c r="G6" s="102" t="s">
        <v>140</v>
      </c>
      <c r="H6" s="102"/>
      <c r="I6" s="393">
        <v>45383</v>
      </c>
      <c r="J6" s="394"/>
      <c r="K6" s="101"/>
    </row>
    <row r="7" spans="1:11">
      <c r="A7" s="99"/>
      <c r="B7" s="99"/>
      <c r="C7" s="99"/>
      <c r="D7" s="99"/>
      <c r="E7" s="99" t="s">
        <v>139</v>
      </c>
      <c r="F7" s="103" t="s">
        <v>139</v>
      </c>
      <c r="G7" s="104"/>
      <c r="H7" s="104"/>
      <c r="I7" s="104"/>
      <c r="J7" s="105"/>
      <c r="K7" s="101"/>
    </row>
    <row r="8" spans="1:11" ht="21">
      <c r="A8" s="99"/>
      <c r="B8" s="229" t="s">
        <v>141</v>
      </c>
      <c r="C8" s="99"/>
      <c r="D8" s="99"/>
      <c r="E8" s="99"/>
      <c r="F8" s="99"/>
      <c r="G8" s="99"/>
      <c r="H8" s="99"/>
      <c r="I8" s="99"/>
      <c r="J8" s="99"/>
      <c r="K8" s="101"/>
    </row>
    <row r="9" spans="1:11" ht="64.5" customHeight="1">
      <c r="A9" s="99"/>
      <c r="B9" s="99"/>
      <c r="C9" s="99"/>
      <c r="D9" s="99"/>
      <c r="E9" s="99"/>
      <c r="F9" s="99"/>
      <c r="G9" s="99"/>
      <c r="H9" s="99"/>
      <c r="I9" s="99"/>
      <c r="J9" s="99"/>
      <c r="K9" s="101"/>
    </row>
    <row r="10" spans="1:11" ht="23.25" customHeight="1">
      <c r="A10" s="99"/>
      <c r="B10" s="99"/>
      <c r="C10" s="99"/>
      <c r="D10" s="99"/>
      <c r="E10" s="101"/>
      <c r="F10" s="230" t="s">
        <v>142</v>
      </c>
      <c r="G10" s="395">
        <f>基本情報シート!C7</f>
        <v>0</v>
      </c>
      <c r="H10" s="395"/>
      <c r="I10" s="395"/>
      <c r="J10" s="395"/>
      <c r="K10" s="395"/>
    </row>
    <row r="11" spans="1:11" ht="23.25" customHeight="1">
      <c r="A11" s="99"/>
      <c r="B11" s="99"/>
      <c r="C11" s="99"/>
      <c r="D11" s="99"/>
      <c r="E11" s="101"/>
      <c r="F11" s="230" t="s">
        <v>143</v>
      </c>
      <c r="G11" s="395">
        <f>基本情報シート!C5</f>
        <v>0</v>
      </c>
      <c r="H11" s="395"/>
      <c r="I11" s="395"/>
      <c r="J11" s="395"/>
      <c r="K11" s="395"/>
    </row>
    <row r="12" spans="1:11" ht="23.25" customHeight="1">
      <c r="A12" s="99"/>
      <c r="B12" s="99"/>
      <c r="C12" s="99" t="s">
        <v>144</v>
      </c>
      <c r="D12" s="99"/>
      <c r="E12" s="101"/>
      <c r="F12" s="230" t="s">
        <v>145</v>
      </c>
      <c r="G12" s="395">
        <f>基本情報シート!C8</f>
        <v>0</v>
      </c>
      <c r="H12" s="395"/>
      <c r="I12" s="398">
        <f>基本情報シート!C9</f>
        <v>0</v>
      </c>
      <c r="J12" s="398"/>
      <c r="K12" s="398"/>
    </row>
    <row r="13" spans="1:11" ht="21" customHeight="1">
      <c r="A13" s="99"/>
      <c r="B13" s="99"/>
      <c r="C13" s="99"/>
      <c r="D13" s="99"/>
      <c r="E13" s="101"/>
      <c r="F13" s="230" t="s">
        <v>146</v>
      </c>
      <c r="G13" s="395">
        <f>基本情報シート!C10</f>
        <v>0</v>
      </c>
      <c r="H13" s="395"/>
      <c r="I13" s="395"/>
      <c r="J13" s="395"/>
      <c r="K13" s="395"/>
    </row>
    <row r="14" spans="1:11" ht="21" customHeight="1">
      <c r="A14" s="99"/>
      <c r="B14" s="99"/>
      <c r="C14" s="99"/>
      <c r="D14" s="99"/>
      <c r="E14" s="101"/>
      <c r="F14" s="230" t="s">
        <v>147</v>
      </c>
      <c r="G14" s="395">
        <f>基本情報シート!C11</f>
        <v>0</v>
      </c>
      <c r="H14" s="395"/>
      <c r="I14" s="395"/>
      <c r="J14" s="395"/>
      <c r="K14" s="395"/>
    </row>
    <row r="15" spans="1:11" ht="21" customHeight="1">
      <c r="A15" s="99"/>
      <c r="B15" s="99"/>
      <c r="C15" s="99"/>
      <c r="D15" s="99"/>
      <c r="E15" s="101"/>
      <c r="F15" s="230" t="s">
        <v>148</v>
      </c>
      <c r="G15" s="395">
        <f>基本情報シート!C25</f>
        <v>0</v>
      </c>
      <c r="H15" s="395"/>
      <c r="I15" s="395"/>
      <c r="J15" s="395"/>
      <c r="K15" s="395"/>
    </row>
    <row r="16" spans="1:11" ht="77.25" customHeight="1">
      <c r="A16" s="106" t="s">
        <v>139</v>
      </c>
      <c r="B16" s="99"/>
      <c r="C16" s="99"/>
      <c r="D16" s="99"/>
      <c r="E16" s="99"/>
      <c r="F16" s="99"/>
      <c r="G16" s="99"/>
      <c r="H16" s="99"/>
      <c r="I16" s="99"/>
      <c r="J16" s="99"/>
      <c r="K16" s="101"/>
    </row>
    <row r="17" spans="1:11" ht="77.25" customHeight="1">
      <c r="A17" s="399" t="str">
        <f>" 令和６年度において、訪問介護人材等確保対策事業を下記のとおり実施したいので、補助金 "&amp;FIXED(別紙１!$F$24,0)&amp;" 円を交付願いたく補助金交付要綱第３条の規定に基づき、関係書類を添えて申請します。"</f>
        <v xml:space="preserve"> 令和６年度において、訪問介護人材等確保対策事業を下記のとおり実施したいので、補助金 0 円を交付願いたく補助金交付要綱第３条の規定に基づき、関係書類を添えて申請します。</v>
      </c>
      <c r="B17" s="399"/>
      <c r="C17" s="399"/>
      <c r="D17" s="399"/>
      <c r="E17" s="399"/>
      <c r="F17" s="399"/>
      <c r="G17" s="399"/>
      <c r="H17" s="399"/>
      <c r="I17" s="399"/>
      <c r="J17" s="399"/>
      <c r="K17" s="399"/>
    </row>
    <row r="18" spans="1:11" ht="51.75" customHeight="1">
      <c r="A18" s="400" t="s">
        <v>149</v>
      </c>
      <c r="B18" s="400"/>
      <c r="C18" s="400"/>
      <c r="D18" s="400"/>
      <c r="E18" s="400"/>
      <c r="F18" s="400"/>
      <c r="G18" s="400"/>
      <c r="H18" s="400"/>
      <c r="I18" s="400"/>
      <c r="J18" s="400"/>
      <c r="K18" s="101"/>
    </row>
    <row r="19" spans="1:11">
      <c r="A19" s="99"/>
      <c r="B19" s="99"/>
      <c r="C19" s="99"/>
      <c r="D19" s="99"/>
      <c r="E19" s="188"/>
      <c r="F19" s="99"/>
      <c r="G19" s="99"/>
      <c r="H19" s="99"/>
      <c r="I19" s="99"/>
      <c r="J19" s="99"/>
      <c r="K19" s="101"/>
    </row>
    <row r="20" spans="1:11">
      <c r="A20" s="101"/>
      <c r="B20" s="101"/>
      <c r="C20" s="101"/>
      <c r="D20" s="99"/>
      <c r="E20" s="188"/>
      <c r="F20" s="99"/>
      <c r="G20" s="99"/>
      <c r="H20" s="99"/>
      <c r="I20" s="99"/>
      <c r="J20" s="99"/>
      <c r="K20" s="101"/>
    </row>
    <row r="21" spans="1:11" ht="24.75" customHeight="1">
      <c r="A21" s="231" t="s">
        <v>150</v>
      </c>
      <c r="B21" s="174" t="s">
        <v>151</v>
      </c>
      <c r="C21" s="107"/>
      <c r="D21" s="174"/>
      <c r="E21" s="174"/>
      <c r="F21" s="174"/>
      <c r="G21" s="99"/>
      <c r="H21" s="99"/>
      <c r="I21" s="99"/>
      <c r="J21" s="99"/>
      <c r="K21" s="101"/>
    </row>
    <row r="22" spans="1:11" ht="24.75" customHeight="1">
      <c r="A22" s="231" t="s">
        <v>152</v>
      </c>
      <c r="B22" s="174" t="s">
        <v>153</v>
      </c>
      <c r="C22" s="107"/>
      <c r="D22" s="107"/>
      <c r="E22" s="396">
        <v>45383</v>
      </c>
      <c r="F22" s="396"/>
      <c r="G22" s="101"/>
      <c r="H22" s="101"/>
      <c r="I22" s="108"/>
      <c r="J22" s="99"/>
      <c r="K22" s="101"/>
    </row>
    <row r="23" spans="1:11" ht="24.75" customHeight="1">
      <c r="A23" s="232"/>
      <c r="B23" s="174" t="s">
        <v>154</v>
      </c>
      <c r="C23" s="107"/>
      <c r="D23" s="107"/>
      <c r="E23" s="396">
        <v>45747</v>
      </c>
      <c r="F23" s="396"/>
      <c r="G23" s="101"/>
      <c r="H23" s="101"/>
      <c r="I23" s="108"/>
      <c r="J23" s="99"/>
      <c r="K23" s="101"/>
    </row>
    <row r="24" spans="1:11" ht="24.75" customHeight="1">
      <c r="A24" s="231" t="s">
        <v>155</v>
      </c>
      <c r="B24" s="174" t="s">
        <v>156</v>
      </c>
      <c r="C24" s="107"/>
      <c r="D24" s="174"/>
      <c r="E24" s="174"/>
      <c r="F24" s="174"/>
      <c r="G24" s="99"/>
      <c r="H24" s="99"/>
      <c r="I24" s="99"/>
      <c r="J24" s="99"/>
      <c r="K24" s="101"/>
    </row>
    <row r="25" spans="1:11">
      <c r="A25" s="101"/>
      <c r="B25" s="397" t="s">
        <v>157</v>
      </c>
      <c r="C25" s="397"/>
      <c r="D25" s="397"/>
      <c r="E25" s="397"/>
      <c r="F25" s="397"/>
      <c r="G25" s="397"/>
      <c r="H25" s="397"/>
      <c r="I25" s="397"/>
      <c r="J25" s="99"/>
      <c r="K25" s="101"/>
    </row>
    <row r="26" spans="1:11">
      <c r="A26" s="99"/>
      <c r="B26" s="99"/>
      <c r="C26" s="99"/>
      <c r="D26" s="99"/>
      <c r="E26" s="99"/>
      <c r="F26" s="99"/>
      <c r="G26" s="99"/>
      <c r="H26" s="99"/>
      <c r="I26" s="99"/>
      <c r="J26" s="99"/>
      <c r="K26" s="101"/>
    </row>
  </sheetData>
  <mergeCells count="15">
    <mergeCell ref="E23:F23"/>
    <mergeCell ref="B25:I25"/>
    <mergeCell ref="G12:H12"/>
    <mergeCell ref="I12:K12"/>
    <mergeCell ref="G13:K13"/>
    <mergeCell ref="G14:K14"/>
    <mergeCell ref="G15:K15"/>
    <mergeCell ref="A17:K17"/>
    <mergeCell ref="A18:J18"/>
    <mergeCell ref="E22:F22"/>
    <mergeCell ref="A4:K4"/>
    <mergeCell ref="I5:J5"/>
    <mergeCell ref="I6:J6"/>
    <mergeCell ref="G10:K10"/>
    <mergeCell ref="G11:K11"/>
  </mergeCells>
  <phoneticPr fontId="2"/>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7DD2F-DA39-44D0-97D7-DEDDC99EA993}">
  <dimension ref="A1:O29"/>
  <sheetViews>
    <sheetView view="pageBreakPreview" zoomScale="106" zoomScaleNormal="100" zoomScaleSheetLayoutView="106" workbookViewId="0">
      <selection activeCell="E9" sqref="E9"/>
    </sheetView>
  </sheetViews>
  <sheetFormatPr defaultRowHeight="13.5"/>
  <cols>
    <col min="1" max="1" width="4" style="176" customWidth="1"/>
    <col min="2" max="7" width="8.375" style="176" customWidth="1"/>
    <col min="8" max="10" width="9.75" style="176" customWidth="1"/>
    <col min="11" max="11" width="3.25" style="176" customWidth="1"/>
    <col min="12" max="13" width="9" style="176"/>
    <col min="14" max="15" width="20.625" style="176" customWidth="1"/>
    <col min="16" max="16" width="14.125" style="176" customWidth="1"/>
    <col min="17" max="16384" width="9" style="176"/>
  </cols>
  <sheetData>
    <row r="1" spans="1:11" ht="24.75" customHeight="1">
      <c r="A1" s="316" t="s">
        <v>158</v>
      </c>
    </row>
    <row r="2" spans="1:11" s="173" customFormat="1" ht="21">
      <c r="A2" s="316" t="s">
        <v>159</v>
      </c>
    </row>
    <row r="3" spans="1:11" ht="14.25">
      <c r="A3" s="174" t="s">
        <v>28</v>
      </c>
      <c r="B3" s="174"/>
      <c r="C3" s="174"/>
      <c r="D3" s="174"/>
      <c r="E3" s="174"/>
      <c r="F3" s="174"/>
      <c r="G3" s="174"/>
      <c r="H3" s="174"/>
      <c r="I3" s="174"/>
      <c r="J3" s="175"/>
      <c r="K3" s="175"/>
    </row>
    <row r="4" spans="1:11" ht="14.25">
      <c r="A4" s="175"/>
      <c r="B4" s="175"/>
      <c r="C4" s="175"/>
      <c r="D4" s="175"/>
      <c r="E4" s="175"/>
      <c r="F4" s="175"/>
      <c r="G4" s="175"/>
      <c r="H4" s="175"/>
      <c r="I4" s="175"/>
      <c r="J4" s="175"/>
      <c r="K4" s="175"/>
    </row>
    <row r="5" spans="1:11" ht="14.25">
      <c r="A5" s="175"/>
      <c r="B5" s="175"/>
      <c r="C5" s="175"/>
      <c r="D5" s="175"/>
      <c r="E5" s="175"/>
      <c r="F5" s="175"/>
      <c r="G5" s="175"/>
      <c r="H5" s="175"/>
      <c r="I5" s="175"/>
      <c r="J5" s="175"/>
      <c r="K5" s="175"/>
    </row>
    <row r="6" spans="1:11" ht="14.25">
      <c r="A6" s="400" t="s">
        <v>160</v>
      </c>
      <c r="B6" s="400"/>
      <c r="C6" s="400"/>
      <c r="D6" s="400"/>
      <c r="E6" s="400"/>
      <c r="F6" s="400"/>
      <c r="G6" s="400"/>
      <c r="H6" s="400"/>
      <c r="I6" s="400"/>
      <c r="J6" s="400"/>
      <c r="K6" s="400"/>
    </row>
    <row r="7" spans="1:11" ht="14.25">
      <c r="A7" s="175"/>
      <c r="B7" s="175"/>
      <c r="C7" s="175"/>
      <c r="D7" s="175"/>
      <c r="E7" s="175"/>
      <c r="F7" s="175"/>
      <c r="G7" s="175"/>
      <c r="H7" s="175"/>
      <c r="I7" s="175"/>
      <c r="J7" s="175"/>
      <c r="K7" s="175"/>
    </row>
    <row r="8" spans="1:11" ht="14.25">
      <c r="A8" s="175"/>
      <c r="B8" s="175"/>
      <c r="C8" s="175"/>
      <c r="D8" s="175"/>
      <c r="E8" s="175"/>
      <c r="F8" s="175"/>
      <c r="G8" s="175"/>
      <c r="H8" s="175"/>
      <c r="I8" s="175"/>
      <c r="J8" s="175"/>
      <c r="K8" s="175"/>
    </row>
    <row r="9" spans="1:11" ht="14.25">
      <c r="A9" s="175">
        <v>1</v>
      </c>
      <c r="B9" s="175" t="s">
        <v>161</v>
      </c>
      <c r="C9" s="175"/>
      <c r="D9" s="175"/>
      <c r="E9" s="175"/>
      <c r="F9" s="175"/>
      <c r="G9" s="175"/>
      <c r="H9" s="175"/>
      <c r="I9" s="175"/>
      <c r="J9" s="177" t="s">
        <v>162</v>
      </c>
      <c r="K9" s="175"/>
    </row>
    <row r="10" spans="1:11" ht="35.1" customHeight="1">
      <c r="A10" s="175"/>
      <c r="B10" s="401" t="s">
        <v>163</v>
      </c>
      <c r="C10" s="401"/>
      <c r="D10" s="401"/>
      <c r="E10" s="401" t="s">
        <v>164</v>
      </c>
      <c r="F10" s="401"/>
      <c r="G10" s="401"/>
      <c r="H10" s="401" t="s">
        <v>165</v>
      </c>
      <c r="I10" s="401"/>
      <c r="J10" s="401"/>
      <c r="K10" s="175"/>
    </row>
    <row r="11" spans="1:11" ht="35.1" customHeight="1">
      <c r="A11" s="175"/>
      <c r="B11" s="402" t="s">
        <v>166</v>
      </c>
      <c r="C11" s="402"/>
      <c r="D11" s="402"/>
      <c r="E11" s="403">
        <f>別紙１!F24</f>
        <v>0</v>
      </c>
      <c r="F11" s="403"/>
      <c r="G11" s="403"/>
      <c r="H11" s="404"/>
      <c r="I11" s="405"/>
      <c r="J11" s="406"/>
      <c r="K11" s="175"/>
    </row>
    <row r="12" spans="1:11" ht="35.1" customHeight="1">
      <c r="A12" s="175"/>
      <c r="B12" s="402" t="s">
        <v>167</v>
      </c>
      <c r="C12" s="402"/>
      <c r="D12" s="402"/>
      <c r="E12" s="403">
        <f>E13-E11</f>
        <v>0</v>
      </c>
      <c r="F12" s="403"/>
      <c r="G12" s="403"/>
      <c r="H12" s="401"/>
      <c r="I12" s="401"/>
      <c r="J12" s="401"/>
      <c r="K12" s="175"/>
    </row>
    <row r="13" spans="1:11" ht="35.1" customHeight="1">
      <c r="A13" s="175"/>
      <c r="B13" s="401" t="s">
        <v>168</v>
      </c>
      <c r="C13" s="401"/>
      <c r="D13" s="401"/>
      <c r="E13" s="403">
        <f>別紙１!C24</f>
        <v>0</v>
      </c>
      <c r="F13" s="403"/>
      <c r="G13" s="403"/>
      <c r="H13" s="401"/>
      <c r="I13" s="401"/>
      <c r="J13" s="401"/>
      <c r="K13" s="175"/>
    </row>
    <row r="14" spans="1:11" ht="14.25">
      <c r="A14" s="175"/>
      <c r="B14" s="175"/>
      <c r="C14" s="175"/>
      <c r="D14" s="175"/>
      <c r="E14" s="175"/>
      <c r="F14" s="175"/>
      <c r="G14" s="175"/>
      <c r="H14" s="175"/>
      <c r="I14" s="175"/>
      <c r="J14" s="175"/>
      <c r="K14" s="175"/>
    </row>
    <row r="15" spans="1:11" ht="14.25">
      <c r="A15" s="175"/>
      <c r="B15" s="175"/>
      <c r="C15" s="175"/>
      <c r="D15" s="175"/>
      <c r="E15" s="175"/>
      <c r="F15" s="175"/>
      <c r="G15" s="175"/>
      <c r="H15" s="175"/>
      <c r="I15" s="175"/>
      <c r="J15" s="175"/>
      <c r="K15" s="175"/>
    </row>
    <row r="16" spans="1:11" ht="14.25">
      <c r="A16" s="175">
        <v>2</v>
      </c>
      <c r="B16" s="175" t="s">
        <v>169</v>
      </c>
      <c r="C16" s="175"/>
      <c r="D16" s="175"/>
      <c r="E16" s="175"/>
      <c r="F16" s="175"/>
      <c r="G16" s="175"/>
      <c r="H16" s="175"/>
      <c r="I16" s="175"/>
      <c r="J16" s="177" t="s">
        <v>162</v>
      </c>
      <c r="K16" s="175"/>
    </row>
    <row r="17" spans="1:15" ht="35.1" customHeight="1">
      <c r="A17" s="175"/>
      <c r="B17" s="401" t="s">
        <v>163</v>
      </c>
      <c r="C17" s="401"/>
      <c r="D17" s="401"/>
      <c r="E17" s="401" t="s">
        <v>164</v>
      </c>
      <c r="F17" s="401"/>
      <c r="G17" s="401"/>
      <c r="H17" s="401" t="s">
        <v>165</v>
      </c>
      <c r="I17" s="401"/>
      <c r="J17" s="401"/>
      <c r="K17" s="175"/>
    </row>
    <row r="18" spans="1:15" ht="39.950000000000003" customHeight="1">
      <c r="A18" s="175"/>
      <c r="B18" s="407" t="s">
        <v>170</v>
      </c>
      <c r="C18" s="408"/>
      <c r="D18" s="408"/>
      <c r="E18" s="403">
        <f>別紙１!C14</f>
        <v>0</v>
      </c>
      <c r="F18" s="403"/>
      <c r="G18" s="403"/>
      <c r="H18" s="401"/>
      <c r="I18" s="401"/>
      <c r="J18" s="401"/>
      <c r="K18" s="175"/>
      <c r="L18" s="181" t="s">
        <v>171</v>
      </c>
    </row>
    <row r="19" spans="1:15" ht="39.950000000000003" customHeight="1">
      <c r="A19" s="175"/>
      <c r="B19" s="404" t="s">
        <v>172</v>
      </c>
      <c r="C19" s="405"/>
      <c r="D19" s="406"/>
      <c r="E19" s="403">
        <f>別紙１!C18</f>
        <v>0</v>
      </c>
      <c r="F19" s="403"/>
      <c r="G19" s="403"/>
      <c r="H19" s="409"/>
      <c r="I19" s="410"/>
      <c r="J19" s="411"/>
      <c r="K19" s="175"/>
      <c r="L19" s="181" t="s">
        <v>173</v>
      </c>
    </row>
    <row r="20" spans="1:15" ht="39.950000000000003" customHeight="1">
      <c r="A20" s="175"/>
      <c r="B20" s="404" t="s">
        <v>174</v>
      </c>
      <c r="C20" s="405"/>
      <c r="D20" s="406"/>
      <c r="E20" s="403">
        <f>別紙１!C22</f>
        <v>0</v>
      </c>
      <c r="F20" s="403"/>
      <c r="G20" s="403"/>
      <c r="H20" s="401"/>
      <c r="I20" s="401"/>
      <c r="J20" s="401"/>
      <c r="K20" s="175"/>
      <c r="L20" s="181" t="s">
        <v>175</v>
      </c>
    </row>
    <row r="21" spans="1:15" ht="35.1" customHeight="1">
      <c r="A21" s="175"/>
      <c r="B21" s="401" t="s">
        <v>168</v>
      </c>
      <c r="C21" s="401"/>
      <c r="D21" s="401"/>
      <c r="E21" s="403">
        <f>別紙１!C24</f>
        <v>0</v>
      </c>
      <c r="F21" s="403"/>
      <c r="G21" s="403"/>
      <c r="H21" s="401"/>
      <c r="I21" s="401"/>
      <c r="J21" s="401"/>
      <c r="K21" s="175"/>
    </row>
    <row r="22" spans="1:15" ht="14.25">
      <c r="A22" s="175"/>
      <c r="B22" s="175" t="s">
        <v>176</v>
      </c>
      <c r="C22" s="175"/>
      <c r="D22" s="175"/>
      <c r="E22" s="175"/>
      <c r="F22" s="175"/>
      <c r="G22" s="175"/>
      <c r="H22" s="175"/>
      <c r="I22" s="175"/>
      <c r="J22" s="175"/>
      <c r="K22" s="175"/>
    </row>
    <row r="23" spans="1:15" ht="14.25">
      <c r="A23" s="175"/>
      <c r="B23" s="178"/>
      <c r="C23" s="178"/>
      <c r="D23" s="178"/>
      <c r="E23" s="178"/>
      <c r="F23" s="178"/>
      <c r="G23" s="178"/>
      <c r="H23" s="178"/>
      <c r="I23" s="178"/>
      <c r="J23" s="178"/>
      <c r="K23" s="175"/>
    </row>
    <row r="24" spans="1:15" ht="14.25">
      <c r="A24" s="175"/>
      <c r="K24" s="175"/>
    </row>
    <row r="25" spans="1:15" ht="14.25">
      <c r="A25" s="175"/>
      <c r="K25" s="175"/>
    </row>
    <row r="26" spans="1:15" ht="14.25">
      <c r="A26" s="175"/>
      <c r="K26" s="175"/>
    </row>
    <row r="27" spans="1:15" ht="18.75">
      <c r="A27" s="175"/>
      <c r="K27" s="175"/>
      <c r="L27" s="179"/>
      <c r="M27" s="180"/>
      <c r="N27" s="180"/>
      <c r="O27" s="180"/>
    </row>
    <row r="28" spans="1:15" ht="14.25">
      <c r="A28" s="175"/>
      <c r="K28" s="175"/>
      <c r="M28" s="180"/>
      <c r="N28" s="180"/>
      <c r="O28" s="180"/>
    </row>
    <row r="29" spans="1:15" ht="14.25">
      <c r="A29" s="178"/>
      <c r="K29" s="178"/>
    </row>
  </sheetData>
  <mergeCells count="28">
    <mergeCell ref="B21:D21"/>
    <mergeCell ref="E21:G21"/>
    <mergeCell ref="H21:J21"/>
    <mergeCell ref="B19:D19"/>
    <mergeCell ref="E19:G19"/>
    <mergeCell ref="H19:J19"/>
    <mergeCell ref="B20:D20"/>
    <mergeCell ref="E20:G20"/>
    <mergeCell ref="H20:J20"/>
    <mergeCell ref="B17:D17"/>
    <mergeCell ref="E17:G17"/>
    <mergeCell ref="H17:J17"/>
    <mergeCell ref="B18:D18"/>
    <mergeCell ref="E18:G18"/>
    <mergeCell ref="H18:J18"/>
    <mergeCell ref="B12:D12"/>
    <mergeCell ref="E12:G12"/>
    <mergeCell ref="H12:J12"/>
    <mergeCell ref="B13:D13"/>
    <mergeCell ref="E13:G13"/>
    <mergeCell ref="H13:J13"/>
    <mergeCell ref="A6:K6"/>
    <mergeCell ref="B10:D10"/>
    <mergeCell ref="E10:G10"/>
    <mergeCell ref="H10:J10"/>
    <mergeCell ref="B11:D11"/>
    <mergeCell ref="E11:G11"/>
    <mergeCell ref="H11:J1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K70"/>
  <sheetViews>
    <sheetView view="pageBreakPreview" zoomScale="70" zoomScaleNormal="100" zoomScaleSheetLayoutView="70" workbookViewId="0">
      <selection activeCell="K20" sqref="K20"/>
    </sheetView>
  </sheetViews>
  <sheetFormatPr defaultColWidth="16.625" defaultRowHeight="13.5"/>
  <cols>
    <col min="1" max="1" width="23.125" style="2" customWidth="1"/>
    <col min="2" max="2" width="26.375" style="7" bestFit="1" customWidth="1"/>
    <col min="3" max="7" width="24.625" style="2" customWidth="1"/>
    <col min="8" max="9" width="24.625" style="265" customWidth="1"/>
    <col min="10" max="10" width="16.75" style="2" customWidth="1"/>
    <col min="11" max="11" width="16.625" style="2"/>
    <col min="12" max="12" width="6" style="2" customWidth="1"/>
    <col min="13" max="16384" width="16.625" style="2"/>
  </cols>
  <sheetData>
    <row r="1" spans="1:11" s="279" customFormat="1" ht="30">
      <c r="A1" s="318" t="s">
        <v>177</v>
      </c>
      <c r="B1" s="278"/>
    </row>
    <row r="2" spans="1:11" s="279" customFormat="1" ht="30">
      <c r="A2" s="318" t="s">
        <v>178</v>
      </c>
      <c r="B2" s="278"/>
    </row>
    <row r="3" spans="1:11" ht="20.25" customHeight="1">
      <c r="A3" s="16" t="s">
        <v>34</v>
      </c>
    </row>
    <row r="4" spans="1:11" ht="18.75">
      <c r="A4" s="412" t="s">
        <v>179</v>
      </c>
      <c r="B4" s="412"/>
      <c r="C4" s="412"/>
      <c r="D4" s="412"/>
      <c r="E4" s="412"/>
      <c r="F4" s="412"/>
      <c r="G4" s="412"/>
      <c r="H4" s="412"/>
      <c r="I4" s="412"/>
      <c r="J4" s="412"/>
      <c r="K4" s="3"/>
    </row>
    <row r="5" spans="1:11" ht="36" customHeight="1">
      <c r="B5" s="8"/>
      <c r="C5" s="3"/>
      <c r="K5" s="275"/>
    </row>
    <row r="6" spans="1:11" s="18" customFormat="1" ht="21" customHeight="1">
      <c r="B6" s="19"/>
      <c r="C6" s="20"/>
      <c r="F6" s="21" t="s">
        <v>180</v>
      </c>
      <c r="G6" s="413">
        <f>基本情報シート!C25</f>
        <v>0</v>
      </c>
      <c r="H6" s="413"/>
      <c r="I6" s="413"/>
      <c r="J6" s="413"/>
    </row>
    <row r="7" spans="1:11" s="18" customFormat="1" ht="9.75" customHeight="1" thickBot="1">
      <c r="B7" s="19"/>
      <c r="C7" s="20"/>
      <c r="H7" s="266"/>
      <c r="I7" s="266"/>
    </row>
    <row r="8" spans="1:11" s="18" customFormat="1" ht="24.75" customHeight="1">
      <c r="A8" s="414" t="s">
        <v>181</v>
      </c>
      <c r="B8" s="417"/>
      <c r="C8" s="420" t="s">
        <v>182</v>
      </c>
      <c r="D8" s="422" t="s">
        <v>183</v>
      </c>
      <c r="E8" s="422" t="s">
        <v>184</v>
      </c>
      <c r="F8" s="424" t="s">
        <v>185</v>
      </c>
      <c r="G8" s="424" t="s">
        <v>186</v>
      </c>
      <c r="H8" s="424" t="s">
        <v>187</v>
      </c>
      <c r="I8" s="424" t="s">
        <v>188</v>
      </c>
      <c r="J8" s="426" t="s">
        <v>189</v>
      </c>
    </row>
    <row r="9" spans="1:11" s="18" customFormat="1" ht="24.75" customHeight="1">
      <c r="A9" s="415"/>
      <c r="B9" s="418"/>
      <c r="C9" s="421"/>
      <c r="D9" s="423"/>
      <c r="E9" s="423"/>
      <c r="F9" s="425"/>
      <c r="G9" s="425"/>
      <c r="H9" s="425"/>
      <c r="I9" s="425"/>
      <c r="J9" s="427"/>
    </row>
    <row r="10" spans="1:11" s="18" customFormat="1" ht="17.25" customHeight="1" thickBot="1">
      <c r="A10" s="416"/>
      <c r="B10" s="419"/>
      <c r="C10" s="259"/>
      <c r="D10" s="260"/>
      <c r="E10" s="261" t="s">
        <v>190</v>
      </c>
      <c r="F10" s="261" t="s">
        <v>191</v>
      </c>
      <c r="G10" s="262"/>
      <c r="H10" s="262"/>
      <c r="I10" s="262"/>
      <c r="J10" s="263"/>
    </row>
    <row r="11" spans="1:11" s="26" customFormat="1" ht="15.75" customHeight="1">
      <c r="A11" s="428" t="s">
        <v>192</v>
      </c>
      <c r="B11" s="22" t="s">
        <v>193</v>
      </c>
      <c r="C11" s="24" t="s">
        <v>194</v>
      </c>
      <c r="D11" s="24" t="s">
        <v>194</v>
      </c>
      <c r="E11" s="24" t="s">
        <v>194</v>
      </c>
      <c r="F11" s="24" t="s">
        <v>194</v>
      </c>
      <c r="G11" s="24" t="s">
        <v>194</v>
      </c>
      <c r="H11" s="24" t="s">
        <v>194</v>
      </c>
      <c r="I11" s="24" t="s">
        <v>194</v>
      </c>
      <c r="J11" s="25"/>
    </row>
    <row r="12" spans="1:11" s="26" customFormat="1" ht="47.25" customHeight="1">
      <c r="A12" s="429"/>
      <c r="B12" s="162"/>
      <c r="C12" s="163"/>
      <c r="D12" s="39" t="str">
        <f>IF(ISNUMBER(C12),220000,"")</f>
        <v/>
      </c>
      <c r="E12" s="27">
        <f>MIN(C12:D12)</f>
        <v>0</v>
      </c>
      <c r="F12" s="27">
        <f>ROUNDDOWN((E12*1/2),-3)</f>
        <v>0</v>
      </c>
      <c r="G12" s="27"/>
      <c r="H12" s="27"/>
      <c r="I12" s="27"/>
      <c r="J12" s="28"/>
    </row>
    <row r="13" spans="1:11" s="26" customFormat="1" ht="47.25" customHeight="1">
      <c r="A13" s="429"/>
      <c r="B13" s="164"/>
      <c r="C13" s="165"/>
      <c r="D13" s="39" t="str">
        <f>IF(ISNUMBER(C13),220000,"")</f>
        <v/>
      </c>
      <c r="E13" s="29">
        <f>MIN(C13:D13)</f>
        <v>0</v>
      </c>
      <c r="F13" s="29">
        <f>ROUNDDOWN((E13*1/2),-3)</f>
        <v>0</v>
      </c>
      <c r="G13" s="29"/>
      <c r="H13" s="29"/>
      <c r="I13" s="29"/>
      <c r="J13" s="30"/>
      <c r="K13" s="26" t="s">
        <v>195</v>
      </c>
    </row>
    <row r="14" spans="1:11" s="26" customFormat="1" ht="47.25" customHeight="1" thickBot="1">
      <c r="A14" s="429"/>
      <c r="B14" s="31" t="s">
        <v>168</v>
      </c>
      <c r="C14" s="32">
        <f>SUM(C12:C13)</f>
        <v>0</v>
      </c>
      <c r="D14" s="33">
        <f>SUM(D12:D13)</f>
        <v>0</v>
      </c>
      <c r="E14" s="34">
        <f>SUM(E12:E13)</f>
        <v>0</v>
      </c>
      <c r="F14" s="34">
        <f>SUM(F12:F13)</f>
        <v>0</v>
      </c>
      <c r="G14" s="34"/>
      <c r="H14" s="34"/>
      <c r="I14" s="34"/>
      <c r="J14" s="35"/>
      <c r="K14" s="26" t="s">
        <v>196</v>
      </c>
    </row>
    <row r="15" spans="1:11" s="26" customFormat="1" ht="15.75" customHeight="1">
      <c r="A15" s="428" t="s">
        <v>197</v>
      </c>
      <c r="B15" s="22" t="s">
        <v>193</v>
      </c>
      <c r="C15" s="36" t="s">
        <v>194</v>
      </c>
      <c r="D15" s="37" t="s">
        <v>194</v>
      </c>
      <c r="E15" s="37" t="s">
        <v>194</v>
      </c>
      <c r="F15" s="37" t="s">
        <v>194</v>
      </c>
      <c r="G15" s="37" t="s">
        <v>194</v>
      </c>
      <c r="H15" s="37" t="s">
        <v>194</v>
      </c>
      <c r="I15" s="37" t="s">
        <v>194</v>
      </c>
      <c r="J15" s="38"/>
    </row>
    <row r="16" spans="1:11" s="26" customFormat="1" ht="47.25" customHeight="1">
      <c r="A16" s="429"/>
      <c r="B16" s="162"/>
      <c r="C16" s="163"/>
      <c r="D16" s="39" t="str">
        <f>IF(ISNUMBER(C16),100000,"")</f>
        <v/>
      </c>
      <c r="E16" s="27">
        <f>MIN(C16:D16)</f>
        <v>0</v>
      </c>
      <c r="F16" s="39">
        <f>ROUNDDOWN((E16*1/2),-3)</f>
        <v>0</v>
      </c>
      <c r="G16" s="39"/>
      <c r="H16" s="39"/>
      <c r="I16" s="39"/>
      <c r="J16" s="40"/>
    </row>
    <row r="17" spans="1:11" s="26" customFormat="1" ht="47.25" customHeight="1">
      <c r="A17" s="429"/>
      <c r="B17" s="164"/>
      <c r="C17" s="165"/>
      <c r="D17" s="41" t="str">
        <f>IF(ISNUMBER(C17),100000,"")</f>
        <v/>
      </c>
      <c r="E17" s="29">
        <f>MIN(C17:D17)</f>
        <v>0</v>
      </c>
      <c r="F17" s="41">
        <f>ROUNDDOWN((E17*1/2),-3)</f>
        <v>0</v>
      </c>
      <c r="G17" s="41"/>
      <c r="H17" s="41"/>
      <c r="I17" s="41"/>
      <c r="J17" s="42"/>
      <c r="K17" s="26" t="s">
        <v>195</v>
      </c>
    </row>
    <row r="18" spans="1:11" s="26" customFormat="1" ht="47.25" customHeight="1" thickBot="1">
      <c r="A18" s="430"/>
      <c r="B18" s="43" t="s">
        <v>168</v>
      </c>
      <c r="C18" s="44">
        <f>SUM(C16:C17)</f>
        <v>0</v>
      </c>
      <c r="D18" s="45">
        <f>SUM(D16:D17)</f>
        <v>0</v>
      </c>
      <c r="E18" s="46">
        <f>SUM(E16:E17)</f>
        <v>0</v>
      </c>
      <c r="F18" s="46">
        <f>SUM(F16:F17)</f>
        <v>0</v>
      </c>
      <c r="G18" s="46"/>
      <c r="H18" s="46"/>
      <c r="I18" s="46"/>
      <c r="J18" s="47"/>
      <c r="K18" s="26" t="s">
        <v>198</v>
      </c>
    </row>
    <row r="19" spans="1:11" s="26" customFormat="1" ht="15.75" customHeight="1">
      <c r="A19" s="264"/>
      <c r="B19" s="22" t="s">
        <v>199</v>
      </c>
      <c r="C19" s="48" t="s">
        <v>194</v>
      </c>
      <c r="D19" s="33" t="s">
        <v>194</v>
      </c>
      <c r="E19" s="33" t="s">
        <v>194</v>
      </c>
      <c r="F19" s="33" t="s">
        <v>194</v>
      </c>
      <c r="G19" s="33" t="s">
        <v>194</v>
      </c>
      <c r="H19" s="33" t="s">
        <v>194</v>
      </c>
      <c r="I19" s="33" t="s">
        <v>194</v>
      </c>
      <c r="J19" s="49"/>
    </row>
    <row r="20" spans="1:11" s="26" customFormat="1" ht="48.75" customHeight="1">
      <c r="A20" s="429" t="s">
        <v>200</v>
      </c>
      <c r="B20" s="162"/>
      <c r="C20" s="163"/>
      <c r="D20" s="167"/>
      <c r="E20" s="27">
        <f>MIN(C20:D20)</f>
        <v>0</v>
      </c>
      <c r="F20" s="39">
        <f>ROUNDDOWN((E20),-3)</f>
        <v>0</v>
      </c>
      <c r="G20" s="39"/>
      <c r="H20" s="39"/>
      <c r="I20" s="39"/>
      <c r="J20" s="40"/>
    </row>
    <row r="21" spans="1:11" s="26" customFormat="1" ht="48.75" customHeight="1">
      <c r="A21" s="429"/>
      <c r="B21" s="164"/>
      <c r="C21" s="165"/>
      <c r="D21" s="269"/>
      <c r="E21" s="29">
        <f>MIN(C21:D21)</f>
        <v>0</v>
      </c>
      <c r="F21" s="41">
        <f>ROUNDDOWN((E21),-3)</f>
        <v>0</v>
      </c>
      <c r="G21" s="41"/>
      <c r="H21" s="41"/>
      <c r="I21" s="41"/>
      <c r="J21" s="42"/>
      <c r="K21" s="26" t="s">
        <v>195</v>
      </c>
    </row>
    <row r="22" spans="1:11" s="26" customFormat="1" ht="48.75" customHeight="1" thickBot="1">
      <c r="A22" s="430"/>
      <c r="B22" s="50" t="s">
        <v>168</v>
      </c>
      <c r="C22" s="51">
        <f>SUM(C20:C21)</f>
        <v>0</v>
      </c>
      <c r="D22" s="52">
        <f>SUM(D20:D21)</f>
        <v>0</v>
      </c>
      <c r="E22" s="53">
        <f>SUM(E20:E21)</f>
        <v>0</v>
      </c>
      <c r="F22" s="53">
        <f>SUM(F20:F21)</f>
        <v>0</v>
      </c>
      <c r="G22" s="53"/>
      <c r="H22" s="53"/>
      <c r="I22" s="53"/>
      <c r="J22" s="54"/>
      <c r="K22" s="26" t="s">
        <v>201</v>
      </c>
    </row>
    <row r="23" spans="1:11" s="26" customFormat="1" ht="16.5" customHeight="1">
      <c r="A23" s="431" t="s">
        <v>202</v>
      </c>
      <c r="B23" s="432"/>
      <c r="C23" s="23" t="s">
        <v>194</v>
      </c>
      <c r="D23" s="24" t="s">
        <v>194</v>
      </c>
      <c r="E23" s="24" t="s">
        <v>194</v>
      </c>
      <c r="F23" s="24" t="s">
        <v>194</v>
      </c>
      <c r="G23" s="24" t="s">
        <v>194</v>
      </c>
      <c r="H23" s="24" t="s">
        <v>194</v>
      </c>
      <c r="I23" s="24" t="s">
        <v>194</v>
      </c>
      <c r="J23" s="25"/>
    </row>
    <row r="24" spans="1:11" s="26" customFormat="1" ht="80.25" customHeight="1" thickBot="1">
      <c r="A24" s="433"/>
      <c r="B24" s="434"/>
      <c r="C24" s="55">
        <f t="shared" ref="C24:I24" si="0">C14+C18+C22</f>
        <v>0</v>
      </c>
      <c r="D24" s="55">
        <f t="shared" si="0"/>
        <v>0</v>
      </c>
      <c r="E24" s="55">
        <f t="shared" si="0"/>
        <v>0</v>
      </c>
      <c r="F24" s="55">
        <f t="shared" si="0"/>
        <v>0</v>
      </c>
      <c r="G24" s="55">
        <f t="shared" si="0"/>
        <v>0</v>
      </c>
      <c r="H24" s="55">
        <f t="shared" si="0"/>
        <v>0</v>
      </c>
      <c r="I24" s="55">
        <f t="shared" si="0"/>
        <v>0</v>
      </c>
      <c r="J24" s="56"/>
    </row>
    <row r="25" spans="1:11" s="26" customFormat="1" ht="17.25">
      <c r="B25" s="57"/>
      <c r="H25" s="267"/>
      <c r="I25" s="267"/>
    </row>
    <row r="26" spans="1:11" s="26" customFormat="1" ht="17.25">
      <c r="A26" s="26" t="s">
        <v>203</v>
      </c>
      <c r="B26" s="57"/>
      <c r="H26" s="267"/>
      <c r="I26" s="267"/>
    </row>
    <row r="27" spans="1:11" s="26" customFormat="1" ht="17.25">
      <c r="A27" s="26" t="s">
        <v>204</v>
      </c>
      <c r="B27" s="57"/>
      <c r="H27" s="267"/>
      <c r="I27" s="267"/>
    </row>
    <row r="28" spans="1:11" s="26" customFormat="1" ht="17.25">
      <c r="A28" s="26" t="s">
        <v>205</v>
      </c>
      <c r="B28" s="57"/>
      <c r="H28" s="267"/>
      <c r="I28" s="267"/>
    </row>
    <row r="29" spans="1:11" s="26" customFormat="1" ht="17.25">
      <c r="A29" s="26" t="s">
        <v>206</v>
      </c>
      <c r="B29" s="57"/>
      <c r="H29" s="267"/>
      <c r="I29" s="267"/>
      <c r="K29" s="2"/>
    </row>
    <row r="30" spans="1:11" s="26" customFormat="1" ht="17.25">
      <c r="A30" s="26" t="s">
        <v>207</v>
      </c>
      <c r="B30" s="57"/>
      <c r="H30" s="267"/>
      <c r="I30" s="267"/>
      <c r="K30" s="2"/>
    </row>
    <row r="31" spans="1:11" s="26" customFormat="1" ht="17.25">
      <c r="B31" s="57"/>
      <c r="H31" s="267"/>
      <c r="I31" s="267"/>
      <c r="K31" s="2"/>
    </row>
    <row r="32" spans="1:11" ht="21">
      <c r="A32" s="315" t="s">
        <v>208</v>
      </c>
      <c r="B32" s="319"/>
    </row>
    <row r="33" spans="1:11" ht="21">
      <c r="A33" s="320" t="s">
        <v>209</v>
      </c>
      <c r="B33" s="321" t="s">
        <v>210</v>
      </c>
    </row>
    <row r="34" spans="1:11" ht="21">
      <c r="A34" s="320" t="s">
        <v>211</v>
      </c>
      <c r="B34" s="322">
        <v>1250000</v>
      </c>
    </row>
    <row r="35" spans="1:11" ht="21">
      <c r="A35" s="320" t="s">
        <v>212</v>
      </c>
      <c r="B35" s="322">
        <v>1041000</v>
      </c>
      <c r="C35" s="268"/>
    </row>
    <row r="36" spans="1:11" ht="21">
      <c r="A36" s="320" t="s">
        <v>213</v>
      </c>
      <c r="B36" s="322">
        <v>833000</v>
      </c>
    </row>
    <row r="37" spans="1:11" ht="21">
      <c r="A37" s="320" t="s">
        <v>214</v>
      </c>
      <c r="B37" s="322">
        <v>625000</v>
      </c>
    </row>
    <row r="38" spans="1:11" ht="21">
      <c r="A38" s="320" t="s">
        <v>215</v>
      </c>
      <c r="B38" s="322">
        <v>416000</v>
      </c>
    </row>
    <row r="39" spans="1:11" ht="21">
      <c r="A39" s="320" t="s">
        <v>216</v>
      </c>
      <c r="B39" s="322">
        <v>208000</v>
      </c>
    </row>
    <row r="40" spans="1:11" ht="21">
      <c r="A40" s="320" t="s">
        <v>217</v>
      </c>
      <c r="B40" s="322">
        <v>0</v>
      </c>
    </row>
    <row r="42" spans="1:11" ht="20.25" customHeight="1">
      <c r="A42" s="16" t="s">
        <v>34</v>
      </c>
    </row>
    <row r="43" spans="1:11" ht="18.75">
      <c r="A43" s="412" t="s">
        <v>218</v>
      </c>
      <c r="B43" s="412"/>
      <c r="C43" s="412"/>
      <c r="D43" s="412"/>
      <c r="E43" s="412"/>
      <c r="F43" s="412"/>
      <c r="G43" s="412"/>
      <c r="H43" s="412"/>
      <c r="I43" s="412"/>
      <c r="J43" s="412"/>
    </row>
    <row r="44" spans="1:11" ht="36" customHeight="1">
      <c r="B44" s="8"/>
      <c r="C44" s="3"/>
    </row>
    <row r="45" spans="1:11" s="18" customFormat="1" ht="21" customHeight="1">
      <c r="B45" s="19"/>
      <c r="C45" s="20"/>
      <c r="F45" s="21" t="s">
        <v>180</v>
      </c>
      <c r="G45" s="413" t="str">
        <f>基本情報シート!D25</f>
        <v>ヘルパーステーション○○</v>
      </c>
      <c r="H45" s="413"/>
      <c r="I45" s="413"/>
      <c r="J45" s="413"/>
      <c r="K45" s="2"/>
    </row>
    <row r="46" spans="1:11" s="18" customFormat="1" ht="9.75" customHeight="1" thickBot="1">
      <c r="B46" s="19"/>
      <c r="C46" s="20"/>
      <c r="H46" s="266"/>
      <c r="I46" s="266"/>
      <c r="K46" s="2"/>
    </row>
    <row r="47" spans="1:11" s="18" customFormat="1" ht="24.75" customHeight="1">
      <c r="A47" s="414" t="s">
        <v>181</v>
      </c>
      <c r="B47" s="417"/>
      <c r="C47" s="420" t="s">
        <v>182</v>
      </c>
      <c r="D47" s="422" t="s">
        <v>183</v>
      </c>
      <c r="E47" s="422" t="s">
        <v>184</v>
      </c>
      <c r="F47" s="424" t="s">
        <v>185</v>
      </c>
      <c r="G47" s="424" t="s">
        <v>186</v>
      </c>
      <c r="H47" s="424" t="s">
        <v>187</v>
      </c>
      <c r="I47" s="424" t="s">
        <v>188</v>
      </c>
      <c r="J47" s="426" t="s">
        <v>189</v>
      </c>
      <c r="K47" s="2"/>
    </row>
    <row r="48" spans="1:11" s="18" customFormat="1" ht="24.75" customHeight="1">
      <c r="A48" s="415"/>
      <c r="B48" s="418"/>
      <c r="C48" s="421"/>
      <c r="D48" s="423"/>
      <c r="E48" s="423"/>
      <c r="F48" s="425"/>
      <c r="G48" s="425"/>
      <c r="H48" s="425"/>
      <c r="I48" s="425"/>
      <c r="J48" s="427"/>
      <c r="K48" s="2"/>
    </row>
    <row r="49" spans="1:11" s="18" customFormat="1" ht="17.25" customHeight="1" thickBot="1">
      <c r="A49" s="416"/>
      <c r="B49" s="419"/>
      <c r="C49" s="259"/>
      <c r="D49" s="260"/>
      <c r="E49" s="261" t="s">
        <v>190</v>
      </c>
      <c r="F49" s="261" t="s">
        <v>191</v>
      </c>
      <c r="G49" s="262"/>
      <c r="H49" s="262"/>
      <c r="I49" s="262"/>
      <c r="J49" s="263"/>
      <c r="K49" s="2"/>
    </row>
    <row r="50" spans="1:11" s="26" customFormat="1" ht="15.75" customHeight="1">
      <c r="A50" s="428" t="s">
        <v>192</v>
      </c>
      <c r="B50" s="22" t="s">
        <v>193</v>
      </c>
      <c r="C50" s="24" t="s">
        <v>194</v>
      </c>
      <c r="D50" s="24" t="s">
        <v>194</v>
      </c>
      <c r="E50" s="24" t="s">
        <v>194</v>
      </c>
      <c r="F50" s="24" t="s">
        <v>194</v>
      </c>
      <c r="G50" s="24" t="s">
        <v>194</v>
      </c>
      <c r="H50" s="24" t="s">
        <v>194</v>
      </c>
      <c r="I50" s="24" t="s">
        <v>194</v>
      </c>
      <c r="J50" s="25"/>
      <c r="K50" s="2"/>
    </row>
    <row r="51" spans="1:11" s="26" customFormat="1" ht="47.25" customHeight="1">
      <c r="A51" s="429"/>
      <c r="B51" s="162" t="s">
        <v>219</v>
      </c>
      <c r="C51" s="163">
        <v>201500</v>
      </c>
      <c r="D51" s="27">
        <f>IF(ISNUMBER(C51),220000,"")</f>
        <v>220000</v>
      </c>
      <c r="E51" s="27">
        <f>MIN(C51:D51)</f>
        <v>201500</v>
      </c>
      <c r="F51" s="27">
        <f>ROUNDDOWN((E51*1/2),-3)</f>
        <v>100000</v>
      </c>
      <c r="G51" s="27"/>
      <c r="H51" s="27"/>
      <c r="I51" s="27"/>
      <c r="J51" s="28"/>
      <c r="K51" s="2"/>
    </row>
    <row r="52" spans="1:11" s="26" customFormat="1" ht="47.25" customHeight="1">
      <c r="A52" s="429"/>
      <c r="B52" s="164" t="s">
        <v>220</v>
      </c>
      <c r="C52" s="165">
        <v>41500</v>
      </c>
      <c r="D52" s="29">
        <f>IF(ISNUMBER(C52),220000,"")</f>
        <v>220000</v>
      </c>
      <c r="E52" s="29">
        <f>MIN(C52:D52)</f>
        <v>41500</v>
      </c>
      <c r="F52" s="29">
        <f>ROUNDDOWN((E52*1/2),-3)</f>
        <v>20000</v>
      </c>
      <c r="G52" s="29"/>
      <c r="H52" s="29"/>
      <c r="I52" s="29"/>
      <c r="J52" s="30"/>
      <c r="K52" s="26" t="s">
        <v>195</v>
      </c>
    </row>
    <row r="53" spans="1:11" s="26" customFormat="1" ht="47.25" customHeight="1" thickBot="1">
      <c r="A53" s="429"/>
      <c r="B53" s="31" t="s">
        <v>168</v>
      </c>
      <c r="C53" s="32">
        <f>SUM(C51:C52)</f>
        <v>243000</v>
      </c>
      <c r="D53" s="33">
        <f>SUM(D51:D52)</f>
        <v>440000</v>
      </c>
      <c r="E53" s="34">
        <f>SUM(E51:E52)</f>
        <v>243000</v>
      </c>
      <c r="F53" s="34">
        <f>SUM(F51:F52)</f>
        <v>120000</v>
      </c>
      <c r="G53" s="34"/>
      <c r="H53" s="34"/>
      <c r="I53" s="34"/>
      <c r="J53" s="35"/>
      <c r="K53" s="26" t="s">
        <v>196</v>
      </c>
    </row>
    <row r="54" spans="1:11" s="26" customFormat="1" ht="15.75" customHeight="1">
      <c r="A54" s="428" t="s">
        <v>197</v>
      </c>
      <c r="B54" s="22" t="s">
        <v>193</v>
      </c>
      <c r="C54" s="36" t="s">
        <v>194</v>
      </c>
      <c r="D54" s="37" t="s">
        <v>194</v>
      </c>
      <c r="E54" s="37" t="s">
        <v>194</v>
      </c>
      <c r="F54" s="37" t="s">
        <v>194</v>
      </c>
      <c r="G54" s="37" t="s">
        <v>194</v>
      </c>
      <c r="H54" s="37" t="s">
        <v>194</v>
      </c>
      <c r="I54" s="37" t="s">
        <v>194</v>
      </c>
      <c r="J54" s="38"/>
    </row>
    <row r="55" spans="1:11" s="26" customFormat="1" ht="47.25" customHeight="1">
      <c r="A55" s="429"/>
      <c r="B55" s="162" t="s">
        <v>219</v>
      </c>
      <c r="C55" s="163">
        <v>120000</v>
      </c>
      <c r="D55" s="39">
        <f>IF(ISNUMBER(C55),100000,"")</f>
        <v>100000</v>
      </c>
      <c r="E55" s="27">
        <f>MIN(C55:D55)</f>
        <v>100000</v>
      </c>
      <c r="F55" s="39">
        <f>ROUNDDOWN((E55*1/2),-3)</f>
        <v>50000</v>
      </c>
      <c r="G55" s="39"/>
      <c r="H55" s="39"/>
      <c r="I55" s="39"/>
      <c r="J55" s="40"/>
    </row>
    <row r="56" spans="1:11" s="26" customFormat="1" ht="47.25" customHeight="1">
      <c r="A56" s="429"/>
      <c r="B56" s="162" t="s">
        <v>220</v>
      </c>
      <c r="C56" s="163">
        <v>50000</v>
      </c>
      <c r="D56" s="39">
        <f>IF(ISNUMBER(C56),100000,"")</f>
        <v>100000</v>
      </c>
      <c r="E56" s="27">
        <f>MIN(C56:D56)</f>
        <v>50000</v>
      </c>
      <c r="F56" s="39">
        <f>ROUNDDOWN((E56*1/2),-3)</f>
        <v>25000</v>
      </c>
      <c r="G56" s="39"/>
      <c r="H56" s="39"/>
      <c r="I56" s="39"/>
      <c r="J56" s="40"/>
    </row>
    <row r="57" spans="1:11" s="26" customFormat="1" ht="47.25" customHeight="1">
      <c r="A57" s="429"/>
      <c r="B57" s="164" t="s">
        <v>221</v>
      </c>
      <c r="C57" s="165">
        <v>45000</v>
      </c>
      <c r="D57" s="41">
        <f>IF(ISNUMBER(C57),100000,"")</f>
        <v>100000</v>
      </c>
      <c r="E57" s="29">
        <f>MIN(C57:D57)</f>
        <v>45000</v>
      </c>
      <c r="F57" s="41">
        <f>ROUNDDOWN((E57*1/2),-3)</f>
        <v>22000</v>
      </c>
      <c r="G57" s="41"/>
      <c r="H57" s="41"/>
      <c r="I57" s="41"/>
      <c r="J57" s="42"/>
      <c r="K57" s="26" t="s">
        <v>195</v>
      </c>
    </row>
    <row r="58" spans="1:11" s="26" customFormat="1" ht="47.25" customHeight="1" thickBot="1">
      <c r="A58" s="430"/>
      <c r="B58" s="43" t="s">
        <v>168</v>
      </c>
      <c r="C58" s="44">
        <f>SUM(C55:C57)</f>
        <v>215000</v>
      </c>
      <c r="D58" s="45">
        <f>SUM(D55:D57)</f>
        <v>300000</v>
      </c>
      <c r="E58" s="46">
        <f>SUM(E55:E57)</f>
        <v>195000</v>
      </c>
      <c r="F58" s="46">
        <f>SUM(F55:F57)</f>
        <v>97000</v>
      </c>
      <c r="G58" s="46"/>
      <c r="H58" s="46"/>
      <c r="I58" s="46"/>
      <c r="J58" s="47"/>
      <c r="K58" s="26" t="s">
        <v>198</v>
      </c>
    </row>
    <row r="59" spans="1:11" s="26" customFormat="1" ht="15.75" customHeight="1">
      <c r="A59" s="264"/>
      <c r="B59" s="22" t="s">
        <v>199</v>
      </c>
      <c r="C59" s="48" t="s">
        <v>194</v>
      </c>
      <c r="D59" s="33" t="s">
        <v>194</v>
      </c>
      <c r="E59" s="33" t="s">
        <v>194</v>
      </c>
      <c r="F59" s="33" t="s">
        <v>194</v>
      </c>
      <c r="G59" s="33" t="s">
        <v>194</v>
      </c>
      <c r="H59" s="33" t="s">
        <v>194</v>
      </c>
      <c r="I59" s="33" t="s">
        <v>194</v>
      </c>
      <c r="J59" s="49"/>
    </row>
    <row r="60" spans="1:11" s="26" customFormat="1" ht="48.75" customHeight="1">
      <c r="A60" s="429" t="s">
        <v>200</v>
      </c>
      <c r="B60" s="162" t="s">
        <v>222</v>
      </c>
      <c r="C60" s="163">
        <v>1200000</v>
      </c>
      <c r="D60" s="167">
        <v>1250000</v>
      </c>
      <c r="E60" s="27">
        <f>MIN(C60:D60)</f>
        <v>1200000</v>
      </c>
      <c r="F60" s="39">
        <f>ROUNDDOWN((E60),-3)</f>
        <v>1200000</v>
      </c>
      <c r="G60" s="39"/>
      <c r="H60" s="39"/>
      <c r="I60" s="39"/>
      <c r="J60" s="40"/>
      <c r="K60" s="26" t="s">
        <v>223</v>
      </c>
    </row>
    <row r="61" spans="1:11" s="26" customFormat="1" ht="48.75" customHeight="1">
      <c r="A61" s="429"/>
      <c r="B61" s="164"/>
      <c r="C61" s="165"/>
      <c r="D61" s="269"/>
      <c r="E61" s="29">
        <f>MIN(C61:D61)</f>
        <v>0</v>
      </c>
      <c r="F61" s="41">
        <f>ROUNDDOWN((E61),-3)</f>
        <v>0</v>
      </c>
      <c r="G61" s="41"/>
      <c r="H61" s="41"/>
      <c r="I61" s="41"/>
      <c r="J61" s="42"/>
      <c r="K61" s="26" t="s">
        <v>195</v>
      </c>
    </row>
    <row r="62" spans="1:11" s="26" customFormat="1" ht="48.75" customHeight="1" thickBot="1">
      <c r="A62" s="430"/>
      <c r="B62" s="50" t="s">
        <v>168</v>
      </c>
      <c r="C62" s="51">
        <f>SUM(C60:C61)</f>
        <v>1200000</v>
      </c>
      <c r="D62" s="52">
        <f>SUM(D60:D61)</f>
        <v>1250000</v>
      </c>
      <c r="E62" s="53">
        <f>SUM(E60:E61)</f>
        <v>1200000</v>
      </c>
      <c r="F62" s="53">
        <f>SUM(F60:F61)</f>
        <v>1200000</v>
      </c>
      <c r="G62" s="53"/>
      <c r="H62" s="53"/>
      <c r="I62" s="53"/>
      <c r="J62" s="54"/>
      <c r="K62" s="26" t="s">
        <v>201</v>
      </c>
    </row>
    <row r="63" spans="1:11" s="26" customFormat="1" ht="16.5" customHeight="1">
      <c r="A63" s="431" t="s">
        <v>202</v>
      </c>
      <c r="B63" s="432"/>
      <c r="C63" s="23" t="s">
        <v>194</v>
      </c>
      <c r="D63" s="24" t="s">
        <v>194</v>
      </c>
      <c r="E63" s="24" t="s">
        <v>194</v>
      </c>
      <c r="F63" s="24" t="s">
        <v>194</v>
      </c>
      <c r="G63" s="24" t="s">
        <v>194</v>
      </c>
      <c r="H63" s="24" t="s">
        <v>194</v>
      </c>
      <c r="I63" s="24" t="s">
        <v>194</v>
      </c>
      <c r="J63" s="25"/>
      <c r="K63" s="2"/>
    </row>
    <row r="64" spans="1:11" s="26" customFormat="1" ht="80.25" customHeight="1" thickBot="1">
      <c r="A64" s="433"/>
      <c r="B64" s="434"/>
      <c r="C64" s="55">
        <f t="shared" ref="C64:F64" si="1">C53+C58+C62</f>
        <v>1658000</v>
      </c>
      <c r="D64" s="55">
        <f t="shared" si="1"/>
        <v>1990000</v>
      </c>
      <c r="E64" s="55">
        <f t="shared" si="1"/>
        <v>1638000</v>
      </c>
      <c r="F64" s="55">
        <f t="shared" si="1"/>
        <v>1417000</v>
      </c>
      <c r="G64" s="55">
        <f>G53+G58+G62</f>
        <v>0</v>
      </c>
      <c r="H64" s="55">
        <f>H53+H58+H62</f>
        <v>0</v>
      </c>
      <c r="I64" s="55">
        <f t="shared" ref="I64" si="2">I53+I58+I62</f>
        <v>0</v>
      </c>
      <c r="J64" s="56"/>
      <c r="K64" s="2"/>
    </row>
    <row r="65" spans="1:11" s="26" customFormat="1" ht="17.25">
      <c r="B65" s="57"/>
      <c r="H65" s="267"/>
      <c r="I65" s="267"/>
      <c r="K65" s="2"/>
    </row>
    <row r="66" spans="1:11" s="26" customFormat="1" ht="17.25">
      <c r="A66" s="26" t="s">
        <v>203</v>
      </c>
      <c r="B66" s="57"/>
      <c r="H66" s="267"/>
      <c r="I66" s="267"/>
      <c r="K66" s="2"/>
    </row>
    <row r="67" spans="1:11" s="26" customFormat="1" ht="17.25">
      <c r="A67" s="26" t="s">
        <v>204</v>
      </c>
      <c r="B67" s="57"/>
      <c r="H67" s="267"/>
      <c r="I67" s="267"/>
      <c r="K67" s="2"/>
    </row>
    <row r="68" spans="1:11" s="26" customFormat="1" ht="17.25">
      <c r="A68" s="26" t="s">
        <v>205</v>
      </c>
      <c r="B68" s="57"/>
      <c r="H68" s="267"/>
      <c r="I68" s="267"/>
      <c r="K68" s="2"/>
    </row>
    <row r="69" spans="1:11" s="26" customFormat="1" ht="17.25">
      <c r="A69" s="26" t="s">
        <v>206</v>
      </c>
      <c r="B69" s="57"/>
      <c r="H69" s="267"/>
      <c r="I69" s="267"/>
      <c r="K69" s="2"/>
    </row>
    <row r="70" spans="1:11" s="26" customFormat="1" ht="17.25">
      <c r="A70" s="26" t="s">
        <v>207</v>
      </c>
      <c r="B70" s="57"/>
      <c r="H70" s="267"/>
      <c r="I70" s="267"/>
      <c r="K70" s="2"/>
    </row>
  </sheetData>
  <sheetProtection selectLockedCells="1" selectUnlockedCells="1"/>
  <mergeCells count="32">
    <mergeCell ref="A50:A53"/>
    <mergeCell ref="A54:A58"/>
    <mergeCell ref="A60:A62"/>
    <mergeCell ref="A63:B64"/>
    <mergeCell ref="G45:J45"/>
    <mergeCell ref="A47:A49"/>
    <mergeCell ref="B47:B49"/>
    <mergeCell ref="C47:C48"/>
    <mergeCell ref="D47:D48"/>
    <mergeCell ref="E47:E48"/>
    <mergeCell ref="F47:F48"/>
    <mergeCell ref="G47:G48"/>
    <mergeCell ref="H47:H48"/>
    <mergeCell ref="I47:I48"/>
    <mergeCell ref="J47:J48"/>
    <mergeCell ref="A43:J43"/>
    <mergeCell ref="A11:A14"/>
    <mergeCell ref="A15:A18"/>
    <mergeCell ref="A20:A22"/>
    <mergeCell ref="A23:B24"/>
    <mergeCell ref="A4:J4"/>
    <mergeCell ref="G6:J6"/>
    <mergeCell ref="A8:A10"/>
    <mergeCell ref="B8:B10"/>
    <mergeCell ref="C8:C9"/>
    <mergeCell ref="D8:D9"/>
    <mergeCell ref="E8:E9"/>
    <mergeCell ref="F8:F9"/>
    <mergeCell ref="G8:G9"/>
    <mergeCell ref="H8:H9"/>
    <mergeCell ref="I8:I9"/>
    <mergeCell ref="J8:J9"/>
  </mergeCells>
  <phoneticPr fontId="2"/>
  <dataValidations count="1">
    <dataValidation type="list" allowBlank="1" showInputMessage="1" showErrorMessage="1" prompt="雇用期間（印刷欄外に記載）に基づき選択してください。" sqref="D62" xr:uid="{716A4EB1-1EEB-4881-ADC8-972DF2D42F62}">
      <formula1>$B$34:$B$40</formula1>
    </dataValidation>
  </dataValidations>
  <printOptions horizontalCentered="1"/>
  <pageMargins left="0.27559055118110237" right="0.15748031496062992" top="0.86614173228346458" bottom="0.59055118110236227" header="0.51181102362204722" footer="0.51181102362204722"/>
  <pageSetup paperSize="9" scale="6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AR61"/>
  <sheetViews>
    <sheetView showGridLines="0" view="pageBreakPreview" topLeftCell="A7" zoomScale="90" zoomScaleNormal="100" zoomScaleSheetLayoutView="90" workbookViewId="0">
      <selection activeCell="U24" sqref="U24:Y24"/>
    </sheetView>
  </sheetViews>
  <sheetFormatPr defaultRowHeight="13.5"/>
  <cols>
    <col min="1" max="1" width="22.625" customWidth="1"/>
    <col min="2" max="2" width="5.25" customWidth="1"/>
    <col min="3" max="3" width="5.375" customWidth="1"/>
    <col min="4" max="4" width="3.125" customWidth="1"/>
    <col min="5" max="5" width="6.625" customWidth="1"/>
    <col min="6" max="6" width="3.625" customWidth="1"/>
    <col min="7" max="7" width="6.125" customWidth="1"/>
    <col min="8" max="8" width="3.625" customWidth="1"/>
    <col min="9" max="9" width="1.625" customWidth="1"/>
    <col min="10" max="10" width="3.625" customWidth="1"/>
    <col min="11" max="11" width="3.75" customWidth="1"/>
    <col min="12" max="12" width="3.625" customWidth="1"/>
    <col min="13" max="13" width="1.625" customWidth="1"/>
    <col min="14" max="14" width="9" bestFit="1" customWidth="1"/>
    <col min="15" max="15" width="7.75" bestFit="1" customWidth="1"/>
    <col min="16" max="16" width="3.625" customWidth="1"/>
    <col min="17" max="17" width="5" customWidth="1"/>
    <col min="18" max="18" width="10.25" customWidth="1"/>
    <col min="19" max="19" width="8.5" bestFit="1" customWidth="1"/>
    <col min="20" max="20" width="4.25" style="13" customWidth="1"/>
    <col min="21" max="21" width="22.625" customWidth="1"/>
    <col min="22" max="22" width="7.75" bestFit="1" customWidth="1"/>
    <col min="23" max="23" width="5.375" customWidth="1"/>
    <col min="24" max="24" width="3.125" customWidth="1"/>
    <col min="25" max="25" width="6.625" customWidth="1"/>
    <col min="26" max="26" width="3.625" customWidth="1"/>
    <col min="27" max="27" width="6.125" customWidth="1"/>
    <col min="28" max="28" width="3.625" customWidth="1"/>
    <col min="29" max="29" width="1.625" customWidth="1"/>
    <col min="30" max="30" width="3.625" customWidth="1"/>
    <col min="31" max="31" width="3.75" customWidth="1"/>
    <col min="32" max="32" width="3.625" customWidth="1"/>
    <col min="33" max="33" width="1.625" customWidth="1"/>
    <col min="34" max="34" width="3.625" customWidth="1"/>
    <col min="35" max="35" width="9" bestFit="1" customWidth="1"/>
    <col min="36" max="36" width="3.625" customWidth="1"/>
    <col min="37" max="37" width="5" customWidth="1"/>
    <col min="38" max="38" width="7" customWidth="1"/>
    <col min="39" max="39" width="9" bestFit="1" customWidth="1"/>
    <col min="40" max="40" width="4.25" style="13" customWidth="1"/>
    <col min="41" max="44" width="6.875" customWidth="1"/>
    <col min="50" max="50" width="11.875" customWidth="1"/>
  </cols>
  <sheetData>
    <row r="1" spans="1:41" s="265" customFormat="1" ht="12" customHeight="1">
      <c r="A1" s="277"/>
      <c r="B1" s="280"/>
    </row>
    <row r="2" spans="1:41" s="265" customFormat="1" ht="38.25" customHeight="1">
      <c r="A2" s="277"/>
      <c r="B2" s="280"/>
    </row>
    <row r="3" spans="1:41" ht="18" customHeight="1">
      <c r="A3" s="9" t="s">
        <v>224</v>
      </c>
      <c r="B3" s="9"/>
      <c r="U3" s="9" t="s">
        <v>224</v>
      </c>
      <c r="V3" s="9"/>
    </row>
    <row r="4" spans="1:41" ht="18" customHeight="1">
      <c r="A4" s="481" t="s">
        <v>225</v>
      </c>
      <c r="B4" s="481"/>
      <c r="C4" s="481"/>
      <c r="D4" s="481"/>
      <c r="E4" s="481"/>
      <c r="F4" s="481"/>
      <c r="G4" s="481"/>
      <c r="H4" s="481"/>
      <c r="I4" s="481"/>
      <c r="J4" s="481"/>
      <c r="K4" s="481"/>
      <c r="L4" s="481"/>
      <c r="M4" s="481"/>
      <c r="N4" s="481"/>
      <c r="O4" s="481"/>
      <c r="P4" s="481"/>
      <c r="Q4" s="481"/>
      <c r="R4" s="481"/>
      <c r="S4" s="481"/>
      <c r="U4" s="481" t="s">
        <v>226</v>
      </c>
      <c r="V4" s="481"/>
      <c r="W4" s="481"/>
      <c r="X4" s="481"/>
      <c r="Y4" s="481"/>
      <c r="Z4" s="481"/>
      <c r="AA4" s="481"/>
      <c r="AB4" s="481"/>
      <c r="AC4" s="481"/>
      <c r="AD4" s="481"/>
      <c r="AE4" s="481"/>
      <c r="AF4" s="481"/>
      <c r="AG4" s="481"/>
      <c r="AH4" s="481"/>
      <c r="AI4" s="481"/>
      <c r="AJ4" s="481"/>
      <c r="AK4" s="481"/>
      <c r="AL4" s="481"/>
      <c r="AM4" s="481"/>
    </row>
    <row r="5" spans="1:41" ht="18" customHeight="1">
      <c r="A5" s="15"/>
      <c r="B5" s="15"/>
      <c r="C5" s="15"/>
      <c r="D5" s="15"/>
      <c r="E5" s="15"/>
      <c r="F5" s="15"/>
      <c r="G5" s="15"/>
      <c r="H5" s="15"/>
      <c r="I5" s="15"/>
      <c r="J5" s="15"/>
      <c r="K5" s="15"/>
      <c r="L5" s="15"/>
      <c r="M5" s="15"/>
      <c r="N5" s="15"/>
      <c r="O5" s="15"/>
      <c r="P5" s="15"/>
      <c r="Q5" s="15"/>
      <c r="R5" s="15"/>
      <c r="S5" s="15"/>
      <c r="U5" s="15"/>
      <c r="V5" s="15"/>
      <c r="W5" s="15"/>
      <c r="X5" s="15"/>
      <c r="Y5" s="15"/>
      <c r="Z5" s="15"/>
      <c r="AA5" s="15"/>
      <c r="AB5" s="15"/>
      <c r="AC5" s="15"/>
      <c r="AD5" s="15"/>
      <c r="AE5" s="15"/>
      <c r="AF5" s="15"/>
      <c r="AG5" s="15"/>
      <c r="AH5" s="15"/>
      <c r="AI5" s="15"/>
      <c r="AJ5" s="15"/>
      <c r="AK5" s="15"/>
      <c r="AL5" s="15"/>
      <c r="AM5" s="15"/>
    </row>
    <row r="6" spans="1:41" ht="18" customHeight="1">
      <c r="A6" s="11"/>
      <c r="B6" s="11"/>
      <c r="C6" s="11"/>
      <c r="D6" s="11"/>
      <c r="E6" s="11"/>
      <c r="F6" s="11"/>
      <c r="G6" s="11"/>
      <c r="H6" s="11"/>
      <c r="I6" s="11"/>
      <c r="J6" s="11"/>
      <c r="K6" s="11"/>
      <c r="L6" s="11"/>
      <c r="M6" s="11"/>
      <c r="N6" s="11"/>
      <c r="O6" s="11"/>
      <c r="P6" s="11"/>
      <c r="Q6" s="11"/>
      <c r="R6" s="11"/>
      <c r="S6" s="11"/>
      <c r="U6" s="11"/>
      <c r="V6" s="11"/>
      <c r="W6" s="11"/>
      <c r="X6" s="11"/>
      <c r="Y6" s="11"/>
      <c r="Z6" s="11"/>
      <c r="AA6" s="11"/>
      <c r="AB6" s="11"/>
      <c r="AC6" s="11"/>
      <c r="AD6" s="11"/>
      <c r="AE6" s="11"/>
      <c r="AF6" s="11"/>
      <c r="AG6" s="11"/>
      <c r="AH6" s="11"/>
      <c r="AI6" s="11"/>
      <c r="AJ6" s="11"/>
      <c r="AK6" s="11"/>
      <c r="AL6" s="11"/>
      <c r="AM6" s="11"/>
    </row>
    <row r="7" spans="1:41" ht="18" customHeight="1">
      <c r="A7" s="5"/>
      <c r="B7" s="5"/>
      <c r="C7" s="5"/>
      <c r="D7" s="5"/>
      <c r="E7" s="5"/>
      <c r="G7" s="5" t="s">
        <v>180</v>
      </c>
      <c r="H7" s="5"/>
      <c r="I7" s="480">
        <f>基本情報シート!C25</f>
        <v>0</v>
      </c>
      <c r="J7" s="480"/>
      <c r="K7" s="480"/>
      <c r="L7" s="480"/>
      <c r="M7" s="480"/>
      <c r="N7" s="480"/>
      <c r="O7" s="480"/>
      <c r="P7" s="480"/>
      <c r="Q7" s="480"/>
      <c r="R7" s="480"/>
      <c r="S7" s="5"/>
      <c r="U7" s="5"/>
      <c r="V7" s="5"/>
      <c r="W7" s="5"/>
      <c r="X7" s="5"/>
      <c r="Y7" s="5"/>
      <c r="AA7" s="5" t="s">
        <v>180</v>
      </c>
      <c r="AB7" s="5"/>
      <c r="AC7" s="480" t="str">
        <f>基本情報シート!D25</f>
        <v>ヘルパーステーション○○</v>
      </c>
      <c r="AD7" s="480"/>
      <c r="AE7" s="480"/>
      <c r="AF7" s="480"/>
      <c r="AG7" s="480"/>
      <c r="AH7" s="480"/>
      <c r="AI7" s="480"/>
      <c r="AJ7" s="480"/>
      <c r="AK7" s="480"/>
      <c r="AL7" s="480"/>
      <c r="AM7" s="5"/>
    </row>
    <row r="8" spans="1:41" ht="18" customHeight="1">
      <c r="A8" s="5"/>
      <c r="B8" s="5"/>
      <c r="C8" s="5"/>
      <c r="D8" s="5"/>
      <c r="E8" s="5"/>
      <c r="F8" s="5"/>
      <c r="G8" s="5"/>
      <c r="H8" s="5"/>
      <c r="I8" s="5"/>
      <c r="J8" s="5"/>
      <c r="K8" s="5"/>
      <c r="L8" s="5"/>
      <c r="M8" s="5"/>
      <c r="N8" s="5"/>
      <c r="O8" s="5"/>
      <c r="P8" s="5"/>
      <c r="Q8" s="5"/>
      <c r="R8" s="5"/>
      <c r="S8" s="5"/>
      <c r="U8" s="5"/>
      <c r="V8" s="5"/>
      <c r="W8" s="5"/>
      <c r="X8" s="5"/>
      <c r="Y8" s="5"/>
      <c r="Z8" s="5"/>
      <c r="AA8" s="5"/>
      <c r="AB8" s="5"/>
      <c r="AC8" s="5"/>
      <c r="AD8" s="5"/>
      <c r="AE8" s="5"/>
      <c r="AF8" s="5"/>
      <c r="AG8" s="5"/>
      <c r="AH8" s="5"/>
      <c r="AI8" s="5"/>
      <c r="AJ8" s="5"/>
      <c r="AK8" s="5"/>
      <c r="AL8" s="5"/>
      <c r="AM8" s="5"/>
    </row>
    <row r="9" spans="1:41" ht="18" customHeight="1">
      <c r="A9" s="17" t="s">
        <v>227</v>
      </c>
      <c r="B9" s="17"/>
      <c r="C9" s="17"/>
      <c r="D9" s="17"/>
      <c r="E9" s="17"/>
      <c r="F9" s="17"/>
      <c r="G9" s="4"/>
      <c r="H9" s="4"/>
      <c r="I9" s="4"/>
      <c r="J9" s="4"/>
      <c r="K9" s="4"/>
      <c r="L9" s="4"/>
      <c r="M9" s="4"/>
      <c r="N9" s="4"/>
      <c r="O9" s="4"/>
      <c r="P9" s="4"/>
      <c r="Q9" s="4"/>
      <c r="R9" s="4"/>
      <c r="S9" s="4"/>
      <c r="U9" s="17" t="s">
        <v>227</v>
      </c>
      <c r="V9" s="17"/>
      <c r="W9" s="17"/>
      <c r="X9" s="17"/>
      <c r="Y9" s="17"/>
      <c r="Z9" s="17"/>
      <c r="AA9" s="4"/>
      <c r="AB9" s="4"/>
      <c r="AC9" s="4"/>
      <c r="AD9" s="4"/>
      <c r="AE9" s="4"/>
      <c r="AF9" s="4"/>
      <c r="AG9" s="4"/>
      <c r="AH9" s="4"/>
      <c r="AI9" s="4"/>
      <c r="AJ9" s="4"/>
      <c r="AK9" s="4"/>
      <c r="AL9" s="4"/>
      <c r="AM9" s="4"/>
    </row>
    <row r="10" spans="1:41" ht="18" customHeight="1">
      <c r="A10" s="4"/>
      <c r="B10" s="4"/>
      <c r="C10" s="4"/>
      <c r="D10" s="4"/>
      <c r="E10" s="4"/>
      <c r="F10" s="4"/>
      <c r="G10" s="4"/>
      <c r="H10" s="4"/>
      <c r="I10" s="4"/>
      <c r="J10" s="4"/>
      <c r="K10" s="4"/>
      <c r="L10" s="4"/>
      <c r="M10" s="4"/>
      <c r="N10" s="4"/>
      <c r="O10" s="4"/>
      <c r="P10" s="4"/>
      <c r="Q10" s="4"/>
      <c r="R10" s="4"/>
      <c r="S10" s="4"/>
      <c r="U10" s="4"/>
      <c r="V10" s="4"/>
      <c r="W10" s="4"/>
      <c r="X10" s="4"/>
      <c r="Y10" s="4"/>
      <c r="Z10" s="4"/>
      <c r="AA10" s="4"/>
      <c r="AB10" s="4"/>
      <c r="AC10" s="4"/>
      <c r="AD10" s="4"/>
      <c r="AE10" s="4"/>
      <c r="AF10" s="4"/>
      <c r="AG10" s="4"/>
      <c r="AH10" s="4"/>
      <c r="AI10" s="4"/>
      <c r="AJ10" s="4"/>
      <c r="AK10" s="4"/>
      <c r="AL10" s="4"/>
      <c r="AM10" s="4"/>
    </row>
    <row r="11" spans="1:41" ht="30" customHeight="1">
      <c r="A11" s="4" t="s">
        <v>228</v>
      </c>
      <c r="B11" s="4"/>
      <c r="E11" s="6"/>
      <c r="U11" s="4" t="s">
        <v>228</v>
      </c>
      <c r="V11" s="4"/>
      <c r="Y11" s="6"/>
    </row>
    <row r="12" spans="1:41" s="18" customFormat="1" ht="18" customHeight="1">
      <c r="A12" s="482" t="s">
        <v>229</v>
      </c>
      <c r="B12" s="483"/>
      <c r="C12" s="484"/>
      <c r="D12" s="485" t="s">
        <v>230</v>
      </c>
      <c r="E12" s="485"/>
      <c r="F12" s="485"/>
      <c r="G12" s="485"/>
      <c r="H12" s="485" t="s">
        <v>231</v>
      </c>
      <c r="I12" s="485"/>
      <c r="J12" s="485"/>
      <c r="K12" s="485"/>
      <c r="L12" s="485"/>
      <c r="M12" s="485"/>
      <c r="N12" s="485"/>
      <c r="O12" s="482" t="s">
        <v>232</v>
      </c>
      <c r="P12" s="483"/>
      <c r="Q12" s="483"/>
      <c r="R12" s="483"/>
      <c r="S12" s="484"/>
      <c r="T12" s="5"/>
      <c r="U12" s="482" t="s">
        <v>229</v>
      </c>
      <c r="V12" s="483"/>
      <c r="W12" s="484"/>
      <c r="X12" s="485" t="s">
        <v>233</v>
      </c>
      <c r="Y12" s="485"/>
      <c r="Z12" s="485"/>
      <c r="AA12" s="485"/>
      <c r="AB12" s="485" t="s">
        <v>234</v>
      </c>
      <c r="AC12" s="485"/>
      <c r="AD12" s="485"/>
      <c r="AE12" s="485"/>
      <c r="AF12" s="485"/>
      <c r="AG12" s="485"/>
      <c r="AH12" s="485"/>
      <c r="AI12" s="482" t="s">
        <v>235</v>
      </c>
      <c r="AJ12" s="483"/>
      <c r="AK12" s="483"/>
      <c r="AL12" s="483"/>
      <c r="AM12" s="484"/>
      <c r="AN12" s="5"/>
    </row>
    <row r="13" spans="1:41" s="18" customFormat="1" ht="25.5" customHeight="1">
      <c r="A13" s="467"/>
      <c r="B13" s="468"/>
      <c r="C13" s="469"/>
      <c r="D13" s="466"/>
      <c r="E13" s="466"/>
      <c r="F13" s="466"/>
      <c r="G13" s="466"/>
      <c r="H13" s="455"/>
      <c r="I13" s="456"/>
      <c r="J13" s="456"/>
      <c r="K13" s="246" t="s">
        <v>236</v>
      </c>
      <c r="L13" s="456"/>
      <c r="M13" s="456"/>
      <c r="N13" s="457"/>
      <c r="O13" s="467"/>
      <c r="P13" s="468"/>
      <c r="Q13" s="468"/>
      <c r="R13" s="468"/>
      <c r="S13" s="469"/>
      <c r="U13" s="467" t="s">
        <v>219</v>
      </c>
      <c r="V13" s="468"/>
      <c r="W13" s="469"/>
      <c r="X13" s="466">
        <v>45383</v>
      </c>
      <c r="Y13" s="466"/>
      <c r="Z13" s="466"/>
      <c r="AA13" s="466"/>
      <c r="AB13" s="455">
        <v>45383</v>
      </c>
      <c r="AC13" s="456"/>
      <c r="AD13" s="456"/>
      <c r="AE13" s="246" t="s">
        <v>236</v>
      </c>
      <c r="AF13" s="456">
        <v>45503</v>
      </c>
      <c r="AG13" s="456"/>
      <c r="AH13" s="457"/>
      <c r="AI13" s="467" t="s">
        <v>237</v>
      </c>
      <c r="AJ13" s="468"/>
      <c r="AK13" s="468"/>
      <c r="AL13" s="468"/>
      <c r="AM13" s="469"/>
      <c r="AO13" s="266"/>
    </row>
    <row r="14" spans="1:41" s="18" customFormat="1" ht="25.5" customHeight="1">
      <c r="A14" s="467"/>
      <c r="B14" s="468"/>
      <c r="C14" s="469"/>
      <c r="D14" s="466"/>
      <c r="E14" s="466"/>
      <c r="F14" s="466"/>
      <c r="G14" s="466"/>
      <c r="H14" s="455"/>
      <c r="I14" s="456"/>
      <c r="J14" s="456"/>
      <c r="K14" s="246" t="s">
        <v>236</v>
      </c>
      <c r="L14" s="456"/>
      <c r="M14" s="456"/>
      <c r="N14" s="457"/>
      <c r="O14" s="467"/>
      <c r="P14" s="468"/>
      <c r="Q14" s="468"/>
      <c r="R14" s="468"/>
      <c r="S14" s="469"/>
      <c r="U14" s="467" t="s">
        <v>220</v>
      </c>
      <c r="V14" s="468"/>
      <c r="W14" s="469"/>
      <c r="X14" s="466">
        <v>45383</v>
      </c>
      <c r="Y14" s="466"/>
      <c r="Z14" s="466"/>
      <c r="AA14" s="466"/>
      <c r="AB14" s="455">
        <v>45323</v>
      </c>
      <c r="AC14" s="456"/>
      <c r="AD14" s="456"/>
      <c r="AE14" s="246" t="s">
        <v>236</v>
      </c>
      <c r="AF14" s="456">
        <v>45443</v>
      </c>
      <c r="AG14" s="456"/>
      <c r="AH14" s="457"/>
      <c r="AI14" s="467" t="s">
        <v>237</v>
      </c>
      <c r="AJ14" s="468"/>
      <c r="AK14" s="468"/>
      <c r="AL14" s="468"/>
      <c r="AM14" s="469"/>
      <c r="AO14" s="266"/>
    </row>
    <row r="15" spans="1:41" s="18" customFormat="1" ht="25.5" customHeight="1">
      <c r="A15" s="467"/>
      <c r="B15" s="468"/>
      <c r="C15" s="469"/>
      <c r="D15" s="466"/>
      <c r="E15" s="466"/>
      <c r="F15" s="466"/>
      <c r="G15" s="466"/>
      <c r="H15" s="455"/>
      <c r="I15" s="456"/>
      <c r="J15" s="456"/>
      <c r="K15" s="246" t="s">
        <v>236</v>
      </c>
      <c r="L15" s="456"/>
      <c r="M15" s="456"/>
      <c r="N15" s="457"/>
      <c r="O15" s="467"/>
      <c r="P15" s="468"/>
      <c r="Q15" s="468"/>
      <c r="R15" s="468"/>
      <c r="S15" s="469"/>
      <c r="U15" s="467"/>
      <c r="V15" s="468"/>
      <c r="W15" s="469"/>
      <c r="X15" s="466"/>
      <c r="Y15" s="466"/>
      <c r="Z15" s="466"/>
      <c r="AA15" s="466"/>
      <c r="AB15" s="455"/>
      <c r="AC15" s="456"/>
      <c r="AD15" s="456"/>
      <c r="AE15" s="246"/>
      <c r="AF15" s="456"/>
      <c r="AG15" s="456"/>
      <c r="AH15" s="457"/>
      <c r="AI15" s="467"/>
      <c r="AJ15" s="468"/>
      <c r="AK15" s="468"/>
      <c r="AL15" s="468"/>
      <c r="AM15" s="469"/>
      <c r="AO15" s="266"/>
    </row>
    <row r="16" spans="1:41" ht="18" customHeight="1">
      <c r="A16" s="470" t="s">
        <v>238</v>
      </c>
      <c r="B16" s="470"/>
      <c r="C16" s="470"/>
      <c r="D16" s="470"/>
      <c r="E16" s="470"/>
      <c r="F16" s="470"/>
      <c r="G16" s="470"/>
      <c r="H16" s="470"/>
      <c r="I16" s="470"/>
      <c r="J16" s="470"/>
      <c r="K16" s="470"/>
      <c r="L16" s="470"/>
      <c r="M16" s="470"/>
      <c r="N16" s="470"/>
      <c r="O16" s="470"/>
      <c r="P16" s="470"/>
      <c r="Q16" s="470"/>
      <c r="R16" s="470"/>
      <c r="S16" s="5"/>
      <c r="U16" s="470" t="s">
        <v>238</v>
      </c>
      <c r="V16" s="470"/>
      <c r="W16" s="470"/>
      <c r="X16" s="470"/>
      <c r="Y16" s="470"/>
      <c r="Z16" s="470"/>
      <c r="AA16" s="470"/>
      <c r="AB16" s="470"/>
      <c r="AC16" s="470"/>
      <c r="AD16" s="470"/>
      <c r="AE16" s="470"/>
      <c r="AF16" s="470"/>
      <c r="AG16" s="470"/>
      <c r="AH16" s="470"/>
      <c r="AI16" s="470"/>
      <c r="AJ16" s="470"/>
      <c r="AK16" s="470"/>
      <c r="AL16" s="470"/>
      <c r="AM16" s="5"/>
    </row>
    <row r="17" spans="1:41" ht="18" customHeight="1">
      <c r="A17" s="5"/>
      <c r="B17" s="5"/>
      <c r="C17" s="5"/>
      <c r="D17" s="5"/>
      <c r="E17" s="5"/>
      <c r="F17" s="5"/>
      <c r="G17" s="5"/>
      <c r="H17" s="5"/>
      <c r="I17" s="5"/>
      <c r="J17" s="5"/>
      <c r="K17" s="5"/>
      <c r="L17" s="5"/>
      <c r="M17" s="5"/>
      <c r="N17" s="5"/>
      <c r="O17" s="5"/>
      <c r="P17" s="5"/>
      <c r="Q17" s="5"/>
      <c r="R17" s="5"/>
      <c r="S17" s="5"/>
      <c r="U17" s="5"/>
      <c r="V17" s="5"/>
      <c r="W17" s="5"/>
      <c r="X17" s="5"/>
      <c r="Y17" s="5"/>
      <c r="Z17" s="5"/>
      <c r="AA17" s="5"/>
      <c r="AB17" s="5"/>
      <c r="AC17" s="5"/>
      <c r="AD17" s="5"/>
      <c r="AE17" s="5"/>
      <c r="AF17" s="5"/>
      <c r="AG17" s="5"/>
      <c r="AH17" s="5"/>
      <c r="AI17" s="5"/>
      <c r="AJ17" s="5"/>
      <c r="AK17" s="5"/>
      <c r="AL17" s="5"/>
      <c r="AM17" s="5"/>
    </row>
    <row r="18" spans="1:41" ht="30" customHeight="1">
      <c r="A18" s="4" t="s">
        <v>239</v>
      </c>
      <c r="B18" s="4"/>
      <c r="U18" s="4" t="s">
        <v>239</v>
      </c>
      <c r="V18" s="4"/>
    </row>
    <row r="19" spans="1:41" s="18" customFormat="1" ht="18" customHeight="1">
      <c r="A19" s="471" t="s">
        <v>240</v>
      </c>
      <c r="B19" s="472"/>
      <c r="C19" s="472"/>
      <c r="D19" s="472"/>
      <c r="E19" s="473"/>
      <c r="F19" s="449" t="s">
        <v>231</v>
      </c>
      <c r="G19" s="449"/>
      <c r="H19" s="449"/>
      <c r="I19" s="449"/>
      <c r="J19" s="449"/>
      <c r="K19" s="449"/>
      <c r="L19" s="472" t="s">
        <v>241</v>
      </c>
      <c r="M19" s="472"/>
      <c r="N19" s="472"/>
      <c r="O19" s="472"/>
      <c r="P19" s="472"/>
      <c r="Q19" s="473"/>
      <c r="R19" s="247" t="s">
        <v>242</v>
      </c>
      <c r="S19" s="247" t="s">
        <v>242</v>
      </c>
      <c r="U19" s="471" t="s">
        <v>240</v>
      </c>
      <c r="V19" s="472"/>
      <c r="W19" s="472"/>
      <c r="X19" s="472"/>
      <c r="Y19" s="473"/>
      <c r="Z19" s="449" t="s">
        <v>243</v>
      </c>
      <c r="AA19" s="449"/>
      <c r="AB19" s="449"/>
      <c r="AC19" s="449"/>
      <c r="AD19" s="449"/>
      <c r="AE19" s="449"/>
      <c r="AF19" s="472" t="s">
        <v>241</v>
      </c>
      <c r="AG19" s="472"/>
      <c r="AH19" s="472"/>
      <c r="AI19" s="472"/>
      <c r="AJ19" s="472"/>
      <c r="AK19" s="473"/>
      <c r="AL19" s="247" t="s">
        <v>242</v>
      </c>
      <c r="AM19" s="247" t="s">
        <v>242</v>
      </c>
    </row>
    <row r="20" spans="1:41" s="18" customFormat="1" ht="18" customHeight="1">
      <c r="A20" s="474"/>
      <c r="B20" s="475"/>
      <c r="C20" s="475"/>
      <c r="D20" s="475"/>
      <c r="E20" s="476"/>
      <c r="F20" s="449"/>
      <c r="G20" s="449"/>
      <c r="H20" s="449"/>
      <c r="I20" s="449"/>
      <c r="J20" s="449"/>
      <c r="K20" s="449"/>
      <c r="L20" s="475"/>
      <c r="M20" s="475"/>
      <c r="N20" s="475"/>
      <c r="O20" s="475"/>
      <c r="P20" s="475"/>
      <c r="Q20" s="476"/>
      <c r="R20" s="248" t="s">
        <v>244</v>
      </c>
      <c r="S20" s="248" t="s">
        <v>245</v>
      </c>
      <c r="U20" s="474"/>
      <c r="V20" s="475"/>
      <c r="W20" s="475"/>
      <c r="X20" s="475"/>
      <c r="Y20" s="476"/>
      <c r="Z20" s="449"/>
      <c r="AA20" s="449"/>
      <c r="AB20" s="449"/>
      <c r="AC20" s="449"/>
      <c r="AD20" s="449"/>
      <c r="AE20" s="449"/>
      <c r="AF20" s="475"/>
      <c r="AG20" s="475"/>
      <c r="AH20" s="475"/>
      <c r="AI20" s="475"/>
      <c r="AJ20" s="475"/>
      <c r="AK20" s="476"/>
      <c r="AL20" s="248" t="s">
        <v>244</v>
      </c>
      <c r="AM20" s="248" t="s">
        <v>245</v>
      </c>
    </row>
    <row r="21" spans="1:41" s="18" customFormat="1" ht="31.5" customHeight="1">
      <c r="A21" s="463" t="s">
        <v>246</v>
      </c>
      <c r="B21" s="464"/>
      <c r="C21" s="464"/>
      <c r="D21" s="464"/>
      <c r="E21" s="465"/>
      <c r="F21" s="455"/>
      <c r="G21" s="456"/>
      <c r="H21" s="246" t="s">
        <v>236</v>
      </c>
      <c r="I21" s="456"/>
      <c r="J21" s="456"/>
      <c r="K21" s="457"/>
      <c r="L21" s="458"/>
      <c r="M21" s="459"/>
      <c r="N21" s="459"/>
      <c r="O21" s="459"/>
      <c r="P21" s="459"/>
      <c r="Q21" s="460"/>
      <c r="R21" s="241"/>
      <c r="S21" s="241"/>
      <c r="U21" s="463" t="s">
        <v>246</v>
      </c>
      <c r="V21" s="464"/>
      <c r="W21" s="464"/>
      <c r="X21" s="464"/>
      <c r="Y21" s="465"/>
      <c r="Z21" s="455">
        <v>45383</v>
      </c>
      <c r="AA21" s="456"/>
      <c r="AB21" s="246" t="s">
        <v>236</v>
      </c>
      <c r="AC21" s="456">
        <v>45565</v>
      </c>
      <c r="AD21" s="456"/>
      <c r="AE21" s="457"/>
      <c r="AF21" s="458" t="s">
        <v>247</v>
      </c>
      <c r="AG21" s="459"/>
      <c r="AH21" s="459"/>
      <c r="AI21" s="459"/>
      <c r="AJ21" s="459"/>
      <c r="AK21" s="460"/>
      <c r="AL21" s="241">
        <v>1</v>
      </c>
      <c r="AM21" s="241">
        <v>14</v>
      </c>
      <c r="AO21" s="266"/>
    </row>
    <row r="22" spans="1:41" s="18" customFormat="1" ht="31.5" customHeight="1">
      <c r="A22" s="463" t="s">
        <v>248</v>
      </c>
      <c r="B22" s="464"/>
      <c r="C22" s="464"/>
      <c r="D22" s="464"/>
      <c r="E22" s="465"/>
      <c r="F22" s="455"/>
      <c r="G22" s="456"/>
      <c r="H22" s="246" t="s">
        <v>236</v>
      </c>
      <c r="I22" s="456"/>
      <c r="J22" s="456"/>
      <c r="K22" s="457"/>
      <c r="L22" s="458"/>
      <c r="M22" s="459"/>
      <c r="N22" s="459"/>
      <c r="O22" s="459"/>
      <c r="P22" s="459"/>
      <c r="Q22" s="460"/>
      <c r="R22" s="241"/>
      <c r="S22" s="241"/>
      <c r="U22" s="463" t="s">
        <v>248</v>
      </c>
      <c r="V22" s="464"/>
      <c r="W22" s="464"/>
      <c r="X22" s="464"/>
      <c r="Y22" s="465"/>
      <c r="Z22" s="455">
        <v>45352</v>
      </c>
      <c r="AA22" s="456"/>
      <c r="AB22" s="246" t="s">
        <v>236</v>
      </c>
      <c r="AC22" s="456">
        <v>45535</v>
      </c>
      <c r="AD22" s="456"/>
      <c r="AE22" s="457"/>
      <c r="AF22" s="458" t="s">
        <v>249</v>
      </c>
      <c r="AG22" s="459"/>
      <c r="AH22" s="459"/>
      <c r="AI22" s="459"/>
      <c r="AJ22" s="459"/>
      <c r="AK22" s="460"/>
      <c r="AL22" s="241">
        <v>2</v>
      </c>
      <c r="AM22" s="241">
        <v>24</v>
      </c>
      <c r="AO22" s="266"/>
    </row>
    <row r="23" spans="1:41" s="18" customFormat="1" ht="31.5" customHeight="1">
      <c r="A23" s="463" t="s">
        <v>250</v>
      </c>
      <c r="B23" s="464"/>
      <c r="C23" s="464"/>
      <c r="D23" s="464"/>
      <c r="E23" s="465"/>
      <c r="F23" s="455"/>
      <c r="G23" s="456"/>
      <c r="H23" s="246" t="s">
        <v>236</v>
      </c>
      <c r="I23" s="456"/>
      <c r="J23" s="456"/>
      <c r="K23" s="457"/>
      <c r="L23" s="458"/>
      <c r="M23" s="459"/>
      <c r="N23" s="459"/>
      <c r="O23" s="459"/>
      <c r="P23" s="459"/>
      <c r="Q23" s="460"/>
      <c r="R23" s="241"/>
      <c r="S23" s="241"/>
      <c r="U23" s="463" t="s">
        <v>250</v>
      </c>
      <c r="V23" s="464"/>
      <c r="W23" s="464"/>
      <c r="X23" s="464"/>
      <c r="Y23" s="465"/>
      <c r="Z23" s="455"/>
      <c r="AA23" s="456"/>
      <c r="AB23" s="246" t="s">
        <v>236</v>
      </c>
      <c r="AC23" s="456"/>
      <c r="AD23" s="456"/>
      <c r="AE23" s="457"/>
      <c r="AF23" s="458"/>
      <c r="AG23" s="459"/>
      <c r="AH23" s="459"/>
      <c r="AI23" s="459"/>
      <c r="AJ23" s="459"/>
      <c r="AK23" s="460"/>
      <c r="AL23" s="241"/>
      <c r="AM23" s="241"/>
    </row>
    <row r="24" spans="1:41" s="18" customFormat="1" ht="31.5" customHeight="1">
      <c r="A24" s="452" t="s">
        <v>251</v>
      </c>
      <c r="B24" s="453"/>
      <c r="C24" s="453"/>
      <c r="D24" s="453"/>
      <c r="E24" s="454"/>
      <c r="F24" s="455"/>
      <c r="G24" s="456"/>
      <c r="H24" s="246" t="s">
        <v>236</v>
      </c>
      <c r="I24" s="456"/>
      <c r="J24" s="456"/>
      <c r="K24" s="457"/>
      <c r="L24" s="458"/>
      <c r="M24" s="459"/>
      <c r="N24" s="459"/>
      <c r="O24" s="459"/>
      <c r="P24" s="459"/>
      <c r="Q24" s="460"/>
      <c r="R24" s="241"/>
      <c r="S24" s="241"/>
      <c r="U24" s="452" t="s">
        <v>251</v>
      </c>
      <c r="V24" s="453"/>
      <c r="W24" s="453"/>
      <c r="X24" s="453"/>
      <c r="Y24" s="454"/>
      <c r="Z24" s="455"/>
      <c r="AA24" s="456"/>
      <c r="AB24" s="246" t="s">
        <v>236</v>
      </c>
      <c r="AC24" s="456"/>
      <c r="AD24" s="456"/>
      <c r="AE24" s="457"/>
      <c r="AF24" s="458"/>
      <c r="AG24" s="459"/>
      <c r="AH24" s="459"/>
      <c r="AI24" s="459"/>
      <c r="AJ24" s="459"/>
      <c r="AK24" s="460"/>
      <c r="AL24" s="241"/>
      <c r="AM24" s="241"/>
    </row>
    <row r="25" spans="1:41" s="18" customFormat="1" ht="31.5" customHeight="1">
      <c r="A25" s="452" t="s">
        <v>252</v>
      </c>
      <c r="B25" s="453"/>
      <c r="C25" s="453"/>
      <c r="D25" s="453"/>
      <c r="E25" s="454"/>
      <c r="F25" s="455"/>
      <c r="G25" s="456"/>
      <c r="H25" s="246" t="s">
        <v>236</v>
      </c>
      <c r="I25" s="456"/>
      <c r="J25" s="456"/>
      <c r="K25" s="457"/>
      <c r="L25" s="458"/>
      <c r="M25" s="459"/>
      <c r="N25" s="459"/>
      <c r="O25" s="459"/>
      <c r="P25" s="459"/>
      <c r="Q25" s="460"/>
      <c r="R25" s="241"/>
      <c r="S25" s="241"/>
      <c r="U25" s="452" t="s">
        <v>252</v>
      </c>
      <c r="V25" s="453"/>
      <c r="W25" s="453"/>
      <c r="X25" s="453"/>
      <c r="Y25" s="454"/>
      <c r="Z25" s="455"/>
      <c r="AA25" s="456"/>
      <c r="AB25" s="246" t="s">
        <v>236</v>
      </c>
      <c r="AC25" s="456"/>
      <c r="AD25" s="456"/>
      <c r="AE25" s="457"/>
      <c r="AF25" s="458"/>
      <c r="AG25" s="459"/>
      <c r="AH25" s="459"/>
      <c r="AI25" s="459"/>
      <c r="AJ25" s="459"/>
      <c r="AK25" s="460"/>
      <c r="AL25" s="241"/>
      <c r="AM25" s="241"/>
    </row>
    <row r="26" spans="1:41" s="18" customFormat="1" ht="31.5" customHeight="1">
      <c r="A26" s="461" t="s">
        <v>253</v>
      </c>
      <c r="B26" s="461"/>
      <c r="C26" s="461"/>
      <c r="D26" s="462"/>
      <c r="E26" s="462"/>
      <c r="F26" s="462"/>
      <c r="G26" s="462"/>
      <c r="H26" s="462"/>
      <c r="I26" s="462"/>
      <c r="J26" s="462"/>
      <c r="K26" s="449" t="s">
        <v>254</v>
      </c>
      <c r="L26" s="449"/>
      <c r="M26" s="449"/>
      <c r="N26" s="449"/>
      <c r="O26" s="449"/>
      <c r="P26" s="449"/>
      <c r="Q26" s="449"/>
      <c r="R26" s="240">
        <f>SUM(R21:R25)</f>
        <v>0</v>
      </c>
      <c r="S26" s="240">
        <f>SUM(S21:S25)</f>
        <v>0</v>
      </c>
      <c r="T26" s="18" t="s">
        <v>255</v>
      </c>
      <c r="U26" s="461" t="s">
        <v>253</v>
      </c>
      <c r="V26" s="461"/>
      <c r="W26" s="461"/>
      <c r="X26" s="462"/>
      <c r="Y26" s="462"/>
      <c r="Z26" s="462"/>
      <c r="AA26" s="462"/>
      <c r="AB26" s="462"/>
      <c r="AC26" s="462"/>
      <c r="AD26" s="462"/>
      <c r="AE26" s="449" t="s">
        <v>254</v>
      </c>
      <c r="AF26" s="449"/>
      <c r="AG26" s="449"/>
      <c r="AH26" s="449"/>
      <c r="AI26" s="449"/>
      <c r="AJ26" s="449"/>
      <c r="AK26" s="449"/>
      <c r="AL26" s="240">
        <f>SUM(AL21:AL25)</f>
        <v>3</v>
      </c>
      <c r="AM26" s="240">
        <f>SUM(AM21:AM25)</f>
        <v>38</v>
      </c>
      <c r="AN26" s="18" t="s">
        <v>256</v>
      </c>
      <c r="AO26" s="18" t="s">
        <v>257</v>
      </c>
    </row>
    <row r="27" spans="1:41" ht="18" customHeight="1">
      <c r="A27" s="4"/>
      <c r="B27" s="4"/>
      <c r="E27" s="6"/>
      <c r="U27" s="4"/>
      <c r="V27" s="4"/>
      <c r="Y27" s="6"/>
      <c r="AO27" s="18" t="s">
        <v>258</v>
      </c>
    </row>
    <row r="28" spans="1:41" ht="30" customHeight="1">
      <c r="A28" s="4" t="s">
        <v>259</v>
      </c>
      <c r="B28" s="4"/>
      <c r="C28" s="10" t="s">
        <v>260</v>
      </c>
      <c r="D28" s="10"/>
      <c r="E28" s="6"/>
      <c r="U28" s="4" t="s">
        <v>259</v>
      </c>
      <c r="V28" s="4"/>
      <c r="W28" s="10" t="s">
        <v>260</v>
      </c>
      <c r="X28" s="10"/>
      <c r="Y28" s="6"/>
    </row>
    <row r="29" spans="1:41" s="18" customFormat="1" ht="27" customHeight="1">
      <c r="A29" s="249" t="s">
        <v>261</v>
      </c>
      <c r="B29" s="435" t="s">
        <v>262</v>
      </c>
      <c r="C29" s="437"/>
      <c r="D29" s="449" t="s">
        <v>263</v>
      </c>
      <c r="E29" s="449"/>
      <c r="F29" s="449"/>
      <c r="G29" s="449"/>
      <c r="H29" s="449"/>
      <c r="I29" s="449"/>
      <c r="J29" s="449"/>
      <c r="K29" s="449"/>
      <c r="L29" s="449"/>
      <c r="M29" s="449"/>
      <c r="N29" s="449"/>
      <c r="O29" s="449" t="s">
        <v>264</v>
      </c>
      <c r="P29" s="449"/>
      <c r="Q29" s="435"/>
      <c r="R29" s="250" t="s">
        <v>265</v>
      </c>
      <c r="S29" s="250" t="s">
        <v>266</v>
      </c>
      <c r="U29" s="249" t="s">
        <v>261</v>
      </c>
      <c r="V29" s="435" t="s">
        <v>262</v>
      </c>
      <c r="W29" s="437"/>
      <c r="X29" s="449" t="s">
        <v>267</v>
      </c>
      <c r="Y29" s="449"/>
      <c r="Z29" s="449"/>
      <c r="AA29" s="449"/>
      <c r="AB29" s="449"/>
      <c r="AC29" s="449"/>
      <c r="AD29" s="449"/>
      <c r="AE29" s="449"/>
      <c r="AF29" s="449"/>
      <c r="AG29" s="449"/>
      <c r="AH29" s="449"/>
      <c r="AI29" s="449" t="s">
        <v>264</v>
      </c>
      <c r="AJ29" s="449"/>
      <c r="AK29" s="435"/>
      <c r="AL29" s="250" t="s">
        <v>265</v>
      </c>
      <c r="AM29" s="250" t="s">
        <v>268</v>
      </c>
      <c r="AO29" s="266"/>
    </row>
    <row r="30" spans="1:41" s="18" customFormat="1" ht="27" customHeight="1">
      <c r="A30" s="245"/>
      <c r="B30" s="450"/>
      <c r="C30" s="451"/>
      <c r="D30" s="442"/>
      <c r="E30" s="443"/>
      <c r="F30" s="443"/>
      <c r="G30" s="444"/>
      <c r="H30" s="251" t="s">
        <v>236</v>
      </c>
      <c r="I30" s="445"/>
      <c r="J30" s="443"/>
      <c r="K30" s="443"/>
      <c r="L30" s="443"/>
      <c r="M30" s="443"/>
      <c r="N30" s="446"/>
      <c r="O30" s="447"/>
      <c r="P30" s="448"/>
      <c r="Q30" s="242" t="s">
        <v>269</v>
      </c>
      <c r="R30" s="241"/>
      <c r="S30" s="240" t="e">
        <f>ROUNDDOWN(R30/O30,2)</f>
        <v>#DIV/0!</v>
      </c>
      <c r="U30" s="245" t="s">
        <v>270</v>
      </c>
      <c r="V30" s="450">
        <v>30</v>
      </c>
      <c r="W30" s="451"/>
      <c r="X30" s="442">
        <v>45383</v>
      </c>
      <c r="Y30" s="443"/>
      <c r="Z30" s="443"/>
      <c r="AA30" s="444"/>
      <c r="AB30" s="251" t="s">
        <v>236</v>
      </c>
      <c r="AC30" s="445">
        <v>45565</v>
      </c>
      <c r="AD30" s="443"/>
      <c r="AE30" s="443"/>
      <c r="AF30" s="443"/>
      <c r="AG30" s="443"/>
      <c r="AH30" s="446"/>
      <c r="AI30" s="447">
        <v>80</v>
      </c>
      <c r="AJ30" s="448"/>
      <c r="AK30" s="242" t="s">
        <v>269</v>
      </c>
      <c r="AL30" s="241">
        <v>600</v>
      </c>
      <c r="AM30" s="240">
        <f>ROUNDDOWN(AL30/AI30,2)</f>
        <v>7.5</v>
      </c>
      <c r="AN30" s="18" t="s">
        <v>271</v>
      </c>
      <c r="AO30" s="266"/>
    </row>
    <row r="31" spans="1:41" s="18" customFormat="1" ht="27" customHeight="1">
      <c r="A31" s="245"/>
      <c r="B31" s="450"/>
      <c r="C31" s="451"/>
      <c r="D31" s="442"/>
      <c r="E31" s="443"/>
      <c r="F31" s="443"/>
      <c r="G31" s="444"/>
      <c r="H31" s="251" t="s">
        <v>236</v>
      </c>
      <c r="I31" s="445"/>
      <c r="J31" s="443"/>
      <c r="K31" s="443"/>
      <c r="L31" s="443"/>
      <c r="M31" s="443"/>
      <c r="N31" s="446"/>
      <c r="O31" s="447"/>
      <c r="P31" s="448"/>
      <c r="Q31" s="242" t="s">
        <v>269</v>
      </c>
      <c r="R31" s="241"/>
      <c r="S31" s="240" t="e">
        <f>ROUNDDOWN(R31/O31,2)</f>
        <v>#DIV/0!</v>
      </c>
      <c r="U31" s="245"/>
      <c r="V31" s="450"/>
      <c r="W31" s="451"/>
      <c r="X31" s="442"/>
      <c r="Y31" s="443"/>
      <c r="Z31" s="443"/>
      <c r="AA31" s="444"/>
      <c r="AB31" s="251" t="s">
        <v>236</v>
      </c>
      <c r="AC31" s="445"/>
      <c r="AD31" s="443"/>
      <c r="AE31" s="443"/>
      <c r="AF31" s="443"/>
      <c r="AG31" s="443"/>
      <c r="AH31" s="446"/>
      <c r="AI31" s="447"/>
      <c r="AJ31" s="448"/>
      <c r="AK31" s="242" t="s">
        <v>269</v>
      </c>
      <c r="AL31" s="241"/>
      <c r="AM31" s="240" t="e">
        <f>ROUNDDOWN(AL31/AI31,2)</f>
        <v>#DIV/0!</v>
      </c>
    </row>
    <row r="32" spans="1:41" s="18" customFormat="1" ht="27" customHeight="1">
      <c r="A32" s="243"/>
      <c r="B32" s="243"/>
      <c r="C32" s="243"/>
      <c r="D32" s="449" t="s">
        <v>272</v>
      </c>
      <c r="E32" s="449"/>
      <c r="F32" s="449"/>
      <c r="G32" s="449"/>
      <c r="H32" s="449"/>
      <c r="I32" s="449"/>
      <c r="J32" s="449"/>
      <c r="K32" s="449"/>
      <c r="L32" s="449"/>
      <c r="M32" s="449"/>
      <c r="N32" s="449"/>
      <c r="O32" s="730">
        <f>SUM(O30:O31)</f>
        <v>0</v>
      </c>
      <c r="P32" s="731"/>
      <c r="Q32" s="244" t="s">
        <v>273</v>
      </c>
      <c r="R32" s="18" t="s">
        <v>274</v>
      </c>
      <c r="U32" s="243"/>
      <c r="V32" s="243"/>
      <c r="W32" s="243"/>
      <c r="X32" s="449" t="s">
        <v>272</v>
      </c>
      <c r="Y32" s="449"/>
      <c r="Z32" s="449"/>
      <c r="AA32" s="449"/>
      <c r="AB32" s="449"/>
      <c r="AC32" s="449"/>
      <c r="AD32" s="449"/>
      <c r="AE32" s="449"/>
      <c r="AF32" s="449"/>
      <c r="AG32" s="449"/>
      <c r="AH32" s="449"/>
      <c r="AI32" s="730">
        <f>SUM(AI30:AI31)</f>
        <v>80</v>
      </c>
      <c r="AJ32" s="731"/>
      <c r="AK32" s="244" t="s">
        <v>273</v>
      </c>
      <c r="AL32" s="18" t="s">
        <v>274</v>
      </c>
      <c r="AN32" s="18" t="s">
        <v>275</v>
      </c>
    </row>
    <row r="33" spans="1:44" s="18" customFormat="1" ht="31.5" customHeight="1">
      <c r="A33" s="243"/>
      <c r="B33" s="243"/>
      <c r="C33" s="243"/>
      <c r="D33" s="477" t="s">
        <v>276</v>
      </c>
      <c r="E33" s="478"/>
      <c r="F33" s="478"/>
      <c r="G33" s="478"/>
      <c r="H33" s="478"/>
      <c r="I33" s="478"/>
      <c r="J33" s="478"/>
      <c r="K33" s="478"/>
      <c r="L33" s="478"/>
      <c r="M33" s="478"/>
      <c r="N33" s="479"/>
      <c r="O33" s="438" t="e">
        <f>ROUNDDOWN(S26/O32,3)</f>
        <v>#DIV/0!</v>
      </c>
      <c r="P33" s="439"/>
      <c r="Q33" s="440"/>
      <c r="R33" s="243"/>
      <c r="U33" s="243"/>
      <c r="V33" s="243"/>
      <c r="W33" s="243"/>
      <c r="X33" s="435" t="s">
        <v>277</v>
      </c>
      <c r="Y33" s="436"/>
      <c r="Z33" s="436"/>
      <c r="AA33" s="436"/>
      <c r="AB33" s="436"/>
      <c r="AC33" s="436"/>
      <c r="AD33" s="436"/>
      <c r="AE33" s="436"/>
      <c r="AF33" s="436"/>
      <c r="AG33" s="436"/>
      <c r="AH33" s="437"/>
      <c r="AI33" s="438">
        <f>ROUNDDOWN(AM26/AI32,3)</f>
        <v>0.47499999999999998</v>
      </c>
      <c r="AJ33" s="439"/>
      <c r="AK33" s="440"/>
      <c r="AN33" s="18" t="s">
        <v>278</v>
      </c>
    </row>
    <row r="34" spans="1:44" s="18" customFormat="1" ht="30" customHeight="1">
      <c r="A34" s="486" t="s">
        <v>279</v>
      </c>
      <c r="B34" s="486"/>
      <c r="C34" s="486"/>
      <c r="D34" s="486"/>
      <c r="E34" s="486"/>
      <c r="F34" s="486"/>
      <c r="G34" s="486"/>
      <c r="H34" s="486"/>
      <c r="I34" s="486"/>
      <c r="J34" s="486"/>
      <c r="K34" s="486"/>
      <c r="L34" s="486"/>
      <c r="M34" s="486"/>
      <c r="N34" s="486"/>
      <c r="O34" s="486"/>
      <c r="P34" s="486"/>
      <c r="Q34" s="486"/>
      <c r="R34" s="486"/>
      <c r="S34" s="486"/>
      <c r="T34" s="486"/>
      <c r="U34" s="187"/>
      <c r="V34" s="187"/>
      <c r="W34" s="187"/>
      <c r="X34" s="187"/>
      <c r="Y34" s="187"/>
      <c r="Z34" s="187"/>
      <c r="AA34" s="187"/>
      <c r="AB34" s="187"/>
      <c r="AC34" s="187"/>
      <c r="AD34" s="187"/>
      <c r="AE34" s="187"/>
      <c r="AF34" s="187"/>
      <c r="AG34" s="187"/>
      <c r="AH34" s="187"/>
      <c r="AI34" s="187"/>
      <c r="AJ34" s="187"/>
      <c r="AK34" s="187"/>
      <c r="AL34" s="187"/>
      <c r="AM34" s="187"/>
      <c r="AN34" s="441"/>
      <c r="AO34" s="441"/>
      <c r="AP34" s="441"/>
      <c r="AQ34" s="441"/>
      <c r="AR34" s="441"/>
    </row>
    <row r="35" spans="1:44" ht="18" customHeight="1">
      <c r="A35" s="4"/>
      <c r="D35" s="6"/>
      <c r="M35" s="487" t="s">
        <v>280</v>
      </c>
      <c r="N35" s="487"/>
      <c r="O35" s="487"/>
      <c r="P35" s="487"/>
      <c r="Q35" s="487"/>
      <c r="R35" s="487"/>
      <c r="S35" s="13"/>
      <c r="T35"/>
      <c r="AN35"/>
    </row>
    <row r="36" spans="1:44" ht="18" customHeight="1">
      <c r="A36" s="4"/>
      <c r="D36" s="6"/>
      <c r="M36" s="487"/>
      <c r="N36" s="487"/>
      <c r="O36" s="487"/>
      <c r="P36" s="487"/>
      <c r="Q36" s="487"/>
      <c r="R36" s="487"/>
      <c r="S36" s="13"/>
      <c r="T36"/>
      <c r="AI36" s="326" t="s">
        <v>281</v>
      </c>
      <c r="AJ36" t="str">
        <f>IF(AI33&gt;=0.25,"○","×（補助要件を満たしません。確認してください）")</f>
        <v>○</v>
      </c>
      <c r="AN36"/>
    </row>
    <row r="37" spans="1:44" s="12" customFormat="1" ht="25.5" customHeight="1">
      <c r="N37" s="326" t="s">
        <v>281</v>
      </c>
      <c r="O37" t="e">
        <f>IF(O33&gt;=0.25,"○","×（補助要件を満たしません。確認してください）")</f>
        <v>#DIV/0!</v>
      </c>
      <c r="AI37" s="326" t="s">
        <v>282</v>
      </c>
      <c r="AJ37" t="str">
        <f>IF(AI33&gt;=0.5,"○","×（補助要件を満たしません。確認してください）")</f>
        <v>×（補助要件を満たしません。確認してください）</v>
      </c>
    </row>
    <row r="38" spans="1:44" s="12" customFormat="1" ht="21.75" customHeight="1">
      <c r="N38" s="326" t="s">
        <v>282</v>
      </c>
      <c r="O38" t="e">
        <f>IF(O33&gt;=0.5,"○","×（補助要件を満たしません。確認してください）")</f>
        <v>#DIV/0!</v>
      </c>
    </row>
    <row r="39" spans="1:44" s="12" customFormat="1" ht="27" customHeight="1"/>
    <row r="40" spans="1:44" s="12" customFormat="1" ht="27" customHeight="1"/>
    <row r="41" spans="1:44" s="12" customFormat="1" ht="27" customHeight="1"/>
    <row r="42" spans="1:44" s="12" customFormat="1" ht="27" customHeight="1"/>
    <row r="43" spans="1:44" s="12" customFormat="1" ht="27" customHeight="1"/>
    <row r="44" spans="1:44" s="12" customFormat="1" ht="27" customHeight="1"/>
    <row r="45" spans="1:44" s="12" customFormat="1" ht="27" customHeight="1"/>
    <row r="46" spans="1:44" s="12" customFormat="1" ht="27" customHeight="1"/>
    <row r="47" spans="1:44" s="12" customFormat="1" ht="27" customHeight="1"/>
    <row r="48" spans="1:44" s="12" customFormat="1" ht="27" customHeight="1"/>
    <row r="49" spans="1:40" s="12" customFormat="1" ht="27" customHeight="1"/>
    <row r="50" spans="1:40" s="12" customFormat="1" ht="27" customHeight="1"/>
    <row r="51" spans="1:40" s="12" customFormat="1" ht="27" customHeight="1"/>
    <row r="52" spans="1:40" s="12" customFormat="1" ht="27" customHeight="1"/>
    <row r="53" spans="1:40" s="12" customFormat="1" ht="27" customHeight="1"/>
    <row r="54" spans="1:40" s="12" customFormat="1" ht="27" customHeight="1"/>
    <row r="55" spans="1:40" s="12" customFormat="1" ht="27" customHeight="1"/>
    <row r="56" spans="1:40" s="12" customFormat="1" ht="27" customHeight="1"/>
    <row r="57" spans="1:40" s="12" customFormat="1" ht="27" customHeight="1"/>
    <row r="58" spans="1:40" s="12" customFormat="1" ht="27" customHeight="1"/>
    <row r="59" spans="1:40" s="12" customFormat="1" ht="30" customHeight="1"/>
    <row r="60" spans="1:40" s="12" customFormat="1" ht="12.75">
      <c r="T60" s="14"/>
      <c r="AN60" s="14"/>
    </row>
    <row r="61" spans="1:40">
      <c r="A61" s="12"/>
      <c r="B61" s="12"/>
      <c r="U61" s="12"/>
      <c r="V61" s="12"/>
    </row>
  </sheetData>
  <mergeCells count="127">
    <mergeCell ref="M35:R36"/>
    <mergeCell ref="A16:R16"/>
    <mergeCell ref="D29:N29"/>
    <mergeCell ref="O29:Q29"/>
    <mergeCell ref="D30:G30"/>
    <mergeCell ref="I30:N30"/>
    <mergeCell ref="O30:P30"/>
    <mergeCell ref="D31:G31"/>
    <mergeCell ref="B30:C30"/>
    <mergeCell ref="B31:C31"/>
    <mergeCell ref="B29:C29"/>
    <mergeCell ref="A22:E22"/>
    <mergeCell ref="F22:G22"/>
    <mergeCell ref="I22:K22"/>
    <mergeCell ref="L22:Q22"/>
    <mergeCell ref="A23:E23"/>
    <mergeCell ref="F23:G23"/>
    <mergeCell ref="I23:K23"/>
    <mergeCell ref="L23:Q23"/>
    <mergeCell ref="A19:E20"/>
    <mergeCell ref="A21:E21"/>
    <mergeCell ref="F21:G21"/>
    <mergeCell ref="I21:K21"/>
    <mergeCell ref="L21:Q21"/>
    <mergeCell ref="A15:C15"/>
    <mergeCell ref="D15:G15"/>
    <mergeCell ref="H15:J15"/>
    <mergeCell ref="L15:N15"/>
    <mergeCell ref="O15:S15"/>
    <mergeCell ref="A14:C14"/>
    <mergeCell ref="D14:G14"/>
    <mergeCell ref="H14:J14"/>
    <mergeCell ref="L14:N14"/>
    <mergeCell ref="O14:S14"/>
    <mergeCell ref="I31:N31"/>
    <mergeCell ref="O31:P31"/>
    <mergeCell ref="D32:N32"/>
    <mergeCell ref="O32:P32"/>
    <mergeCell ref="A34:T34"/>
    <mergeCell ref="A25:E25"/>
    <mergeCell ref="F25:G25"/>
    <mergeCell ref="I25:K25"/>
    <mergeCell ref="L25:Q25"/>
    <mergeCell ref="A26:J26"/>
    <mergeCell ref="K26:Q26"/>
    <mergeCell ref="A24:E24"/>
    <mergeCell ref="F24:G24"/>
    <mergeCell ref="I24:K24"/>
    <mergeCell ref="L24:Q24"/>
    <mergeCell ref="D33:N33"/>
    <mergeCell ref="O33:Q33"/>
    <mergeCell ref="I7:R7"/>
    <mergeCell ref="U4:AM4"/>
    <mergeCell ref="AC7:AL7"/>
    <mergeCell ref="U12:W12"/>
    <mergeCell ref="X12:AA12"/>
    <mergeCell ref="AB12:AH12"/>
    <mergeCell ref="AI12:AM12"/>
    <mergeCell ref="U13:W13"/>
    <mergeCell ref="X13:AA13"/>
    <mergeCell ref="AB13:AD13"/>
    <mergeCell ref="AF13:AH13"/>
    <mergeCell ref="AI13:AM13"/>
    <mergeCell ref="A4:S4"/>
    <mergeCell ref="A12:C12"/>
    <mergeCell ref="D12:G12"/>
    <mergeCell ref="H12:N12"/>
    <mergeCell ref="O12:S12"/>
    <mergeCell ref="A13:C13"/>
    <mergeCell ref="D13:G13"/>
    <mergeCell ref="H13:J13"/>
    <mergeCell ref="L13:N13"/>
    <mergeCell ref="O13:S13"/>
    <mergeCell ref="U16:AL16"/>
    <mergeCell ref="U19:Y20"/>
    <mergeCell ref="Z19:AE20"/>
    <mergeCell ref="AF19:AK20"/>
    <mergeCell ref="U21:Y21"/>
    <mergeCell ref="Z21:AA21"/>
    <mergeCell ref="AC21:AE21"/>
    <mergeCell ref="AF21:AK21"/>
    <mergeCell ref="X14:AA14"/>
    <mergeCell ref="AB14:AD14"/>
    <mergeCell ref="AF14:AH14"/>
    <mergeCell ref="AI14:AM14"/>
    <mergeCell ref="U15:W15"/>
    <mergeCell ref="X15:AA15"/>
    <mergeCell ref="AB15:AD15"/>
    <mergeCell ref="AF15:AH15"/>
    <mergeCell ref="AI15:AM15"/>
    <mergeCell ref="U14:W14"/>
    <mergeCell ref="F19:K20"/>
    <mergeCell ref="L19:Q20"/>
    <mergeCell ref="U22:Y22"/>
    <mergeCell ref="Z22:AA22"/>
    <mergeCell ref="AC22:AE22"/>
    <mergeCell ref="AF22:AK22"/>
    <mergeCell ref="U23:Y23"/>
    <mergeCell ref="Z23:AA23"/>
    <mergeCell ref="AC23:AE23"/>
    <mergeCell ref="AF23:AK23"/>
    <mergeCell ref="U24:Y24"/>
    <mergeCell ref="Z24:AA24"/>
    <mergeCell ref="AC24:AE24"/>
    <mergeCell ref="AF24:AK24"/>
    <mergeCell ref="X29:AH29"/>
    <mergeCell ref="AI29:AK29"/>
    <mergeCell ref="X30:AA30"/>
    <mergeCell ref="AC30:AH30"/>
    <mergeCell ref="AI30:AJ30"/>
    <mergeCell ref="U25:Y25"/>
    <mergeCell ref="Z25:AA25"/>
    <mergeCell ref="AC25:AE25"/>
    <mergeCell ref="AF25:AK25"/>
    <mergeCell ref="U26:AD26"/>
    <mergeCell ref="AE26:AK26"/>
    <mergeCell ref="V29:W29"/>
    <mergeCell ref="V30:W30"/>
    <mergeCell ref="X33:AH33"/>
    <mergeCell ref="AI33:AK33"/>
    <mergeCell ref="AN34:AR34"/>
    <mergeCell ref="X31:AA31"/>
    <mergeCell ref="AC31:AH31"/>
    <mergeCell ref="AI31:AJ31"/>
    <mergeCell ref="X32:AH32"/>
    <mergeCell ref="AI32:AJ32"/>
    <mergeCell ref="V31:W31"/>
  </mergeCells>
  <phoneticPr fontId="2"/>
  <printOptions horizontalCentered="1"/>
  <pageMargins left="0.70866141732283472" right="0.51181102362204722" top="0.74803149606299213" bottom="0.74803149606299213" header="0.31496062992125984" footer="0.31496062992125984"/>
  <pageSetup paperSize="9" scale="48" orientation="portrait" r:id="rId1"/>
  <colBreaks count="1" manualBreakCount="1">
    <brk id="20" min="2" max="32"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67FE-F082-4AA0-AD88-F6AA7476FC82}">
  <sheetPr>
    <tabColor indexed="13"/>
  </sheetPr>
  <dimension ref="A1:AH29"/>
  <sheetViews>
    <sheetView showGridLines="0" view="pageBreakPreview" zoomScale="90" zoomScaleNormal="100" zoomScaleSheetLayoutView="90" workbookViewId="0">
      <selection activeCell="S19" sqref="S19:W19"/>
    </sheetView>
  </sheetViews>
  <sheetFormatPr defaultRowHeight="13.5"/>
  <cols>
    <col min="1" max="1" width="22.625" customWidth="1"/>
    <col min="2" max="6" width="4.625" customWidth="1"/>
    <col min="7" max="11" width="4" customWidth="1"/>
    <col min="12" max="16" width="8" customWidth="1"/>
    <col min="17" max="17" width="5.375" customWidth="1"/>
    <col min="18" max="18" width="22.625" customWidth="1"/>
    <col min="19" max="23" width="4.625" customWidth="1"/>
    <col min="24" max="28" width="4" customWidth="1"/>
    <col min="29" max="33" width="8.5" customWidth="1"/>
    <col min="34" max="34" width="9" style="13"/>
  </cols>
  <sheetData>
    <row r="1" spans="1:34" s="265" customFormat="1" ht="38.25" customHeight="1">
      <c r="A1" s="277"/>
      <c r="B1" s="280"/>
    </row>
    <row r="2" spans="1:34" ht="18" customHeight="1">
      <c r="A2" s="4"/>
      <c r="D2" s="6"/>
      <c r="R2" s="274" t="s">
        <v>283</v>
      </c>
      <c r="T2" s="488"/>
      <c r="U2" s="488"/>
      <c r="V2" s="488"/>
      <c r="W2" s="488"/>
      <c r="X2" s="488"/>
      <c r="Y2" s="488"/>
      <c r="Z2" s="488"/>
      <c r="AA2" s="488"/>
      <c r="AB2" s="488"/>
      <c r="AC2" s="488"/>
      <c r="AD2" s="488"/>
      <c r="AH2" t="s">
        <v>284</v>
      </c>
    </row>
    <row r="3" spans="1:34" ht="17.25" customHeight="1" thickBot="1">
      <c r="A3" s="4" t="s">
        <v>285</v>
      </c>
      <c r="R3" s="4" t="s">
        <v>285</v>
      </c>
      <c r="T3" s="489"/>
      <c r="U3" s="489"/>
      <c r="V3" s="489"/>
      <c r="W3" s="489"/>
      <c r="X3" s="489"/>
      <c r="Y3" s="489"/>
      <c r="Z3" s="489"/>
      <c r="AA3" s="489"/>
      <c r="AB3" s="489"/>
      <c r="AC3" s="489"/>
      <c r="AD3" s="489"/>
    </row>
    <row r="4" spans="1:34" s="12" customFormat="1" ht="18.75" customHeight="1">
      <c r="A4" s="254"/>
      <c r="B4" s="490" t="s">
        <v>286</v>
      </c>
      <c r="C4" s="491"/>
      <c r="D4" s="491"/>
      <c r="E4" s="491"/>
      <c r="F4" s="492"/>
      <c r="G4" s="490" t="s">
        <v>287</v>
      </c>
      <c r="H4" s="491"/>
      <c r="I4" s="491"/>
      <c r="J4" s="491"/>
      <c r="K4" s="492"/>
      <c r="L4" s="491" t="s">
        <v>288</v>
      </c>
      <c r="M4" s="491"/>
      <c r="N4" s="491"/>
      <c r="O4" s="491"/>
      <c r="P4" s="493"/>
      <c r="Q4" s="270"/>
      <c r="R4" s="254"/>
      <c r="S4" s="490" t="s">
        <v>286</v>
      </c>
      <c r="T4" s="491"/>
      <c r="U4" s="491"/>
      <c r="V4" s="491"/>
      <c r="W4" s="492"/>
      <c r="X4" s="490" t="s">
        <v>287</v>
      </c>
      <c r="Y4" s="491"/>
      <c r="Z4" s="491"/>
      <c r="AA4" s="491"/>
      <c r="AB4" s="492"/>
      <c r="AC4" s="491" t="s">
        <v>288</v>
      </c>
      <c r="AD4" s="491"/>
      <c r="AE4" s="491"/>
      <c r="AF4" s="491"/>
      <c r="AG4" s="493"/>
      <c r="AH4" s="14" t="s">
        <v>289</v>
      </c>
    </row>
    <row r="5" spans="1:34" s="12" customFormat="1" ht="13.5" customHeight="1">
      <c r="A5" s="513" t="s">
        <v>290</v>
      </c>
      <c r="B5" s="494"/>
      <c r="C5" s="495"/>
      <c r="D5" s="495"/>
      <c r="E5" s="495"/>
      <c r="F5" s="496"/>
      <c r="G5" s="497" t="s">
        <v>194</v>
      </c>
      <c r="H5" s="498"/>
      <c r="I5" s="498"/>
      <c r="J5" s="498"/>
      <c r="K5" s="499"/>
      <c r="L5" s="500"/>
      <c r="M5" s="501"/>
      <c r="N5" s="501"/>
      <c r="O5" s="501"/>
      <c r="P5" s="502"/>
      <c r="Q5" s="271"/>
      <c r="R5" s="513" t="s">
        <v>290</v>
      </c>
      <c r="S5" s="494"/>
      <c r="T5" s="495"/>
      <c r="U5" s="495"/>
      <c r="V5" s="495"/>
      <c r="W5" s="496"/>
      <c r="X5" s="497" t="s">
        <v>194</v>
      </c>
      <c r="Y5" s="498"/>
      <c r="Z5" s="498"/>
      <c r="AA5" s="498"/>
      <c r="AB5" s="499"/>
      <c r="AC5" s="500"/>
      <c r="AD5" s="501"/>
      <c r="AE5" s="501"/>
      <c r="AF5" s="501"/>
      <c r="AG5" s="502"/>
      <c r="AH5" s="14"/>
    </row>
    <row r="6" spans="1:34" s="12" customFormat="1" ht="27" customHeight="1">
      <c r="A6" s="514"/>
      <c r="B6" s="503" t="s">
        <v>291</v>
      </c>
      <c r="C6" s="504"/>
      <c r="D6" s="504"/>
      <c r="E6" s="504"/>
      <c r="F6" s="505"/>
      <c r="G6" s="506"/>
      <c r="H6" s="507"/>
      <c r="I6" s="507"/>
      <c r="J6" s="507"/>
      <c r="K6" s="508"/>
      <c r="L6" s="509"/>
      <c r="M6" s="510"/>
      <c r="N6" s="510"/>
      <c r="O6" s="510"/>
      <c r="P6" s="511"/>
      <c r="Q6" s="272"/>
      <c r="R6" s="514"/>
      <c r="S6" s="503" t="s">
        <v>291</v>
      </c>
      <c r="T6" s="504"/>
      <c r="U6" s="504"/>
      <c r="V6" s="504"/>
      <c r="W6" s="505"/>
      <c r="X6" s="506">
        <v>240000</v>
      </c>
      <c r="Y6" s="507"/>
      <c r="Z6" s="507"/>
      <c r="AA6" s="507"/>
      <c r="AB6" s="508"/>
      <c r="AC6" s="512" t="s">
        <v>292</v>
      </c>
      <c r="AD6" s="510"/>
      <c r="AE6" s="510"/>
      <c r="AF6" s="510"/>
      <c r="AG6" s="511"/>
      <c r="AH6" s="14"/>
    </row>
    <row r="7" spans="1:34" s="12" customFormat="1" ht="27" customHeight="1">
      <c r="A7" s="514"/>
      <c r="B7" s="540" t="s">
        <v>293</v>
      </c>
      <c r="C7" s="532"/>
      <c r="D7" s="532"/>
      <c r="E7" s="532"/>
      <c r="F7" s="533"/>
      <c r="G7" s="534"/>
      <c r="H7" s="535"/>
      <c r="I7" s="535"/>
      <c r="J7" s="535"/>
      <c r="K7" s="536"/>
      <c r="L7" s="537"/>
      <c r="M7" s="538"/>
      <c r="N7" s="538"/>
      <c r="O7" s="538"/>
      <c r="P7" s="539"/>
      <c r="Q7" s="272"/>
      <c r="R7" s="514"/>
      <c r="S7" s="540" t="s">
        <v>293</v>
      </c>
      <c r="T7" s="532"/>
      <c r="U7" s="532"/>
      <c r="V7" s="532"/>
      <c r="W7" s="533"/>
      <c r="X7" s="534"/>
      <c r="Y7" s="535"/>
      <c r="Z7" s="535"/>
      <c r="AA7" s="535"/>
      <c r="AB7" s="536"/>
      <c r="AC7" s="537"/>
      <c r="AD7" s="538"/>
      <c r="AE7" s="538"/>
      <c r="AF7" s="538"/>
      <c r="AG7" s="539"/>
      <c r="AH7" s="14"/>
    </row>
    <row r="8" spans="1:34" s="12" customFormat="1" ht="27" customHeight="1">
      <c r="A8" s="514"/>
      <c r="B8" s="540" t="s">
        <v>294</v>
      </c>
      <c r="C8" s="532"/>
      <c r="D8" s="532"/>
      <c r="E8" s="532"/>
      <c r="F8" s="533"/>
      <c r="G8" s="534"/>
      <c r="H8" s="535"/>
      <c r="I8" s="535"/>
      <c r="J8" s="535"/>
      <c r="K8" s="536"/>
      <c r="L8" s="537"/>
      <c r="M8" s="538"/>
      <c r="N8" s="538"/>
      <c r="O8" s="538"/>
      <c r="P8" s="539"/>
      <c r="Q8" s="272"/>
      <c r="R8" s="514"/>
      <c r="S8" s="540" t="s">
        <v>294</v>
      </c>
      <c r="T8" s="532"/>
      <c r="U8" s="532"/>
      <c r="V8" s="532"/>
      <c r="W8" s="533"/>
      <c r="X8" s="534"/>
      <c r="Y8" s="535"/>
      <c r="Z8" s="535"/>
      <c r="AA8" s="535"/>
      <c r="AB8" s="536"/>
      <c r="AC8" s="537"/>
      <c r="AD8" s="538"/>
      <c r="AE8" s="538"/>
      <c r="AF8" s="538"/>
      <c r="AG8" s="539"/>
      <c r="AH8" s="14"/>
    </row>
    <row r="9" spans="1:34" s="12" customFormat="1" ht="27" customHeight="1">
      <c r="A9" s="514"/>
      <c r="B9" s="540" t="s">
        <v>295</v>
      </c>
      <c r="C9" s="532"/>
      <c r="D9" s="532"/>
      <c r="E9" s="532"/>
      <c r="F9" s="533"/>
      <c r="G9" s="534"/>
      <c r="H9" s="535"/>
      <c r="I9" s="535"/>
      <c r="J9" s="535"/>
      <c r="K9" s="536"/>
      <c r="L9" s="537"/>
      <c r="M9" s="538"/>
      <c r="N9" s="538"/>
      <c r="O9" s="538"/>
      <c r="P9" s="539"/>
      <c r="Q9" s="272"/>
      <c r="R9" s="514"/>
      <c r="S9" s="540" t="s">
        <v>295</v>
      </c>
      <c r="T9" s="532"/>
      <c r="U9" s="532"/>
      <c r="V9" s="532"/>
      <c r="W9" s="533"/>
      <c r="X9" s="534"/>
      <c r="Y9" s="535"/>
      <c r="Z9" s="535"/>
      <c r="AA9" s="535"/>
      <c r="AB9" s="536"/>
      <c r="AC9" s="537"/>
      <c r="AD9" s="538"/>
      <c r="AE9" s="538"/>
      <c r="AF9" s="538"/>
      <c r="AG9" s="539"/>
      <c r="AH9" s="14"/>
    </row>
    <row r="10" spans="1:34" s="12" customFormat="1" ht="27" customHeight="1">
      <c r="A10" s="514"/>
      <c r="B10" s="540" t="s">
        <v>296</v>
      </c>
      <c r="C10" s="532"/>
      <c r="D10" s="532"/>
      <c r="E10" s="532"/>
      <c r="F10" s="533"/>
      <c r="G10" s="534"/>
      <c r="H10" s="535"/>
      <c r="I10" s="535"/>
      <c r="J10" s="535"/>
      <c r="K10" s="536"/>
      <c r="L10" s="537"/>
      <c r="M10" s="538"/>
      <c r="N10" s="538"/>
      <c r="O10" s="538"/>
      <c r="P10" s="539"/>
      <c r="Q10" s="272"/>
      <c r="R10" s="514"/>
      <c r="S10" s="540" t="s">
        <v>296</v>
      </c>
      <c r="T10" s="532"/>
      <c r="U10" s="532"/>
      <c r="V10" s="532"/>
      <c r="W10" s="533"/>
      <c r="X10" s="534"/>
      <c r="Y10" s="535"/>
      <c r="Z10" s="535"/>
      <c r="AA10" s="535"/>
      <c r="AB10" s="536"/>
      <c r="AC10" s="537"/>
      <c r="AD10" s="538"/>
      <c r="AE10" s="538"/>
      <c r="AF10" s="538"/>
      <c r="AG10" s="539"/>
      <c r="AH10" s="14"/>
    </row>
    <row r="11" spans="1:34" s="12" customFormat="1" ht="27" customHeight="1">
      <c r="A11" s="514"/>
      <c r="B11" s="540" t="s">
        <v>297</v>
      </c>
      <c r="C11" s="532"/>
      <c r="D11" s="532"/>
      <c r="E11" s="532"/>
      <c r="F11" s="533"/>
      <c r="G11" s="541">
        <f>SUM(G12:K14)</f>
        <v>0</v>
      </c>
      <c r="H11" s="542"/>
      <c r="I11" s="542"/>
      <c r="J11" s="542"/>
      <c r="K11" s="543"/>
      <c r="L11" s="544"/>
      <c r="M11" s="545"/>
      <c r="N11" s="545"/>
      <c r="O11" s="545"/>
      <c r="P11" s="546"/>
      <c r="Q11" s="273"/>
      <c r="R11" s="514"/>
      <c r="S11" s="540" t="s">
        <v>297</v>
      </c>
      <c r="T11" s="532"/>
      <c r="U11" s="532"/>
      <c r="V11" s="532"/>
      <c r="W11" s="533"/>
      <c r="X11" s="541">
        <f>SUM(X12:AB14)</f>
        <v>3000</v>
      </c>
      <c r="Y11" s="542"/>
      <c r="Z11" s="542"/>
      <c r="AA11" s="542"/>
      <c r="AB11" s="543"/>
      <c r="AC11" s="544"/>
      <c r="AD11" s="545"/>
      <c r="AE11" s="545"/>
      <c r="AF11" s="545"/>
      <c r="AG11" s="546"/>
      <c r="AH11" s="12" t="s">
        <v>298</v>
      </c>
    </row>
    <row r="12" spans="1:34" s="12" customFormat="1" ht="27" customHeight="1">
      <c r="A12" s="514"/>
      <c r="B12" s="255"/>
      <c r="C12" s="532" t="s">
        <v>299</v>
      </c>
      <c r="D12" s="532"/>
      <c r="E12" s="532"/>
      <c r="F12" s="533"/>
      <c r="G12" s="534"/>
      <c r="H12" s="535"/>
      <c r="I12" s="535"/>
      <c r="J12" s="535"/>
      <c r="K12" s="536"/>
      <c r="L12" s="537"/>
      <c r="M12" s="538"/>
      <c r="N12" s="538"/>
      <c r="O12" s="538"/>
      <c r="P12" s="539"/>
      <c r="Q12" s="272"/>
      <c r="R12" s="514"/>
      <c r="S12" s="255"/>
      <c r="T12" s="532" t="s">
        <v>299</v>
      </c>
      <c r="U12" s="532"/>
      <c r="V12" s="532"/>
      <c r="W12" s="533"/>
      <c r="X12" s="534"/>
      <c r="Y12" s="535"/>
      <c r="Z12" s="535"/>
      <c r="AA12" s="535"/>
      <c r="AB12" s="536"/>
      <c r="AC12" s="537"/>
      <c r="AD12" s="538"/>
      <c r="AE12" s="538"/>
      <c r="AF12" s="538"/>
      <c r="AG12" s="539"/>
      <c r="AH12" s="14" t="s">
        <v>300</v>
      </c>
    </row>
    <row r="13" spans="1:34" s="12" customFormat="1" ht="27" customHeight="1">
      <c r="A13" s="514"/>
      <c r="B13" s="255"/>
      <c r="C13" s="532" t="s">
        <v>301</v>
      </c>
      <c r="D13" s="532"/>
      <c r="E13" s="532"/>
      <c r="F13" s="533"/>
      <c r="G13" s="534"/>
      <c r="H13" s="535"/>
      <c r="I13" s="535"/>
      <c r="J13" s="535"/>
      <c r="K13" s="536"/>
      <c r="L13" s="537"/>
      <c r="M13" s="538"/>
      <c r="N13" s="538"/>
      <c r="O13" s="538"/>
      <c r="P13" s="539"/>
      <c r="Q13" s="272"/>
      <c r="R13" s="514"/>
      <c r="S13" s="255"/>
      <c r="T13" s="532" t="s">
        <v>301</v>
      </c>
      <c r="U13" s="532"/>
      <c r="V13" s="532"/>
      <c r="W13" s="533"/>
      <c r="X13" s="534"/>
      <c r="Y13" s="535"/>
      <c r="Z13" s="535"/>
      <c r="AA13" s="535"/>
      <c r="AB13" s="536"/>
      <c r="AC13" s="537"/>
      <c r="AD13" s="538"/>
      <c r="AE13" s="538"/>
      <c r="AF13" s="538"/>
      <c r="AG13" s="539"/>
      <c r="AH13" s="14"/>
    </row>
    <row r="14" spans="1:34" s="12" customFormat="1" ht="27" customHeight="1">
      <c r="A14" s="514"/>
      <c r="B14" s="256"/>
      <c r="C14" s="524" t="s">
        <v>302</v>
      </c>
      <c r="D14" s="524"/>
      <c r="E14" s="524"/>
      <c r="F14" s="525"/>
      <c r="G14" s="526"/>
      <c r="H14" s="527"/>
      <c r="I14" s="527"/>
      <c r="J14" s="527"/>
      <c r="K14" s="528"/>
      <c r="L14" s="529"/>
      <c r="M14" s="530"/>
      <c r="N14" s="530"/>
      <c r="O14" s="530"/>
      <c r="P14" s="531"/>
      <c r="Q14" s="272"/>
      <c r="R14" s="514"/>
      <c r="S14" s="256"/>
      <c r="T14" s="524" t="s">
        <v>302</v>
      </c>
      <c r="U14" s="524"/>
      <c r="V14" s="524"/>
      <c r="W14" s="525"/>
      <c r="X14" s="526">
        <v>3000</v>
      </c>
      <c r="Y14" s="527"/>
      <c r="Z14" s="527"/>
      <c r="AA14" s="527"/>
      <c r="AB14" s="528"/>
      <c r="AC14" s="529" t="s">
        <v>303</v>
      </c>
      <c r="AD14" s="530"/>
      <c r="AE14" s="530"/>
      <c r="AF14" s="530"/>
      <c r="AG14" s="531"/>
      <c r="AH14" s="14" t="s">
        <v>304</v>
      </c>
    </row>
    <row r="15" spans="1:34" s="12" customFormat="1" ht="27" customHeight="1" thickBot="1">
      <c r="A15" s="515"/>
      <c r="B15" s="568" t="s">
        <v>305</v>
      </c>
      <c r="C15" s="516"/>
      <c r="D15" s="516"/>
      <c r="E15" s="516"/>
      <c r="F15" s="569"/>
      <c r="G15" s="518">
        <f>SUM(G6:K11)</f>
        <v>0</v>
      </c>
      <c r="H15" s="519"/>
      <c r="I15" s="519"/>
      <c r="J15" s="519"/>
      <c r="K15" s="520"/>
      <c r="L15" s="521"/>
      <c r="M15" s="522"/>
      <c r="N15" s="522"/>
      <c r="O15" s="522"/>
      <c r="P15" s="523"/>
      <c r="Q15" s="273"/>
      <c r="R15" s="515"/>
      <c r="S15" s="568" t="s">
        <v>305</v>
      </c>
      <c r="T15" s="516"/>
      <c r="U15" s="516"/>
      <c r="V15" s="516"/>
      <c r="W15" s="569"/>
      <c r="X15" s="518">
        <f>SUM(X6:AB11)</f>
        <v>243000</v>
      </c>
      <c r="Y15" s="519"/>
      <c r="Z15" s="519"/>
      <c r="AA15" s="519"/>
      <c r="AB15" s="520"/>
      <c r="AC15" s="521"/>
      <c r="AD15" s="522"/>
      <c r="AE15" s="522"/>
      <c r="AF15" s="522"/>
      <c r="AG15" s="523"/>
      <c r="AH15" s="12" t="s">
        <v>298</v>
      </c>
    </row>
    <row r="16" spans="1:34" s="12" customFormat="1" ht="27" customHeight="1">
      <c r="A16" s="547" t="s">
        <v>306</v>
      </c>
      <c r="B16" s="732" t="s">
        <v>307</v>
      </c>
      <c r="C16" s="733"/>
      <c r="D16" s="733"/>
      <c r="E16" s="733"/>
      <c r="F16" s="733"/>
      <c r="G16" s="506"/>
      <c r="H16" s="507"/>
      <c r="I16" s="507"/>
      <c r="J16" s="507"/>
      <c r="K16" s="508"/>
      <c r="L16" s="509"/>
      <c r="M16" s="510"/>
      <c r="N16" s="510"/>
      <c r="O16" s="510"/>
      <c r="P16" s="511"/>
      <c r="Q16" s="272"/>
      <c r="R16" s="547" t="s">
        <v>306</v>
      </c>
      <c r="S16" s="732" t="s">
        <v>307</v>
      </c>
      <c r="T16" s="733"/>
      <c r="U16" s="733"/>
      <c r="V16" s="733"/>
      <c r="W16" s="733"/>
      <c r="X16" s="506">
        <v>120000</v>
      </c>
      <c r="Y16" s="507"/>
      <c r="Z16" s="507"/>
      <c r="AA16" s="507"/>
      <c r="AB16" s="508"/>
      <c r="AC16" s="509" t="s">
        <v>219</v>
      </c>
      <c r="AD16" s="510"/>
      <c r="AE16" s="510"/>
      <c r="AF16" s="510"/>
      <c r="AG16" s="511"/>
      <c r="AH16" s="14"/>
    </row>
    <row r="17" spans="1:34" s="12" customFormat="1" ht="27" customHeight="1">
      <c r="A17" s="514"/>
      <c r="B17" s="734" t="s">
        <v>308</v>
      </c>
      <c r="C17" s="735"/>
      <c r="D17" s="735"/>
      <c r="E17" s="735"/>
      <c r="F17" s="735"/>
      <c r="G17" s="534"/>
      <c r="H17" s="535"/>
      <c r="I17" s="535"/>
      <c r="J17" s="535"/>
      <c r="K17" s="536"/>
      <c r="L17" s="537"/>
      <c r="M17" s="538"/>
      <c r="N17" s="538"/>
      <c r="O17" s="538"/>
      <c r="P17" s="539"/>
      <c r="Q17" s="272"/>
      <c r="R17" s="514"/>
      <c r="S17" s="734" t="s">
        <v>308</v>
      </c>
      <c r="T17" s="735"/>
      <c r="U17" s="735"/>
      <c r="V17" s="735"/>
      <c r="W17" s="735"/>
      <c r="X17" s="534">
        <v>95000</v>
      </c>
      <c r="Y17" s="535"/>
      <c r="Z17" s="535"/>
      <c r="AA17" s="535"/>
      <c r="AB17" s="536"/>
      <c r="AC17" s="537" t="s">
        <v>309</v>
      </c>
      <c r="AD17" s="538"/>
      <c r="AE17" s="538"/>
      <c r="AF17" s="538"/>
      <c r="AG17" s="539"/>
      <c r="AH17" s="14" t="s">
        <v>310</v>
      </c>
    </row>
    <row r="18" spans="1:34" s="12" customFormat="1" ht="27" customHeight="1">
      <c r="A18" s="514"/>
      <c r="B18" s="548" t="s">
        <v>311</v>
      </c>
      <c r="C18" s="735"/>
      <c r="D18" s="735"/>
      <c r="E18" s="735"/>
      <c r="F18" s="735"/>
      <c r="G18" s="534"/>
      <c r="H18" s="535"/>
      <c r="I18" s="535"/>
      <c r="J18" s="535"/>
      <c r="K18" s="536"/>
      <c r="L18" s="537"/>
      <c r="M18" s="538"/>
      <c r="N18" s="538"/>
      <c r="O18" s="538"/>
      <c r="P18" s="539"/>
      <c r="Q18" s="272"/>
      <c r="R18" s="514"/>
      <c r="S18" s="548" t="s">
        <v>311</v>
      </c>
      <c r="T18" s="735"/>
      <c r="U18" s="735"/>
      <c r="V18" s="735"/>
      <c r="W18" s="735"/>
      <c r="X18" s="534"/>
      <c r="Y18" s="535"/>
      <c r="Z18" s="535"/>
      <c r="AA18" s="535"/>
      <c r="AB18" s="536"/>
      <c r="AC18" s="537"/>
      <c r="AD18" s="538"/>
      <c r="AE18" s="538"/>
      <c r="AF18" s="538"/>
      <c r="AG18" s="539"/>
      <c r="AH18" s="14"/>
    </row>
    <row r="19" spans="1:34" s="12" customFormat="1" ht="27" customHeight="1">
      <c r="A19" s="514"/>
      <c r="B19" s="549" t="s">
        <v>312</v>
      </c>
      <c r="C19" s="550"/>
      <c r="D19" s="550"/>
      <c r="E19" s="550"/>
      <c r="F19" s="550"/>
      <c r="G19" s="551"/>
      <c r="H19" s="552"/>
      <c r="I19" s="552"/>
      <c r="J19" s="552"/>
      <c r="K19" s="553"/>
      <c r="L19" s="554"/>
      <c r="M19" s="555"/>
      <c r="N19" s="555"/>
      <c r="O19" s="555"/>
      <c r="P19" s="556"/>
      <c r="Q19" s="272"/>
      <c r="R19" s="514"/>
      <c r="S19" s="549" t="s">
        <v>312</v>
      </c>
      <c r="T19" s="550"/>
      <c r="U19" s="550"/>
      <c r="V19" s="550"/>
      <c r="W19" s="550"/>
      <c r="X19" s="551"/>
      <c r="Y19" s="552"/>
      <c r="Z19" s="552"/>
      <c r="AA19" s="552"/>
      <c r="AB19" s="553"/>
      <c r="AC19" s="554"/>
      <c r="AD19" s="555"/>
      <c r="AE19" s="555"/>
      <c r="AF19" s="555"/>
      <c r="AG19" s="556"/>
      <c r="AH19" s="14"/>
    </row>
    <row r="20" spans="1:34" s="12" customFormat="1" ht="27" customHeight="1">
      <c r="A20" s="514"/>
      <c r="B20" s="565" t="s">
        <v>313</v>
      </c>
      <c r="C20" s="524"/>
      <c r="D20" s="524"/>
      <c r="E20" s="524"/>
      <c r="F20" s="525"/>
      <c r="G20" s="526"/>
      <c r="H20" s="527"/>
      <c r="I20" s="527"/>
      <c r="J20" s="527"/>
      <c r="K20" s="528"/>
      <c r="L20" s="566"/>
      <c r="M20" s="529"/>
      <c r="N20" s="529"/>
      <c r="O20" s="529"/>
      <c r="P20" s="567"/>
      <c r="Q20" s="272"/>
      <c r="R20" s="514"/>
      <c r="S20" s="565" t="s">
        <v>313</v>
      </c>
      <c r="T20" s="524"/>
      <c r="U20" s="524"/>
      <c r="V20" s="524"/>
      <c r="W20" s="525"/>
      <c r="X20" s="526"/>
      <c r="Y20" s="527"/>
      <c r="Z20" s="527"/>
      <c r="AA20" s="527"/>
      <c r="AB20" s="528"/>
      <c r="AC20" s="566"/>
      <c r="AD20" s="529"/>
      <c r="AE20" s="529"/>
      <c r="AF20" s="529"/>
      <c r="AG20" s="567"/>
      <c r="AH20" s="14"/>
    </row>
    <row r="21" spans="1:34" s="12" customFormat="1" ht="27" customHeight="1" thickBot="1">
      <c r="A21" s="515"/>
      <c r="B21" s="516" t="s">
        <v>314</v>
      </c>
      <c r="C21" s="517"/>
      <c r="D21" s="517"/>
      <c r="E21" s="517"/>
      <c r="F21" s="517"/>
      <c r="G21" s="518">
        <f>SUM(G16:K19)</f>
        <v>0</v>
      </c>
      <c r="H21" s="519"/>
      <c r="I21" s="519"/>
      <c r="J21" s="519"/>
      <c r="K21" s="520"/>
      <c r="L21" s="521"/>
      <c r="M21" s="522"/>
      <c r="N21" s="522"/>
      <c r="O21" s="522"/>
      <c r="P21" s="523"/>
      <c r="Q21" s="273"/>
      <c r="R21" s="515"/>
      <c r="S21" s="516" t="s">
        <v>314</v>
      </c>
      <c r="T21" s="517"/>
      <c r="U21" s="517"/>
      <c r="V21" s="517"/>
      <c r="W21" s="517"/>
      <c r="X21" s="518">
        <f>SUM(X16:AB19)</f>
        <v>215000</v>
      </c>
      <c r="Y21" s="519"/>
      <c r="Z21" s="519"/>
      <c r="AA21" s="519"/>
      <c r="AB21" s="520"/>
      <c r="AC21" s="521"/>
      <c r="AD21" s="522"/>
      <c r="AE21" s="522"/>
      <c r="AF21" s="522"/>
      <c r="AG21" s="523"/>
      <c r="AH21" s="14"/>
    </row>
    <row r="22" spans="1:34" s="12" customFormat="1" ht="27" customHeight="1">
      <c r="A22" s="547" t="s">
        <v>200</v>
      </c>
      <c r="B22" s="558" t="s">
        <v>315</v>
      </c>
      <c r="C22" s="558"/>
      <c r="D22" s="558"/>
      <c r="E22" s="558"/>
      <c r="F22" s="558"/>
      <c r="G22" s="559"/>
      <c r="H22" s="560"/>
      <c r="I22" s="560"/>
      <c r="J22" s="560"/>
      <c r="K22" s="561"/>
      <c r="L22" s="562"/>
      <c r="M22" s="563"/>
      <c r="N22" s="563"/>
      <c r="O22" s="563"/>
      <c r="P22" s="564"/>
      <c r="Q22" s="272"/>
      <c r="R22" s="547" t="s">
        <v>200</v>
      </c>
      <c r="S22" s="558" t="s">
        <v>315</v>
      </c>
      <c r="T22" s="558"/>
      <c r="U22" s="558"/>
      <c r="V22" s="558"/>
      <c r="W22" s="558"/>
      <c r="X22" s="559">
        <v>1200000</v>
      </c>
      <c r="Y22" s="560"/>
      <c r="Z22" s="560"/>
      <c r="AA22" s="560"/>
      <c r="AB22" s="561"/>
      <c r="AC22" s="579" t="s">
        <v>316</v>
      </c>
      <c r="AD22" s="580"/>
      <c r="AE22" s="580"/>
      <c r="AF22" s="580"/>
      <c r="AG22" s="581"/>
      <c r="AH22" s="14" t="s">
        <v>317</v>
      </c>
    </row>
    <row r="23" spans="1:34" s="12" customFormat="1" ht="27" customHeight="1">
      <c r="A23" s="514"/>
      <c r="B23" s="532" t="s">
        <v>318</v>
      </c>
      <c r="C23" s="532"/>
      <c r="D23" s="532"/>
      <c r="E23" s="532"/>
      <c r="F23" s="532"/>
      <c r="G23" s="534"/>
      <c r="H23" s="535"/>
      <c r="I23" s="535"/>
      <c r="J23" s="535"/>
      <c r="K23" s="536"/>
      <c r="L23" s="537"/>
      <c r="M23" s="538"/>
      <c r="N23" s="538"/>
      <c r="O23" s="538"/>
      <c r="P23" s="539"/>
      <c r="Q23" s="272"/>
      <c r="R23" s="514"/>
      <c r="S23" s="532" t="s">
        <v>318</v>
      </c>
      <c r="T23" s="532"/>
      <c r="U23" s="532"/>
      <c r="V23" s="532"/>
      <c r="W23" s="532"/>
      <c r="X23" s="534"/>
      <c r="Y23" s="535"/>
      <c r="Z23" s="535"/>
      <c r="AA23" s="535"/>
      <c r="AB23" s="536"/>
      <c r="AC23" s="537"/>
      <c r="AD23" s="538"/>
      <c r="AE23" s="538"/>
      <c r="AF23" s="538"/>
      <c r="AG23" s="539"/>
      <c r="AH23" s="14" t="s">
        <v>319</v>
      </c>
    </row>
    <row r="24" spans="1:34" s="12" customFormat="1" ht="27" customHeight="1">
      <c r="A24" s="514"/>
      <c r="B24" s="532" t="s">
        <v>320</v>
      </c>
      <c r="C24" s="532"/>
      <c r="D24" s="532"/>
      <c r="E24" s="532"/>
      <c r="F24" s="532"/>
      <c r="G24" s="534"/>
      <c r="H24" s="535"/>
      <c r="I24" s="535"/>
      <c r="J24" s="535"/>
      <c r="K24" s="536"/>
      <c r="L24" s="537"/>
      <c r="M24" s="538"/>
      <c r="N24" s="538"/>
      <c r="O24" s="538"/>
      <c r="P24" s="539"/>
      <c r="Q24" s="272"/>
      <c r="R24" s="514"/>
      <c r="S24" s="532" t="s">
        <v>320</v>
      </c>
      <c r="T24" s="532"/>
      <c r="U24" s="532"/>
      <c r="V24" s="532"/>
      <c r="W24" s="532"/>
      <c r="X24" s="534"/>
      <c r="Y24" s="535"/>
      <c r="Z24" s="535"/>
      <c r="AA24" s="535"/>
      <c r="AB24" s="536"/>
      <c r="AC24" s="537"/>
      <c r="AD24" s="538"/>
      <c r="AE24" s="538"/>
      <c r="AF24" s="538"/>
      <c r="AG24" s="539"/>
      <c r="AH24" s="14"/>
    </row>
    <row r="25" spans="1:34" s="12" customFormat="1" ht="27" customHeight="1">
      <c r="A25" s="514"/>
      <c r="B25" s="524" t="s">
        <v>321</v>
      </c>
      <c r="C25" s="524"/>
      <c r="D25" s="524"/>
      <c r="E25" s="524"/>
      <c r="F25" s="524"/>
      <c r="G25" s="526"/>
      <c r="H25" s="570"/>
      <c r="I25" s="570"/>
      <c r="J25" s="570"/>
      <c r="K25" s="571"/>
      <c r="L25" s="529"/>
      <c r="M25" s="530"/>
      <c r="N25" s="530"/>
      <c r="O25" s="530"/>
      <c r="P25" s="531"/>
      <c r="Q25" s="272"/>
      <c r="R25" s="514"/>
      <c r="S25" s="524" t="s">
        <v>321</v>
      </c>
      <c r="T25" s="524"/>
      <c r="U25" s="524"/>
      <c r="V25" s="524"/>
      <c r="W25" s="524"/>
      <c r="X25" s="526"/>
      <c r="Y25" s="570"/>
      <c r="Z25" s="570"/>
      <c r="AA25" s="570"/>
      <c r="AB25" s="571"/>
      <c r="AC25" s="529"/>
      <c r="AD25" s="530"/>
      <c r="AE25" s="530"/>
      <c r="AF25" s="530"/>
      <c r="AG25" s="531"/>
      <c r="AH25" s="14" t="s">
        <v>322</v>
      </c>
    </row>
    <row r="26" spans="1:34" s="12" customFormat="1" ht="27" customHeight="1" thickBot="1">
      <c r="A26" s="557"/>
      <c r="B26" s="572" t="s">
        <v>323</v>
      </c>
      <c r="C26" s="572"/>
      <c r="D26" s="572"/>
      <c r="E26" s="572"/>
      <c r="F26" s="572"/>
      <c r="G26" s="573">
        <f>SUM(G22:K25)</f>
        <v>0</v>
      </c>
      <c r="H26" s="574"/>
      <c r="I26" s="574"/>
      <c r="J26" s="574"/>
      <c r="K26" s="575"/>
      <c r="L26" s="576"/>
      <c r="M26" s="577"/>
      <c r="N26" s="577"/>
      <c r="O26" s="577"/>
      <c r="P26" s="578"/>
      <c r="Q26" s="273"/>
      <c r="R26" s="557"/>
      <c r="S26" s="572" t="s">
        <v>323</v>
      </c>
      <c r="T26" s="572"/>
      <c r="U26" s="572"/>
      <c r="V26" s="572"/>
      <c r="W26" s="572"/>
      <c r="X26" s="573">
        <f>SUM(X22:AB25)</f>
        <v>1200000</v>
      </c>
      <c r="Y26" s="574"/>
      <c r="Z26" s="574"/>
      <c r="AA26" s="574"/>
      <c r="AB26" s="575"/>
      <c r="AC26" s="576"/>
      <c r="AD26" s="577"/>
      <c r="AE26" s="577"/>
      <c r="AF26" s="577"/>
      <c r="AG26" s="578"/>
      <c r="AH26" s="14"/>
    </row>
    <row r="27" spans="1:34" s="12" customFormat="1" ht="30" customHeight="1" thickTop="1" thickBot="1">
      <c r="A27" s="257"/>
      <c r="B27" s="516" t="s">
        <v>324</v>
      </c>
      <c r="C27" s="516"/>
      <c r="D27" s="516"/>
      <c r="E27" s="516"/>
      <c r="F27" s="516"/>
      <c r="G27" s="518">
        <f>SUM(G15,G21,G26)</f>
        <v>0</v>
      </c>
      <c r="H27" s="519"/>
      <c r="I27" s="519"/>
      <c r="J27" s="519"/>
      <c r="K27" s="520"/>
      <c r="L27" s="521"/>
      <c r="M27" s="522"/>
      <c r="N27" s="522"/>
      <c r="O27" s="522"/>
      <c r="P27" s="523"/>
      <c r="Q27" s="273"/>
      <c r="R27" s="257"/>
      <c r="S27" s="516" t="s">
        <v>324</v>
      </c>
      <c r="T27" s="516"/>
      <c r="U27" s="516"/>
      <c r="V27" s="516"/>
      <c r="W27" s="516"/>
      <c r="X27" s="518">
        <f>SUM(X15,X21,X26)</f>
        <v>1658000</v>
      </c>
      <c r="Y27" s="519"/>
      <c r="Z27" s="519"/>
      <c r="AA27" s="519"/>
      <c r="AB27" s="520"/>
      <c r="AC27" s="521"/>
      <c r="AD27" s="522"/>
      <c r="AE27" s="522"/>
      <c r="AF27" s="522"/>
      <c r="AG27" s="523"/>
      <c r="AH27" s="14"/>
    </row>
    <row r="28" spans="1:34" s="12" customFormat="1" ht="12.75">
      <c r="AH28" s="14"/>
    </row>
    <row r="29" spans="1:34">
      <c r="A29" s="12"/>
      <c r="R29" s="12"/>
    </row>
  </sheetData>
  <mergeCells count="151">
    <mergeCell ref="X20:AB20"/>
    <mergeCell ref="AC20:AG20"/>
    <mergeCell ref="AC13:AG13"/>
    <mergeCell ref="S27:W27"/>
    <mergeCell ref="X27:AB27"/>
    <mergeCell ref="AC27:AG27"/>
    <mergeCell ref="S21:W21"/>
    <mergeCell ref="X21:AB21"/>
    <mergeCell ref="AC21:AG21"/>
    <mergeCell ref="S20:W20"/>
    <mergeCell ref="R22:R26"/>
    <mergeCell ref="S22:W22"/>
    <mergeCell ref="X22:AB22"/>
    <mergeCell ref="AC22:AG22"/>
    <mergeCell ref="S23:W23"/>
    <mergeCell ref="X23:AB23"/>
    <mergeCell ref="AC23:AG23"/>
    <mergeCell ref="S24:W24"/>
    <mergeCell ref="X24:AB24"/>
    <mergeCell ref="AC24:AG24"/>
    <mergeCell ref="S25:W25"/>
    <mergeCell ref="X25:AB25"/>
    <mergeCell ref="AC25:AG25"/>
    <mergeCell ref="S26:W26"/>
    <mergeCell ref="X26:AB26"/>
    <mergeCell ref="AC26:AG26"/>
    <mergeCell ref="AC8:AG8"/>
    <mergeCell ref="S15:W15"/>
    <mergeCell ref="X15:AB15"/>
    <mergeCell ref="AC15:AG15"/>
    <mergeCell ref="R16:R21"/>
    <mergeCell ref="S16:W16"/>
    <mergeCell ref="X16:AB16"/>
    <mergeCell ref="AC16:AG16"/>
    <mergeCell ref="S17:W17"/>
    <mergeCell ref="X17:AB17"/>
    <mergeCell ref="AC17:AG17"/>
    <mergeCell ref="S18:W18"/>
    <mergeCell ref="X18:AB18"/>
    <mergeCell ref="AC18:AG18"/>
    <mergeCell ref="S19:W19"/>
    <mergeCell ref="X19:AB19"/>
    <mergeCell ref="AC19:AG19"/>
    <mergeCell ref="R5:R15"/>
    <mergeCell ref="T14:W14"/>
    <mergeCell ref="X14:AB14"/>
    <mergeCell ref="AC14:AG14"/>
    <mergeCell ref="T12:W12"/>
    <mergeCell ref="T13:W13"/>
    <mergeCell ref="X13:AB13"/>
    <mergeCell ref="B27:F27"/>
    <mergeCell ref="G27:K27"/>
    <mergeCell ref="L27:P27"/>
    <mergeCell ref="B25:F25"/>
    <mergeCell ref="G25:K25"/>
    <mergeCell ref="L25:P25"/>
    <mergeCell ref="B26:F26"/>
    <mergeCell ref="G26:K26"/>
    <mergeCell ref="L26:P26"/>
    <mergeCell ref="B15:F15"/>
    <mergeCell ref="G15:K15"/>
    <mergeCell ref="L15:P15"/>
    <mergeCell ref="L7:P7"/>
    <mergeCell ref="B8:F8"/>
    <mergeCell ref="G8:K8"/>
    <mergeCell ref="L8:P8"/>
    <mergeCell ref="X12:AB12"/>
    <mergeCell ref="AC12:AG12"/>
    <mergeCell ref="G7:K7"/>
    <mergeCell ref="S9:W9"/>
    <mergeCell ref="X9:AB9"/>
    <mergeCell ref="AC9:AG9"/>
    <mergeCell ref="S10:W10"/>
    <mergeCell ref="X10:AB10"/>
    <mergeCell ref="AC10:AG10"/>
    <mergeCell ref="S11:W11"/>
    <mergeCell ref="X11:AB11"/>
    <mergeCell ref="AC11:AG11"/>
    <mergeCell ref="S7:W7"/>
    <mergeCell ref="X7:AB7"/>
    <mergeCell ref="AC7:AG7"/>
    <mergeCell ref="S8:W8"/>
    <mergeCell ref="X8:AB8"/>
    <mergeCell ref="B19:F19"/>
    <mergeCell ref="G19:K19"/>
    <mergeCell ref="L19:P19"/>
    <mergeCell ref="A22:A26"/>
    <mergeCell ref="B22:F22"/>
    <mergeCell ref="G22:K22"/>
    <mergeCell ref="L22:P22"/>
    <mergeCell ref="B23:F23"/>
    <mergeCell ref="G23:K23"/>
    <mergeCell ref="L23:P23"/>
    <mergeCell ref="B24:F24"/>
    <mergeCell ref="G24:K24"/>
    <mergeCell ref="L24:P24"/>
    <mergeCell ref="B20:F20"/>
    <mergeCell ref="G20:K20"/>
    <mergeCell ref="L20:P20"/>
    <mergeCell ref="B16:F16"/>
    <mergeCell ref="G16:K16"/>
    <mergeCell ref="L16:P16"/>
    <mergeCell ref="B17:F17"/>
    <mergeCell ref="G17:K17"/>
    <mergeCell ref="L17:P17"/>
    <mergeCell ref="B18:F18"/>
    <mergeCell ref="G18:K18"/>
    <mergeCell ref="L18:P18"/>
    <mergeCell ref="A5:A15"/>
    <mergeCell ref="B21:F21"/>
    <mergeCell ref="G21:K21"/>
    <mergeCell ref="L21:P21"/>
    <mergeCell ref="C14:F14"/>
    <mergeCell ref="G14:K14"/>
    <mergeCell ref="L14:P14"/>
    <mergeCell ref="C12:F12"/>
    <mergeCell ref="G12:K12"/>
    <mergeCell ref="L12:P12"/>
    <mergeCell ref="C13:F13"/>
    <mergeCell ref="G13:K13"/>
    <mergeCell ref="L13:P13"/>
    <mergeCell ref="B10:F10"/>
    <mergeCell ref="G10:K10"/>
    <mergeCell ref="L10:P10"/>
    <mergeCell ref="B11:F11"/>
    <mergeCell ref="G11:K11"/>
    <mergeCell ref="L11:P11"/>
    <mergeCell ref="B7:F7"/>
    <mergeCell ref="B9:F9"/>
    <mergeCell ref="G9:K9"/>
    <mergeCell ref="L9:P9"/>
    <mergeCell ref="A16:A21"/>
    <mergeCell ref="T2:AD3"/>
    <mergeCell ref="B4:F4"/>
    <mergeCell ref="G4:K4"/>
    <mergeCell ref="L4:P4"/>
    <mergeCell ref="B5:F5"/>
    <mergeCell ref="G5:K5"/>
    <mergeCell ref="L5:P5"/>
    <mergeCell ref="B6:F6"/>
    <mergeCell ref="G6:K6"/>
    <mergeCell ref="L6:P6"/>
    <mergeCell ref="S4:W4"/>
    <mergeCell ref="X4:AB4"/>
    <mergeCell ref="AC4:AG4"/>
    <mergeCell ref="S5:W5"/>
    <mergeCell ref="X5:AB5"/>
    <mergeCell ref="AC5:AG5"/>
    <mergeCell ref="S6:W6"/>
    <mergeCell ref="X6:AB6"/>
    <mergeCell ref="AC6:AG6"/>
  </mergeCells>
  <phoneticPr fontId="2"/>
  <printOptions horizontalCentered="1"/>
  <pageMargins left="0.70866141732283472" right="0.51181102362204722" top="0.74803149606299213" bottom="0.74803149606299213" header="0.31496062992125984" footer="0.31496062992125984"/>
  <pageSetup paperSize="9" scale="85"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1912C-5E22-4FF6-8331-2311B79A88D2}">
  <sheetPr>
    <tabColor indexed="13"/>
  </sheetPr>
  <dimension ref="A1:S38"/>
  <sheetViews>
    <sheetView view="pageBreakPreview" zoomScale="90" zoomScaleNormal="100" zoomScaleSheetLayoutView="90" workbookViewId="0">
      <selection activeCell="L30" sqref="L30:P30"/>
    </sheetView>
  </sheetViews>
  <sheetFormatPr defaultRowHeight="13.5"/>
  <cols>
    <col min="1" max="1" width="5.375" customWidth="1"/>
    <col min="2" max="2" width="13.625" customWidth="1"/>
    <col min="3" max="3" width="22.25" customWidth="1"/>
    <col min="4" max="5" width="19.75" customWidth="1"/>
    <col min="6" max="6" width="2.375" style="160" customWidth="1"/>
    <col min="7" max="7" width="2.375" style="161" customWidth="1"/>
    <col min="8" max="8" width="2.375" style="160" customWidth="1"/>
    <col min="9" max="9" width="2.375" style="161" customWidth="1"/>
    <col min="10" max="10" width="2.375" style="160" customWidth="1"/>
    <col min="11" max="11" width="2.625" customWidth="1"/>
    <col min="12" max="12" width="2.75" style="160" customWidth="1"/>
    <col min="13" max="13" width="2.75" style="161" customWidth="1"/>
    <col min="14" max="14" width="2.75" style="160" customWidth="1"/>
    <col min="15" max="15" width="2.75" style="161" customWidth="1"/>
    <col min="16" max="16" width="2.75" style="160" customWidth="1"/>
    <col min="17" max="17" width="14.625" customWidth="1"/>
    <col min="18" max="18" width="5.5" customWidth="1"/>
  </cols>
  <sheetData>
    <row r="1" spans="1:19" ht="27.75">
      <c r="A1" s="317" t="s">
        <v>325</v>
      </c>
    </row>
    <row r="2" spans="1:19">
      <c r="B2" s="9" t="s">
        <v>326</v>
      </c>
      <c r="C2" s="9"/>
      <c r="S2" s="182" t="s">
        <v>327</v>
      </c>
    </row>
    <row r="3" spans="1:19">
      <c r="B3" s="4"/>
      <c r="C3" s="4"/>
      <c r="S3" t="s">
        <v>328</v>
      </c>
    </row>
    <row r="4" spans="1:19" ht="14.25">
      <c r="B4" s="584" t="s">
        <v>329</v>
      </c>
      <c r="C4" s="584"/>
      <c r="D4" s="584"/>
      <c r="E4" s="584"/>
      <c r="F4" s="584"/>
      <c r="G4" s="584"/>
      <c r="H4" s="584"/>
      <c r="I4" s="584"/>
      <c r="J4" s="584"/>
      <c r="K4" s="584"/>
      <c r="L4" s="584"/>
      <c r="M4" s="584"/>
      <c r="N4" s="584"/>
      <c r="O4" s="584"/>
      <c r="P4" s="584"/>
      <c r="Q4" s="584"/>
      <c r="R4" s="584"/>
      <c r="S4" t="s">
        <v>330</v>
      </c>
    </row>
    <row r="5" spans="1:19" ht="14.25">
      <c r="B5" s="166"/>
      <c r="C5" s="166"/>
      <c r="D5" s="166"/>
      <c r="E5" s="166"/>
      <c r="F5" s="166"/>
      <c r="G5" s="166"/>
      <c r="H5" s="166"/>
      <c r="I5" s="166"/>
      <c r="J5" s="166"/>
      <c r="K5" s="166"/>
      <c r="L5" s="166"/>
      <c r="M5" s="166"/>
      <c r="N5" s="166"/>
      <c r="O5" s="166"/>
      <c r="P5" s="166"/>
      <c r="Q5" s="166"/>
      <c r="R5" s="166"/>
    </row>
    <row r="6" spans="1:19" s="183" customFormat="1" ht="14.25">
      <c r="B6" s="166"/>
      <c r="C6" s="166"/>
      <c r="D6" s="166"/>
      <c r="E6" s="166"/>
      <c r="F6" s="166"/>
      <c r="G6" s="166"/>
      <c r="H6" s="166"/>
      <c r="I6" s="166"/>
      <c r="J6" s="166"/>
      <c r="K6" s="184"/>
      <c r="L6" s="185" t="s">
        <v>106</v>
      </c>
      <c r="M6" s="592">
        <f>基本情報シート!C25</f>
        <v>0</v>
      </c>
      <c r="N6" s="592"/>
      <c r="O6" s="592"/>
      <c r="P6" s="592"/>
      <c r="Q6" s="592"/>
      <c r="R6" s="592"/>
    </row>
    <row r="7" spans="1:19" ht="14.25">
      <c r="B7" s="166"/>
      <c r="C7" s="166"/>
      <c r="D7" s="166"/>
      <c r="E7" s="166"/>
      <c r="F7" s="166"/>
      <c r="G7" s="166"/>
      <c r="H7" s="166"/>
      <c r="I7" s="166"/>
      <c r="J7" s="166"/>
      <c r="K7" s="166"/>
      <c r="L7" s="166"/>
      <c r="M7" s="166"/>
      <c r="N7" s="166"/>
      <c r="O7" s="166"/>
      <c r="P7" s="166"/>
      <c r="Q7" s="166"/>
      <c r="R7" s="166"/>
    </row>
    <row r="8" spans="1:19" ht="20.100000000000001" customHeight="1">
      <c r="A8" s="589"/>
      <c r="B8" s="252" t="s">
        <v>331</v>
      </c>
      <c r="C8" s="590" t="s">
        <v>332</v>
      </c>
      <c r="D8" s="586" t="s">
        <v>333</v>
      </c>
      <c r="E8" s="587"/>
      <c r="F8" s="587"/>
      <c r="G8" s="587"/>
      <c r="H8" s="587"/>
      <c r="I8" s="587"/>
      <c r="J8" s="587"/>
      <c r="K8" s="587"/>
      <c r="L8" s="587"/>
      <c r="M8" s="587"/>
      <c r="N8" s="587"/>
      <c r="O8" s="587"/>
      <c r="P8" s="587"/>
      <c r="Q8" s="588"/>
      <c r="R8" s="590" t="s">
        <v>334</v>
      </c>
    </row>
    <row r="9" spans="1:19" ht="20.100000000000001" customHeight="1">
      <c r="A9" s="589"/>
      <c r="B9" s="252" t="s">
        <v>335</v>
      </c>
      <c r="C9" s="591"/>
      <c r="D9" s="252" t="s">
        <v>336</v>
      </c>
      <c r="E9" s="252" t="s">
        <v>337</v>
      </c>
      <c r="F9" s="585" t="s">
        <v>338</v>
      </c>
      <c r="G9" s="585"/>
      <c r="H9" s="585"/>
      <c r="I9" s="585"/>
      <c r="J9" s="585"/>
      <c r="K9" s="585"/>
      <c r="L9" s="585"/>
      <c r="M9" s="585"/>
      <c r="N9" s="585"/>
      <c r="O9" s="585"/>
      <c r="P9" s="585"/>
      <c r="Q9" s="252" t="s">
        <v>339</v>
      </c>
      <c r="R9" s="591"/>
    </row>
    <row r="10" spans="1:19" ht="20.100000000000001" customHeight="1">
      <c r="A10" s="253">
        <v>1</v>
      </c>
      <c r="B10" s="186"/>
      <c r="C10" s="186"/>
      <c r="D10" s="186"/>
      <c r="E10" s="186"/>
      <c r="F10" s="582"/>
      <c r="G10" s="583"/>
      <c r="H10" s="583"/>
      <c r="I10" s="583"/>
      <c r="J10" s="583"/>
      <c r="K10" s="258" t="s">
        <v>236</v>
      </c>
      <c r="L10" s="583"/>
      <c r="M10" s="583"/>
      <c r="N10" s="583"/>
      <c r="O10" s="583"/>
      <c r="P10" s="583"/>
      <c r="Q10" s="170"/>
      <c r="R10" s="171"/>
    </row>
    <row r="11" spans="1:19" ht="20.100000000000001" customHeight="1">
      <c r="A11" s="253">
        <v>2</v>
      </c>
      <c r="B11" s="186"/>
      <c r="C11" s="186"/>
      <c r="D11" s="186"/>
      <c r="E11" s="186"/>
      <c r="F11" s="582"/>
      <c r="G11" s="583"/>
      <c r="H11" s="583"/>
      <c r="I11" s="583"/>
      <c r="J11" s="583"/>
      <c r="K11" s="258" t="s">
        <v>236</v>
      </c>
      <c r="L11" s="583"/>
      <c r="M11" s="583"/>
      <c r="N11" s="583"/>
      <c r="O11" s="583"/>
      <c r="P11" s="583"/>
      <c r="Q11" s="170"/>
      <c r="R11" s="171"/>
    </row>
    <row r="12" spans="1:19" ht="20.100000000000001" customHeight="1">
      <c r="A12" s="253">
        <v>3</v>
      </c>
      <c r="B12" s="186"/>
      <c r="C12" s="186"/>
      <c r="D12" s="186"/>
      <c r="E12" s="186"/>
      <c r="F12" s="582"/>
      <c r="G12" s="583"/>
      <c r="H12" s="583"/>
      <c r="I12" s="583"/>
      <c r="J12" s="583"/>
      <c r="K12" s="258" t="s">
        <v>236</v>
      </c>
      <c r="L12" s="583"/>
      <c r="M12" s="583"/>
      <c r="N12" s="583"/>
      <c r="O12" s="583"/>
      <c r="P12" s="583"/>
      <c r="Q12" s="170"/>
      <c r="R12" s="171"/>
    </row>
    <row r="13" spans="1:19" ht="20.100000000000001" customHeight="1">
      <c r="A13" s="253">
        <v>4</v>
      </c>
      <c r="B13" s="186"/>
      <c r="C13" s="186"/>
      <c r="D13" s="186"/>
      <c r="E13" s="186"/>
      <c r="F13" s="582"/>
      <c r="G13" s="583"/>
      <c r="H13" s="583"/>
      <c r="I13" s="583"/>
      <c r="J13" s="583"/>
      <c r="K13" s="258" t="s">
        <v>236</v>
      </c>
      <c r="L13" s="583"/>
      <c r="M13" s="583"/>
      <c r="N13" s="583"/>
      <c r="O13" s="583"/>
      <c r="P13" s="583"/>
      <c r="Q13" s="170"/>
      <c r="R13" s="171"/>
    </row>
    <row r="14" spans="1:19" ht="20.100000000000001" customHeight="1">
      <c r="A14" s="253">
        <v>5</v>
      </c>
      <c r="B14" s="186"/>
      <c r="C14" s="186"/>
      <c r="D14" s="186"/>
      <c r="E14" s="186"/>
      <c r="F14" s="582"/>
      <c r="G14" s="583"/>
      <c r="H14" s="583"/>
      <c r="I14" s="583"/>
      <c r="J14" s="583"/>
      <c r="K14" s="258" t="s">
        <v>236</v>
      </c>
      <c r="L14" s="583"/>
      <c r="M14" s="583"/>
      <c r="N14" s="583"/>
      <c r="O14" s="583"/>
      <c r="P14" s="583"/>
      <c r="Q14" s="170"/>
      <c r="R14" s="171"/>
    </row>
    <row r="15" spans="1:19" ht="20.100000000000001" customHeight="1">
      <c r="A15" s="253">
        <v>6</v>
      </c>
      <c r="B15" s="186"/>
      <c r="C15" s="186"/>
      <c r="D15" s="186"/>
      <c r="E15" s="186"/>
      <c r="F15" s="582"/>
      <c r="G15" s="583"/>
      <c r="H15" s="583"/>
      <c r="I15" s="583"/>
      <c r="J15" s="583"/>
      <c r="K15" s="258" t="s">
        <v>236</v>
      </c>
      <c r="L15" s="583"/>
      <c r="M15" s="583"/>
      <c r="N15" s="583"/>
      <c r="O15" s="583"/>
      <c r="P15" s="583"/>
      <c r="Q15" s="170"/>
      <c r="R15" s="171"/>
    </row>
    <row r="16" spans="1:19" ht="20.100000000000001" customHeight="1">
      <c r="A16" s="253">
        <v>7</v>
      </c>
      <c r="B16" s="186"/>
      <c r="C16" s="186"/>
      <c r="D16" s="186"/>
      <c r="E16" s="186"/>
      <c r="F16" s="582"/>
      <c r="G16" s="583"/>
      <c r="H16" s="583"/>
      <c r="I16" s="583"/>
      <c r="J16" s="583"/>
      <c r="K16" s="258" t="s">
        <v>236</v>
      </c>
      <c r="L16" s="583"/>
      <c r="M16" s="583"/>
      <c r="N16" s="583"/>
      <c r="O16" s="583"/>
      <c r="P16" s="583"/>
      <c r="Q16" s="170"/>
      <c r="R16" s="171"/>
    </row>
    <row r="17" spans="1:19" ht="20.100000000000001" customHeight="1">
      <c r="A17" s="253">
        <v>8</v>
      </c>
      <c r="B17" s="186"/>
      <c r="C17" s="186"/>
      <c r="D17" s="186"/>
      <c r="E17" s="186"/>
      <c r="F17" s="582"/>
      <c r="G17" s="583"/>
      <c r="H17" s="583"/>
      <c r="I17" s="583"/>
      <c r="J17" s="583"/>
      <c r="K17" s="258" t="s">
        <v>236</v>
      </c>
      <c r="L17" s="583"/>
      <c r="M17" s="583"/>
      <c r="N17" s="583"/>
      <c r="O17" s="583"/>
      <c r="P17" s="583"/>
      <c r="Q17" s="170"/>
      <c r="R17" s="171"/>
    </row>
    <row r="18" spans="1:19" ht="20.100000000000001" customHeight="1">
      <c r="A18" s="253">
        <v>9</v>
      </c>
      <c r="B18" s="186"/>
      <c r="C18" s="186"/>
      <c r="D18" s="186"/>
      <c r="E18" s="186"/>
      <c r="F18" s="582"/>
      <c r="G18" s="583"/>
      <c r="H18" s="583"/>
      <c r="I18" s="583"/>
      <c r="J18" s="583"/>
      <c r="K18" s="258" t="s">
        <v>236</v>
      </c>
      <c r="L18" s="583"/>
      <c r="M18" s="583"/>
      <c r="N18" s="583"/>
      <c r="O18" s="583"/>
      <c r="P18" s="583"/>
      <c r="Q18" s="170"/>
      <c r="R18" s="171"/>
    </row>
    <row r="19" spans="1:19" ht="20.100000000000001" customHeight="1">
      <c r="A19" s="253">
        <v>10</v>
      </c>
      <c r="B19" s="186"/>
      <c r="C19" s="186"/>
      <c r="D19" s="186"/>
      <c r="E19" s="186"/>
      <c r="F19" s="582"/>
      <c r="G19" s="583"/>
      <c r="H19" s="583"/>
      <c r="I19" s="583"/>
      <c r="J19" s="583"/>
      <c r="K19" s="258" t="s">
        <v>236</v>
      </c>
      <c r="L19" s="583"/>
      <c r="M19" s="583"/>
      <c r="N19" s="583"/>
      <c r="O19" s="583"/>
      <c r="P19" s="583"/>
      <c r="Q19" s="170"/>
      <c r="R19" s="171"/>
    </row>
    <row r="21" spans="1:19">
      <c r="B21" s="9" t="s">
        <v>326</v>
      </c>
      <c r="C21" s="9"/>
    </row>
    <row r="22" spans="1:19">
      <c r="B22" s="4"/>
      <c r="C22" s="4"/>
    </row>
    <row r="23" spans="1:19" ht="14.25">
      <c r="B23" s="584" t="s">
        <v>340</v>
      </c>
      <c r="C23" s="584"/>
      <c r="D23" s="584"/>
      <c r="E23" s="584"/>
      <c r="F23" s="584"/>
      <c r="G23" s="584"/>
      <c r="H23" s="584"/>
      <c r="I23" s="584"/>
      <c r="J23" s="584"/>
      <c r="K23" s="584"/>
      <c r="L23" s="584"/>
      <c r="M23" s="584"/>
      <c r="N23" s="584"/>
      <c r="O23" s="584"/>
      <c r="P23" s="584"/>
      <c r="Q23" s="584"/>
      <c r="R23" s="584"/>
    </row>
    <row r="24" spans="1:19" ht="14.25">
      <c r="B24" s="166"/>
      <c r="C24" s="166"/>
      <c r="D24" s="166"/>
      <c r="E24" s="166"/>
      <c r="F24" s="166"/>
      <c r="G24" s="166"/>
      <c r="H24" s="166"/>
      <c r="I24" s="166"/>
      <c r="J24" s="166"/>
      <c r="K24" s="166"/>
      <c r="L24" s="166"/>
      <c r="M24" s="166"/>
      <c r="N24" s="166"/>
      <c r="O24" s="166"/>
      <c r="P24" s="166"/>
      <c r="Q24" s="166"/>
      <c r="R24" s="166"/>
    </row>
    <row r="25" spans="1:19" ht="14.25">
      <c r="A25" s="183"/>
      <c r="B25" s="166"/>
      <c r="C25" s="166"/>
      <c r="D25" s="166"/>
      <c r="E25" s="166"/>
      <c r="F25" s="166"/>
      <c r="G25" s="166"/>
      <c r="H25" s="166"/>
      <c r="I25" s="166"/>
      <c r="J25" s="166"/>
      <c r="K25" s="184"/>
      <c r="L25" s="185" t="s">
        <v>106</v>
      </c>
      <c r="M25" s="592" t="str">
        <f>基本情報シート!D25</f>
        <v>ヘルパーステーション○○</v>
      </c>
      <c r="N25" s="592"/>
      <c r="O25" s="592"/>
      <c r="P25" s="592"/>
      <c r="Q25" s="592"/>
      <c r="R25" s="592"/>
    </row>
    <row r="26" spans="1:19" ht="14.25">
      <c r="B26" s="166"/>
      <c r="C26" s="166"/>
      <c r="D26" s="166"/>
      <c r="E26" s="166"/>
      <c r="F26" s="166"/>
      <c r="G26" s="166"/>
      <c r="H26" s="166"/>
      <c r="I26" s="166"/>
      <c r="J26" s="166"/>
      <c r="K26" s="166"/>
      <c r="L26" s="166"/>
      <c r="M26" s="166"/>
      <c r="N26" s="166"/>
      <c r="O26" s="166"/>
      <c r="P26" s="166"/>
      <c r="Q26" s="166"/>
      <c r="R26" s="166"/>
    </row>
    <row r="27" spans="1:19" ht="14.25">
      <c r="A27" s="589"/>
      <c r="B27" s="252" t="s">
        <v>331</v>
      </c>
      <c r="C27" s="590" t="s">
        <v>332</v>
      </c>
      <c r="D27" s="586" t="s">
        <v>333</v>
      </c>
      <c r="E27" s="587"/>
      <c r="F27" s="587"/>
      <c r="G27" s="587"/>
      <c r="H27" s="587"/>
      <c r="I27" s="587"/>
      <c r="J27" s="587"/>
      <c r="K27" s="587"/>
      <c r="L27" s="587"/>
      <c r="M27" s="587"/>
      <c r="N27" s="587"/>
      <c r="O27" s="587"/>
      <c r="P27" s="587"/>
      <c r="Q27" s="588"/>
      <c r="R27" s="590" t="s">
        <v>334</v>
      </c>
    </row>
    <row r="28" spans="1:19" ht="14.25">
      <c r="A28" s="589"/>
      <c r="B28" s="252" t="s">
        <v>335</v>
      </c>
      <c r="C28" s="591"/>
      <c r="D28" s="252" t="s">
        <v>336</v>
      </c>
      <c r="E28" s="252" t="s">
        <v>337</v>
      </c>
      <c r="F28" s="585" t="s">
        <v>338</v>
      </c>
      <c r="G28" s="585"/>
      <c r="H28" s="585"/>
      <c r="I28" s="585"/>
      <c r="J28" s="585"/>
      <c r="K28" s="585"/>
      <c r="L28" s="585"/>
      <c r="M28" s="585"/>
      <c r="N28" s="585"/>
      <c r="O28" s="585"/>
      <c r="P28" s="585"/>
      <c r="Q28" s="252" t="s">
        <v>339</v>
      </c>
      <c r="R28" s="591"/>
    </row>
    <row r="29" spans="1:19" ht="14.25">
      <c r="A29" s="253">
        <v>1</v>
      </c>
      <c r="B29" s="186" t="s">
        <v>219</v>
      </c>
      <c r="C29" s="186" t="s">
        <v>246</v>
      </c>
      <c r="D29" s="186" t="s">
        <v>341</v>
      </c>
      <c r="E29" s="186" t="s">
        <v>342</v>
      </c>
      <c r="F29" s="582">
        <v>45383</v>
      </c>
      <c r="G29" s="583"/>
      <c r="H29" s="583"/>
      <c r="I29" s="583"/>
      <c r="J29" s="583"/>
      <c r="K29" s="258" t="s">
        <v>236</v>
      </c>
      <c r="L29" s="583">
        <v>45565</v>
      </c>
      <c r="M29" s="583"/>
      <c r="N29" s="583"/>
      <c r="O29" s="583"/>
      <c r="P29" s="583"/>
      <c r="Q29" s="170">
        <v>120000</v>
      </c>
      <c r="R29" s="171">
        <v>14</v>
      </c>
      <c r="S29" t="s">
        <v>343</v>
      </c>
    </row>
    <row r="30" spans="1:19" ht="14.25">
      <c r="A30" s="253">
        <v>2</v>
      </c>
      <c r="B30" s="186" t="s">
        <v>220</v>
      </c>
      <c r="C30" s="186" t="s">
        <v>344</v>
      </c>
      <c r="D30" s="186" t="s">
        <v>345</v>
      </c>
      <c r="E30" s="186" t="s">
        <v>346</v>
      </c>
      <c r="F30" s="582">
        <v>45444</v>
      </c>
      <c r="G30" s="583"/>
      <c r="H30" s="583"/>
      <c r="I30" s="583"/>
      <c r="J30" s="583"/>
      <c r="K30" s="258" t="s">
        <v>236</v>
      </c>
      <c r="L30" s="583">
        <v>45503</v>
      </c>
      <c r="M30" s="583"/>
      <c r="N30" s="583"/>
      <c r="O30" s="583"/>
      <c r="P30" s="583"/>
      <c r="Q30" s="170">
        <v>50000</v>
      </c>
      <c r="R30" s="171">
        <v>10</v>
      </c>
    </row>
    <row r="31" spans="1:19" ht="14.25">
      <c r="A31" s="253">
        <v>3</v>
      </c>
      <c r="B31" s="186" t="s">
        <v>221</v>
      </c>
      <c r="C31" s="186" t="s">
        <v>344</v>
      </c>
      <c r="D31" s="186" t="s">
        <v>347</v>
      </c>
      <c r="E31" s="186" t="s">
        <v>348</v>
      </c>
      <c r="F31" s="582">
        <v>45413</v>
      </c>
      <c r="G31" s="583"/>
      <c r="H31" s="583"/>
      <c r="I31" s="583"/>
      <c r="J31" s="583"/>
      <c r="K31" s="258" t="s">
        <v>236</v>
      </c>
      <c r="L31" s="583">
        <v>45535</v>
      </c>
      <c r="M31" s="583"/>
      <c r="N31" s="583"/>
      <c r="O31" s="583"/>
      <c r="P31" s="583"/>
      <c r="Q31" s="170">
        <v>45000</v>
      </c>
      <c r="R31" s="171">
        <v>14</v>
      </c>
    </row>
    <row r="32" spans="1:19" ht="14.25">
      <c r="A32" s="253">
        <v>4</v>
      </c>
      <c r="B32" s="186"/>
      <c r="C32" s="186"/>
      <c r="D32" s="186"/>
      <c r="E32" s="186"/>
      <c r="F32" s="582"/>
      <c r="G32" s="583"/>
      <c r="H32" s="583"/>
      <c r="I32" s="583"/>
      <c r="J32" s="583"/>
      <c r="K32" s="258" t="s">
        <v>236</v>
      </c>
      <c r="L32" s="583"/>
      <c r="M32" s="583"/>
      <c r="N32" s="583"/>
      <c r="O32" s="583"/>
      <c r="P32" s="583"/>
      <c r="Q32" s="170"/>
      <c r="R32" s="171"/>
    </row>
    <row r="33" spans="1:18" ht="14.25">
      <c r="A33" s="253">
        <v>5</v>
      </c>
      <c r="B33" s="186"/>
      <c r="C33" s="186"/>
      <c r="D33" s="186"/>
      <c r="E33" s="186"/>
      <c r="F33" s="582"/>
      <c r="G33" s="583"/>
      <c r="H33" s="583"/>
      <c r="I33" s="583"/>
      <c r="J33" s="583"/>
      <c r="K33" s="258" t="s">
        <v>236</v>
      </c>
      <c r="L33" s="583"/>
      <c r="M33" s="583"/>
      <c r="N33" s="583"/>
      <c r="O33" s="583"/>
      <c r="P33" s="583"/>
      <c r="Q33" s="170"/>
      <c r="R33" s="171"/>
    </row>
    <row r="34" spans="1:18" ht="14.25">
      <c r="A34" s="253">
        <v>6</v>
      </c>
      <c r="B34" s="186"/>
      <c r="C34" s="186"/>
      <c r="D34" s="186"/>
      <c r="E34" s="186"/>
      <c r="F34" s="582"/>
      <c r="G34" s="583"/>
      <c r="H34" s="583"/>
      <c r="I34" s="583"/>
      <c r="J34" s="583"/>
      <c r="K34" s="258" t="s">
        <v>236</v>
      </c>
      <c r="L34" s="583"/>
      <c r="M34" s="583"/>
      <c r="N34" s="583"/>
      <c r="O34" s="583"/>
      <c r="P34" s="583"/>
      <c r="Q34" s="170"/>
      <c r="R34" s="171"/>
    </row>
    <row r="35" spans="1:18" ht="14.25">
      <c r="A35" s="253">
        <v>7</v>
      </c>
      <c r="B35" s="186"/>
      <c r="C35" s="186"/>
      <c r="D35" s="186"/>
      <c r="E35" s="186"/>
      <c r="F35" s="582"/>
      <c r="G35" s="583"/>
      <c r="H35" s="583"/>
      <c r="I35" s="583"/>
      <c r="J35" s="583"/>
      <c r="K35" s="258" t="s">
        <v>236</v>
      </c>
      <c r="L35" s="583"/>
      <c r="M35" s="583"/>
      <c r="N35" s="583"/>
      <c r="O35" s="583"/>
      <c r="P35" s="583"/>
      <c r="Q35" s="170"/>
      <c r="R35" s="171"/>
    </row>
    <row r="36" spans="1:18" ht="14.25">
      <c r="A36" s="253">
        <v>8</v>
      </c>
      <c r="B36" s="186"/>
      <c r="C36" s="186"/>
      <c r="D36" s="186"/>
      <c r="E36" s="186"/>
      <c r="F36" s="582"/>
      <c r="G36" s="583"/>
      <c r="H36" s="583"/>
      <c r="I36" s="583"/>
      <c r="J36" s="583"/>
      <c r="K36" s="258" t="s">
        <v>236</v>
      </c>
      <c r="L36" s="583"/>
      <c r="M36" s="583"/>
      <c r="N36" s="583"/>
      <c r="O36" s="583"/>
      <c r="P36" s="583"/>
      <c r="Q36" s="170"/>
      <c r="R36" s="171"/>
    </row>
    <row r="37" spans="1:18" ht="14.25">
      <c r="A37" s="253">
        <v>9</v>
      </c>
      <c r="B37" s="186"/>
      <c r="C37" s="186"/>
      <c r="D37" s="186"/>
      <c r="E37" s="186"/>
      <c r="F37" s="582"/>
      <c r="G37" s="583"/>
      <c r="H37" s="583"/>
      <c r="I37" s="583"/>
      <c r="J37" s="583"/>
      <c r="K37" s="258" t="s">
        <v>236</v>
      </c>
      <c r="L37" s="583"/>
      <c r="M37" s="583"/>
      <c r="N37" s="583"/>
      <c r="O37" s="583"/>
      <c r="P37" s="583"/>
      <c r="Q37" s="170"/>
      <c r="R37" s="171"/>
    </row>
    <row r="38" spans="1:18" ht="14.25">
      <c r="A38" s="253">
        <v>10</v>
      </c>
      <c r="B38" s="186"/>
      <c r="C38" s="186"/>
      <c r="D38" s="186"/>
      <c r="E38" s="186"/>
      <c r="F38" s="582"/>
      <c r="G38" s="583"/>
      <c r="H38" s="583"/>
      <c r="I38" s="583"/>
      <c r="J38" s="583"/>
      <c r="K38" s="258" t="s">
        <v>236</v>
      </c>
      <c r="L38" s="583"/>
      <c r="M38" s="583"/>
      <c r="N38" s="583"/>
      <c r="O38" s="583"/>
      <c r="P38" s="583"/>
      <c r="Q38" s="170"/>
      <c r="R38" s="171"/>
    </row>
  </sheetData>
  <mergeCells count="54">
    <mergeCell ref="F38:J38"/>
    <mergeCell ref="L38:P38"/>
    <mergeCell ref="F35:J35"/>
    <mergeCell ref="L35:P35"/>
    <mergeCell ref="F36:J36"/>
    <mergeCell ref="L36:P36"/>
    <mergeCell ref="F37:J37"/>
    <mergeCell ref="L37:P37"/>
    <mergeCell ref="F32:J32"/>
    <mergeCell ref="L32:P32"/>
    <mergeCell ref="F33:J33"/>
    <mergeCell ref="L33:P33"/>
    <mergeCell ref="F34:J34"/>
    <mergeCell ref="L34:P34"/>
    <mergeCell ref="F29:J29"/>
    <mergeCell ref="L29:P29"/>
    <mergeCell ref="F30:J30"/>
    <mergeCell ref="L30:P30"/>
    <mergeCell ref="F31:J31"/>
    <mergeCell ref="L31:P31"/>
    <mergeCell ref="B23:R23"/>
    <mergeCell ref="M25:R25"/>
    <mergeCell ref="A27:A28"/>
    <mergeCell ref="C27:C28"/>
    <mergeCell ref="D27:Q27"/>
    <mergeCell ref="R27:R28"/>
    <mergeCell ref="F28:P28"/>
    <mergeCell ref="B4:R4"/>
    <mergeCell ref="F9:P9"/>
    <mergeCell ref="D8:Q8"/>
    <mergeCell ref="A8:A9"/>
    <mergeCell ref="R8:R9"/>
    <mergeCell ref="C8:C9"/>
    <mergeCell ref="M6:R6"/>
    <mergeCell ref="F10:J10"/>
    <mergeCell ref="L10:P10"/>
    <mergeCell ref="F11:J11"/>
    <mergeCell ref="F12:J12"/>
    <mergeCell ref="F13:J13"/>
    <mergeCell ref="F19:J19"/>
    <mergeCell ref="L11:P11"/>
    <mergeCell ref="L12:P12"/>
    <mergeCell ref="L13:P13"/>
    <mergeCell ref="L14:P14"/>
    <mergeCell ref="L15:P15"/>
    <mergeCell ref="L16:P16"/>
    <mergeCell ref="L17:P17"/>
    <mergeCell ref="L18:P18"/>
    <mergeCell ref="L19:P19"/>
    <mergeCell ref="F14:J14"/>
    <mergeCell ref="F15:J15"/>
    <mergeCell ref="F16:J16"/>
    <mergeCell ref="F17:J17"/>
    <mergeCell ref="F18:J18"/>
  </mergeCells>
  <phoneticPr fontId="2"/>
  <dataValidations count="1">
    <dataValidation type="list" allowBlank="1" showInputMessage="1" showErrorMessage="1" sqref="C10:C19 C29:C38" xr:uid="{CAE129C4-48F8-4ED7-88D1-F67914E8826E}">
      <formula1>"実務者研修,初任者研修,喀痰吸引等研修,認知症介護指導者養成研修,認知症介護実践リーダー研修,認知症介護実践者研修,認知症介護基礎研修"</formula1>
    </dataValidation>
  </dataValidations>
  <pageMargins left="0.7" right="0.7" top="0.75" bottom="0.75" header="0.3" footer="0.3"/>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69B9A-A2B4-495C-94BE-731FDB990948}">
  <sheetPr>
    <tabColor indexed="13"/>
    <pageSetUpPr fitToPage="1"/>
  </sheetPr>
  <dimension ref="A1:M44"/>
  <sheetViews>
    <sheetView tabSelected="1" view="pageBreakPreview" zoomScale="96" zoomScaleNormal="100" zoomScaleSheetLayoutView="96" workbookViewId="0">
      <selection activeCell="R34" sqref="R34"/>
    </sheetView>
  </sheetViews>
  <sheetFormatPr defaultColWidth="9" defaultRowHeight="13.5"/>
  <cols>
    <col min="1" max="1" width="5" style="110" customWidth="1"/>
    <col min="2" max="2" width="5.625" style="110" customWidth="1"/>
    <col min="3" max="3" width="5.375" style="110" customWidth="1"/>
    <col min="4" max="7" width="9" style="110"/>
    <col min="8" max="8" width="12.375" style="110" customWidth="1"/>
    <col min="9" max="9" width="11.125" style="110" customWidth="1"/>
    <col min="10" max="10" width="7.5" style="110" customWidth="1"/>
    <col min="11" max="11" width="0.875" style="110" customWidth="1"/>
    <col min="12" max="12" width="10.375" style="110" customWidth="1"/>
    <col min="13" max="13" width="20.625" style="110" customWidth="1"/>
    <col min="14" max="16384" width="9" style="110"/>
  </cols>
  <sheetData>
    <row r="1" spans="1:13" s="334" customFormat="1" ht="23.25" customHeight="1">
      <c r="A1" s="333" t="s">
        <v>349</v>
      </c>
      <c r="B1" s="333"/>
      <c r="C1" s="333"/>
      <c r="M1" s="335"/>
    </row>
    <row r="2" spans="1:13" s="338" customFormat="1" ht="18.75">
      <c r="A2" s="336" t="s">
        <v>350</v>
      </c>
      <c r="B2" s="336"/>
      <c r="C2" s="336"/>
      <c r="D2" s="337"/>
      <c r="E2" s="337"/>
      <c r="F2" s="337"/>
      <c r="G2" s="337"/>
      <c r="H2" s="337"/>
      <c r="I2" s="337"/>
      <c r="J2" s="337"/>
    </row>
    <row r="3" spans="1:13" ht="30" customHeight="1">
      <c r="A3" s="109" t="s">
        <v>351</v>
      </c>
      <c r="B3" s="109"/>
      <c r="C3" s="109"/>
    </row>
    <row r="4" spans="1:13" ht="30" customHeight="1">
      <c r="A4" s="600" t="s">
        <v>352</v>
      </c>
      <c r="B4" s="600"/>
      <c r="C4" s="600"/>
      <c r="D4" s="600"/>
      <c r="E4" s="600"/>
      <c r="F4" s="600"/>
      <c r="G4" s="600"/>
      <c r="H4" s="600"/>
      <c r="I4" s="600"/>
      <c r="J4" s="600"/>
      <c r="K4" s="600"/>
      <c r="L4" s="600"/>
      <c r="M4" s="600"/>
    </row>
    <row r="5" spans="1:13" ht="17.25" customHeight="1">
      <c r="A5" s="111"/>
      <c r="B5" s="111"/>
      <c r="C5" s="111"/>
    </row>
    <row r="6" spans="1:13" ht="17.25" customHeight="1">
      <c r="D6" s="601" t="s">
        <v>353</v>
      </c>
      <c r="E6" s="601"/>
      <c r="F6" s="601"/>
      <c r="G6" s="601"/>
      <c r="H6" s="601"/>
      <c r="I6" s="601"/>
      <c r="J6" s="601"/>
      <c r="K6" s="601"/>
      <c r="L6" s="601"/>
    </row>
    <row r="7" spans="1:13" ht="17.25" customHeight="1">
      <c r="A7" s="112"/>
      <c r="B7" s="112"/>
      <c r="C7" s="112"/>
      <c r="D7" s="110" t="s">
        <v>354</v>
      </c>
    </row>
    <row r="8" spans="1:13" ht="17.25" customHeight="1"/>
    <row r="9" spans="1:13" ht="30" customHeight="1">
      <c r="A9" s="602" t="s">
        <v>355</v>
      </c>
      <c r="B9" s="602"/>
      <c r="C9" s="602"/>
      <c r="D9" s="602"/>
      <c r="E9" s="602"/>
      <c r="F9" s="602"/>
      <c r="G9" s="602"/>
      <c r="H9" s="602"/>
      <c r="I9" s="602"/>
      <c r="J9" s="602"/>
      <c r="K9" s="602"/>
      <c r="L9" s="602"/>
      <c r="M9" s="602"/>
    </row>
    <row r="10" spans="1:13" ht="17.25" customHeight="1">
      <c r="A10" s="110" t="s">
        <v>356</v>
      </c>
    </row>
    <row r="11" spans="1:13" ht="30" customHeight="1">
      <c r="A11" s="339">
        <v>1</v>
      </c>
      <c r="B11" s="594" t="s">
        <v>357</v>
      </c>
      <c r="C11" s="594"/>
      <c r="D11" s="594"/>
      <c r="E11" s="594"/>
      <c r="F11" s="594"/>
      <c r="G11" s="594"/>
      <c r="H11" s="594"/>
      <c r="I11" s="594"/>
      <c r="J11" s="594"/>
      <c r="K11" s="594"/>
      <c r="L11" s="594"/>
      <c r="M11" s="594"/>
    </row>
    <row r="12" spans="1:13" ht="13.5" customHeight="1">
      <c r="A12" s="113"/>
      <c r="B12" s="340" t="s">
        <v>358</v>
      </c>
      <c r="C12" s="594" t="s">
        <v>359</v>
      </c>
      <c r="D12" s="594"/>
      <c r="E12" s="594"/>
      <c r="F12" s="594"/>
      <c r="G12" s="594"/>
      <c r="H12" s="594"/>
      <c r="I12" s="594"/>
      <c r="J12" s="594"/>
      <c r="K12" s="594"/>
      <c r="L12" s="594"/>
      <c r="M12" s="594"/>
    </row>
    <row r="13" spans="1:13" ht="30.6" customHeight="1">
      <c r="A13" s="113"/>
      <c r="B13" s="341" t="s">
        <v>360</v>
      </c>
      <c r="C13" s="594" t="s">
        <v>361</v>
      </c>
      <c r="D13" s="594"/>
      <c r="E13" s="594"/>
      <c r="F13" s="594"/>
      <c r="G13" s="594"/>
      <c r="H13" s="594"/>
      <c r="I13" s="594"/>
      <c r="J13" s="594"/>
      <c r="K13" s="594"/>
      <c r="L13" s="594"/>
      <c r="M13" s="594"/>
    </row>
    <row r="14" spans="1:13" ht="42.6" customHeight="1">
      <c r="A14" s="114"/>
      <c r="B14" s="341" t="s">
        <v>362</v>
      </c>
      <c r="C14" s="594" t="s">
        <v>363</v>
      </c>
      <c r="D14" s="594"/>
      <c r="E14" s="594"/>
      <c r="F14" s="594"/>
      <c r="G14" s="594"/>
      <c r="H14" s="594"/>
      <c r="I14" s="594"/>
      <c r="J14" s="594"/>
      <c r="K14" s="594"/>
      <c r="L14" s="594"/>
      <c r="M14" s="594"/>
    </row>
    <row r="15" spans="1:13" ht="42" customHeight="1">
      <c r="A15" s="115"/>
      <c r="B15" s="341" t="s">
        <v>364</v>
      </c>
      <c r="C15" s="594" t="s">
        <v>365</v>
      </c>
      <c r="D15" s="594"/>
      <c r="E15" s="594"/>
      <c r="F15" s="594"/>
      <c r="G15" s="594"/>
      <c r="H15" s="594"/>
      <c r="I15" s="594"/>
      <c r="J15" s="594"/>
      <c r="K15" s="594"/>
      <c r="L15" s="594"/>
      <c r="M15" s="594"/>
    </row>
    <row r="17" spans="1:13" ht="13.5" customHeight="1">
      <c r="A17" s="110" t="s">
        <v>366</v>
      </c>
      <c r="B17" s="115"/>
      <c r="C17" s="115"/>
      <c r="D17" s="342"/>
      <c r="E17" s="342"/>
      <c r="F17" s="342"/>
      <c r="G17" s="342"/>
      <c r="H17" s="342"/>
      <c r="I17" s="342"/>
      <c r="J17" s="342"/>
      <c r="K17" s="342"/>
      <c r="L17" s="342"/>
    </row>
    <row r="18" spans="1:13" ht="12" customHeight="1">
      <c r="A18" s="343">
        <v>2</v>
      </c>
      <c r="B18" s="598" t="s">
        <v>367</v>
      </c>
      <c r="C18" s="598"/>
      <c r="D18" s="598"/>
      <c r="E18" s="598"/>
      <c r="F18" s="598"/>
      <c r="G18" s="598"/>
      <c r="H18" s="598"/>
      <c r="I18" s="598"/>
      <c r="J18" s="598"/>
      <c r="K18" s="598"/>
      <c r="L18" s="598"/>
      <c r="M18" s="598"/>
    </row>
    <row r="19" spans="1:13" ht="26.25" customHeight="1">
      <c r="B19" s="599" t="s">
        <v>368</v>
      </c>
      <c r="C19" s="599"/>
      <c r="D19" s="599"/>
      <c r="E19" s="599"/>
      <c r="F19" s="599"/>
      <c r="G19" s="599"/>
      <c r="H19" s="599"/>
      <c r="I19" s="599"/>
      <c r="J19" s="599"/>
      <c r="K19" s="599"/>
      <c r="L19" s="599"/>
      <c r="M19" s="599"/>
    </row>
    <row r="20" spans="1:13" ht="13.15" customHeight="1">
      <c r="B20" s="110" t="s">
        <v>369</v>
      </c>
      <c r="D20" s="594" t="s">
        <v>370</v>
      </c>
      <c r="E20" s="594"/>
      <c r="F20" s="594"/>
      <c r="G20" s="594"/>
      <c r="H20" s="594"/>
      <c r="I20" s="594"/>
      <c r="J20" s="594"/>
      <c r="K20" s="594"/>
      <c r="L20" s="594"/>
      <c r="M20" s="594"/>
    </row>
    <row r="21" spans="1:13">
      <c r="D21" s="594"/>
      <c r="E21" s="594"/>
      <c r="F21" s="594"/>
      <c r="G21" s="594"/>
      <c r="H21" s="594"/>
      <c r="I21" s="594"/>
      <c r="J21" s="594"/>
      <c r="K21" s="594"/>
      <c r="L21" s="594"/>
      <c r="M21" s="594"/>
    </row>
    <row r="22" spans="1:13">
      <c r="C22" s="344" t="s">
        <v>358</v>
      </c>
      <c r="D22" s="594" t="s">
        <v>371</v>
      </c>
      <c r="E22" s="594"/>
      <c r="F22" s="594"/>
      <c r="G22" s="594"/>
      <c r="H22" s="594"/>
      <c r="I22" s="594"/>
      <c r="J22" s="594"/>
      <c r="K22" s="594"/>
      <c r="L22" s="594"/>
      <c r="M22" s="594"/>
    </row>
    <row r="23" spans="1:13">
      <c r="C23" s="344" t="s">
        <v>360</v>
      </c>
      <c r="D23" s="594" t="s">
        <v>372</v>
      </c>
      <c r="E23" s="594"/>
      <c r="F23" s="594"/>
      <c r="G23" s="594"/>
      <c r="H23" s="594"/>
      <c r="I23" s="594"/>
      <c r="J23" s="594"/>
      <c r="K23" s="594"/>
      <c r="L23" s="594"/>
      <c r="M23" s="594"/>
    </row>
    <row r="24" spans="1:13">
      <c r="C24" s="344" t="s">
        <v>362</v>
      </c>
      <c r="D24" s="594" t="s">
        <v>373</v>
      </c>
      <c r="E24" s="594"/>
      <c r="F24" s="594"/>
      <c r="G24" s="594"/>
      <c r="H24" s="594"/>
      <c r="I24" s="594"/>
      <c r="J24" s="594"/>
      <c r="K24" s="594"/>
      <c r="L24" s="594"/>
      <c r="M24" s="594"/>
    </row>
    <row r="25" spans="1:13">
      <c r="C25" s="344" t="s">
        <v>364</v>
      </c>
      <c r="D25" s="594" t="s">
        <v>374</v>
      </c>
      <c r="E25" s="594"/>
      <c r="F25" s="594"/>
      <c r="G25" s="594"/>
      <c r="H25" s="594"/>
      <c r="I25" s="594"/>
      <c r="J25" s="594"/>
      <c r="K25" s="594"/>
      <c r="L25" s="594"/>
      <c r="M25" s="594"/>
    </row>
    <row r="26" spans="1:13">
      <c r="C26" s="344" t="s">
        <v>375</v>
      </c>
      <c r="D26" s="594" t="s">
        <v>376</v>
      </c>
      <c r="E26" s="594"/>
      <c r="F26" s="594"/>
      <c r="G26" s="594"/>
      <c r="H26" s="594"/>
      <c r="I26" s="594"/>
      <c r="J26" s="594"/>
      <c r="K26" s="594"/>
      <c r="L26" s="594"/>
      <c r="M26" s="594"/>
    </row>
    <row r="27" spans="1:13" ht="27" customHeight="1">
      <c r="C27" s="341" t="s">
        <v>152</v>
      </c>
      <c r="D27" s="594" t="s">
        <v>377</v>
      </c>
      <c r="E27" s="594"/>
      <c r="F27" s="594"/>
      <c r="G27" s="594"/>
      <c r="H27" s="594"/>
      <c r="I27" s="594"/>
      <c r="J27" s="594"/>
      <c r="K27" s="594"/>
      <c r="L27" s="594"/>
      <c r="M27" s="594"/>
    </row>
    <row r="28" spans="1:13" ht="28.15" customHeight="1">
      <c r="C28" s="341" t="s">
        <v>155</v>
      </c>
      <c r="D28" s="594" t="s">
        <v>378</v>
      </c>
      <c r="E28" s="594"/>
      <c r="F28" s="594"/>
      <c r="G28" s="594"/>
      <c r="H28" s="594"/>
      <c r="I28" s="594"/>
      <c r="J28" s="594"/>
      <c r="K28" s="594"/>
      <c r="L28" s="594"/>
      <c r="M28" s="594"/>
    </row>
    <row r="29" spans="1:13" ht="25.15" customHeight="1">
      <c r="C29" s="341" t="s">
        <v>379</v>
      </c>
      <c r="D29" s="594" t="s">
        <v>380</v>
      </c>
      <c r="E29" s="594"/>
      <c r="F29" s="594"/>
      <c r="G29" s="594"/>
      <c r="H29" s="594"/>
      <c r="I29" s="594"/>
      <c r="J29" s="594"/>
      <c r="K29" s="594"/>
      <c r="L29" s="594"/>
      <c r="M29" s="594"/>
    </row>
    <row r="30" spans="1:13">
      <c r="D30" s="345"/>
      <c r="E30" s="345"/>
      <c r="F30" s="345"/>
      <c r="G30" s="345"/>
      <c r="H30" s="345"/>
      <c r="I30" s="345"/>
      <c r="J30" s="345"/>
      <c r="K30" s="345"/>
      <c r="L30" s="345"/>
      <c r="M30" s="345"/>
    </row>
    <row r="31" spans="1:13" ht="14.25" customHeight="1">
      <c r="A31" s="116"/>
      <c r="C31" s="346" t="s">
        <v>381</v>
      </c>
      <c r="D31" s="728" t="s">
        <v>382</v>
      </c>
    </row>
    <row r="32" spans="1:13" ht="14.25" customHeight="1">
      <c r="A32" s="116"/>
      <c r="C32" s="347"/>
      <c r="D32" s="595" t="s">
        <v>383</v>
      </c>
      <c r="E32" s="595"/>
      <c r="F32" s="595"/>
      <c r="G32" s="595"/>
      <c r="H32" s="595"/>
      <c r="I32" s="595"/>
      <c r="J32" s="595"/>
      <c r="K32" s="595"/>
      <c r="L32" s="595"/>
      <c r="M32" s="595"/>
    </row>
    <row r="33" spans="1:13" ht="30.6" customHeight="1">
      <c r="B33" s="348" t="s">
        <v>384</v>
      </c>
      <c r="C33" s="348"/>
      <c r="D33" s="595"/>
      <c r="E33" s="595"/>
      <c r="F33" s="595"/>
      <c r="G33" s="595"/>
      <c r="H33" s="595"/>
      <c r="I33" s="595"/>
      <c r="J33" s="595"/>
      <c r="K33" s="595"/>
      <c r="L33" s="595"/>
      <c r="M33" s="595"/>
    </row>
    <row r="34" spans="1:13" ht="30" customHeight="1">
      <c r="B34" s="348"/>
      <c r="C34" s="348"/>
      <c r="D34" s="595"/>
      <c r="E34" s="595"/>
      <c r="F34" s="595"/>
      <c r="G34" s="595"/>
      <c r="H34" s="595"/>
      <c r="I34" s="595"/>
      <c r="J34" s="595"/>
      <c r="K34" s="595"/>
      <c r="L34" s="595"/>
      <c r="M34" s="595"/>
    </row>
    <row r="35" spans="1:13" ht="30" customHeight="1">
      <c r="A35" s="596">
        <v>45383</v>
      </c>
      <c r="B35" s="596"/>
      <c r="C35" s="596"/>
      <c r="D35" s="596"/>
      <c r="E35" s="596"/>
    </row>
    <row r="36" spans="1:13" ht="10.5" customHeight="1">
      <c r="A36" s="112"/>
      <c r="B36" s="112"/>
      <c r="C36" s="112"/>
    </row>
    <row r="37" spans="1:13" ht="17.25" customHeight="1">
      <c r="A37" s="112" t="s">
        <v>385</v>
      </c>
      <c r="B37" s="112"/>
      <c r="C37" s="112"/>
    </row>
    <row r="38" spans="1:13" ht="17.25" customHeight="1">
      <c r="A38" s="117"/>
      <c r="B38" s="117"/>
      <c r="C38" s="117"/>
    </row>
    <row r="39" spans="1:13" ht="21.95" customHeight="1">
      <c r="A39" s="118"/>
      <c r="B39" s="118"/>
      <c r="C39" s="118"/>
      <c r="H39" s="110" t="s">
        <v>386</v>
      </c>
      <c r="I39" s="597">
        <f>基本情報シート!C7</f>
        <v>0</v>
      </c>
      <c r="J39" s="597"/>
      <c r="K39" s="597"/>
      <c r="L39" s="597"/>
      <c r="M39" s="597"/>
    </row>
    <row r="40" spans="1:13" ht="21.95" customHeight="1">
      <c r="A40" s="118"/>
      <c r="B40" s="118"/>
      <c r="C40" s="118"/>
      <c r="H40" s="110" t="s">
        <v>387</v>
      </c>
      <c r="I40" s="597">
        <f>基本情報シート!C5</f>
        <v>0</v>
      </c>
      <c r="J40" s="597"/>
      <c r="K40" s="597"/>
      <c r="L40" s="597"/>
      <c r="M40" s="597"/>
    </row>
    <row r="41" spans="1:13" ht="21.95" customHeight="1">
      <c r="H41" s="110" t="s">
        <v>388</v>
      </c>
      <c r="I41" s="332">
        <f>基本情報シート!C8</f>
        <v>0</v>
      </c>
      <c r="J41" s="597">
        <f>基本情報シート!C9</f>
        <v>0</v>
      </c>
      <c r="K41" s="597"/>
      <c r="L41" s="597"/>
      <c r="M41" s="597"/>
    </row>
    <row r="42" spans="1:13" ht="21.95" customHeight="1">
      <c r="H42" s="110" t="s">
        <v>146</v>
      </c>
      <c r="I42" s="593">
        <f>基本情報シート!C10</f>
        <v>0</v>
      </c>
      <c r="J42" s="593"/>
      <c r="K42" s="593"/>
      <c r="L42" s="593"/>
      <c r="M42" s="593"/>
    </row>
    <row r="43" spans="1:13" ht="21.95" customHeight="1">
      <c r="H43" s="119" t="s">
        <v>147</v>
      </c>
      <c r="I43" s="593">
        <f>基本情報シート!C11</f>
        <v>0</v>
      </c>
      <c r="J43" s="593"/>
      <c r="K43" s="593"/>
      <c r="L43" s="593"/>
      <c r="M43" s="593"/>
    </row>
    <row r="44" spans="1:13" ht="30" customHeight="1"/>
  </sheetData>
  <mergeCells count="26">
    <mergeCell ref="C13:M13"/>
    <mergeCell ref="A4:M4"/>
    <mergeCell ref="A9:M9"/>
    <mergeCell ref="I39:M39"/>
    <mergeCell ref="I40:M40"/>
    <mergeCell ref="D6:L6"/>
    <mergeCell ref="B11:M11"/>
    <mergeCell ref="C12:M12"/>
    <mergeCell ref="D28:M28"/>
    <mergeCell ref="C14:M14"/>
    <mergeCell ref="C15:M15"/>
    <mergeCell ref="B18:M18"/>
    <mergeCell ref="B19:M19"/>
    <mergeCell ref="D20:M21"/>
    <mergeCell ref="D22:M22"/>
    <mergeCell ref="D23:M23"/>
    <mergeCell ref="D24:M24"/>
    <mergeCell ref="D25:M25"/>
    <mergeCell ref="D26:M26"/>
    <mergeCell ref="D27:M27"/>
    <mergeCell ref="D29:M29"/>
    <mergeCell ref="D32:M34"/>
    <mergeCell ref="A35:E35"/>
    <mergeCell ref="J41:M41"/>
    <mergeCell ref="I42:M42"/>
    <mergeCell ref="I43:M43"/>
  </mergeCells>
  <phoneticPr fontId="2"/>
  <pageMargins left="0.7" right="0.7" top="0.75" bottom="0.75" header="0.3" footer="0.3"/>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35C28-11D6-40FB-9BEA-3C0E1059BB6C}">
  <sheetPr>
    <tabColor rgb="FFFFFF00"/>
  </sheetPr>
  <dimension ref="A1:N63"/>
  <sheetViews>
    <sheetView view="pageBreakPreview" zoomScaleNormal="100" zoomScaleSheetLayoutView="100" workbookViewId="0">
      <selection sqref="A1:A2"/>
    </sheetView>
  </sheetViews>
  <sheetFormatPr defaultRowHeight="13.5"/>
  <cols>
    <col min="1" max="1" width="19.625" style="100" customWidth="1"/>
    <col min="2" max="2" width="9" style="100"/>
    <col min="3" max="3" width="3.375" style="100" customWidth="1"/>
    <col min="4" max="4" width="9" style="100"/>
    <col min="5" max="5" width="8.75" style="100" customWidth="1"/>
    <col min="6" max="6" width="9" style="100"/>
    <col min="7" max="7" width="11.25" style="100" customWidth="1"/>
    <col min="8" max="8" width="4.625" style="100" customWidth="1"/>
    <col min="9" max="9" width="9" style="100"/>
    <col min="10" max="10" width="4.75" style="100" customWidth="1"/>
    <col min="11" max="12" width="9" style="100"/>
    <col min="13" max="13" width="4.375" style="100" customWidth="1"/>
    <col min="14" max="16384" width="9" style="100"/>
  </cols>
  <sheetData>
    <row r="1" spans="1:12" s="234" customFormat="1" ht="21">
      <c r="A1" s="316" t="s">
        <v>389</v>
      </c>
      <c r="B1" s="233"/>
      <c r="C1" s="233"/>
      <c r="D1" s="233"/>
      <c r="E1" s="233"/>
      <c r="F1" s="233"/>
      <c r="G1" s="233"/>
      <c r="H1" s="233"/>
      <c r="I1" s="233"/>
      <c r="J1" s="233"/>
      <c r="K1" s="233"/>
      <c r="L1" s="233"/>
    </row>
    <row r="2" spans="1:12" s="234" customFormat="1" ht="27.75" customHeight="1">
      <c r="A2" s="316" t="s">
        <v>390</v>
      </c>
    </row>
    <row r="3" spans="1:12" ht="19.5" customHeight="1">
      <c r="A3" s="190"/>
      <c r="B3" s="715" t="s">
        <v>391</v>
      </c>
      <c r="C3" s="716"/>
      <c r="D3" s="716"/>
      <c r="E3" s="716"/>
      <c r="F3" s="716"/>
      <c r="G3" s="716"/>
      <c r="H3" s="716"/>
      <c r="I3" s="716"/>
      <c r="J3" s="717"/>
    </row>
    <row r="4" spans="1:12" ht="27.75" customHeight="1" thickBot="1">
      <c r="A4" s="120"/>
      <c r="B4" s="718" t="s">
        <v>392</v>
      </c>
      <c r="C4" s="718"/>
      <c r="D4" s="718"/>
      <c r="E4" s="718"/>
      <c r="F4" s="718"/>
      <c r="G4" s="718"/>
      <c r="H4" s="718"/>
      <c r="I4" s="718"/>
      <c r="J4" s="719" t="s">
        <v>393</v>
      </c>
      <c r="K4" s="719"/>
      <c r="L4" s="719"/>
    </row>
    <row r="5" spans="1:12" ht="20.100000000000001" customHeight="1">
      <c r="A5" s="121"/>
      <c r="B5" s="122" t="s">
        <v>394</v>
      </c>
      <c r="C5" s="123"/>
      <c r="D5" s="123"/>
      <c r="E5" s="123"/>
      <c r="F5" s="123"/>
      <c r="G5" s="123"/>
      <c r="H5" s="123"/>
      <c r="I5" s="123"/>
      <c r="J5" s="124"/>
      <c r="K5" s="124"/>
      <c r="L5" s="125"/>
    </row>
    <row r="6" spans="1:12" ht="20.100000000000001" customHeight="1">
      <c r="A6" s="235" t="s">
        <v>395</v>
      </c>
      <c r="B6" s="236" t="s">
        <v>396</v>
      </c>
      <c r="C6" s="236"/>
      <c r="D6" s="236"/>
      <c r="E6" s="236" t="s">
        <v>397</v>
      </c>
      <c r="F6" s="236"/>
      <c r="G6" s="236"/>
      <c r="H6" s="236" t="s">
        <v>398</v>
      </c>
      <c r="I6" s="236"/>
      <c r="J6" s="236"/>
      <c r="K6" s="236"/>
      <c r="L6" s="237"/>
    </row>
    <row r="7" spans="1:12" ht="20.100000000000001" customHeight="1">
      <c r="A7" s="235" t="s">
        <v>399</v>
      </c>
      <c r="B7" s="236" t="s">
        <v>400</v>
      </c>
      <c r="C7" s="236"/>
      <c r="D7" s="236"/>
      <c r="E7" s="236" t="s">
        <v>401</v>
      </c>
      <c r="F7" s="236"/>
      <c r="G7" s="236"/>
      <c r="H7" s="236"/>
      <c r="I7" s="236"/>
      <c r="J7" s="236"/>
      <c r="K7" s="236"/>
      <c r="L7" s="237"/>
    </row>
    <row r="8" spans="1:12" ht="20.100000000000001" customHeight="1" thickBot="1">
      <c r="A8" s="126"/>
      <c r="B8" s="127" t="s">
        <v>402</v>
      </c>
      <c r="C8" s="127"/>
      <c r="D8" s="127"/>
      <c r="E8" s="127"/>
      <c r="F8" s="127"/>
      <c r="G8" s="127"/>
      <c r="H8" s="127"/>
      <c r="I8" s="127"/>
      <c r="J8" s="127"/>
      <c r="K8" s="127"/>
      <c r="L8" s="128"/>
    </row>
    <row r="9" spans="1:12" ht="18.75" customHeight="1" thickBot="1">
      <c r="A9" s="129" t="s">
        <v>403</v>
      </c>
      <c r="B9" s="690"/>
      <c r="C9" s="691"/>
      <c r="D9" s="691"/>
      <c r="E9" s="691"/>
      <c r="F9" s="691"/>
      <c r="G9" s="691"/>
      <c r="H9" s="691"/>
      <c r="I9" s="691"/>
      <c r="J9" s="691"/>
      <c r="K9" s="691"/>
      <c r="L9" s="692"/>
    </row>
    <row r="10" spans="1:12">
      <c r="A10" s="130"/>
      <c r="B10" s="708">
        <f>基本情報シート!C7</f>
        <v>0</v>
      </c>
      <c r="C10" s="709"/>
      <c r="D10" s="709"/>
      <c r="E10" s="709"/>
      <c r="F10" s="709"/>
      <c r="G10" s="709"/>
      <c r="H10" s="709"/>
      <c r="I10" s="709"/>
      <c r="J10" s="709"/>
      <c r="K10" s="709"/>
      <c r="L10" s="710"/>
    </row>
    <row r="11" spans="1:12">
      <c r="A11" s="131" t="s">
        <v>404</v>
      </c>
      <c r="B11" s="711"/>
      <c r="C11" s="712"/>
      <c r="D11" s="712"/>
      <c r="E11" s="712"/>
      <c r="F11" s="712"/>
      <c r="G11" s="712"/>
      <c r="H11" s="712"/>
      <c r="I11" s="712"/>
      <c r="J11" s="712"/>
      <c r="K11" s="712"/>
      <c r="L11" s="713"/>
    </row>
    <row r="12" spans="1:12" ht="14.25" thickBot="1">
      <c r="A12" s="132"/>
      <c r="B12" s="651"/>
      <c r="C12" s="652"/>
      <c r="D12" s="652"/>
      <c r="E12" s="652"/>
      <c r="F12" s="652"/>
      <c r="G12" s="652"/>
      <c r="H12" s="652"/>
      <c r="I12" s="652"/>
      <c r="J12" s="652"/>
      <c r="K12" s="652"/>
      <c r="L12" s="714"/>
    </row>
    <row r="13" spans="1:12" ht="18.75" customHeight="1" thickBot="1">
      <c r="A13" s="133" t="s">
        <v>403</v>
      </c>
      <c r="B13" s="690"/>
      <c r="C13" s="691"/>
      <c r="D13" s="691"/>
      <c r="E13" s="691"/>
      <c r="F13" s="691"/>
      <c r="G13" s="691"/>
      <c r="H13" s="691"/>
      <c r="I13" s="691"/>
      <c r="J13" s="691"/>
      <c r="K13" s="691"/>
      <c r="L13" s="692"/>
    </row>
    <row r="14" spans="1:12" ht="18.75" customHeight="1">
      <c r="A14" s="695" t="s">
        <v>405</v>
      </c>
      <c r="B14" s="697">
        <f>基本情報シート!C5</f>
        <v>0</v>
      </c>
      <c r="C14" s="698"/>
      <c r="D14" s="698"/>
      <c r="E14" s="698"/>
      <c r="F14" s="698"/>
      <c r="G14" s="698"/>
      <c r="H14" s="698"/>
      <c r="I14" s="698"/>
      <c r="J14" s="698"/>
      <c r="K14" s="698"/>
      <c r="L14" s="699"/>
    </row>
    <row r="15" spans="1:12" ht="18.75" customHeight="1" thickBot="1">
      <c r="A15" s="696"/>
      <c r="B15" s="619"/>
      <c r="C15" s="620"/>
      <c r="D15" s="620"/>
      <c r="E15" s="620"/>
      <c r="F15" s="620"/>
      <c r="G15" s="620"/>
      <c r="H15" s="620"/>
      <c r="I15" s="620"/>
      <c r="J15" s="620"/>
      <c r="K15" s="620"/>
      <c r="L15" s="621"/>
    </row>
    <row r="16" spans="1:12" ht="24.75" customHeight="1" thickBot="1">
      <c r="A16" s="194" t="s">
        <v>406</v>
      </c>
      <c r="B16" s="702">
        <f>基本情報シート!C6</f>
        <v>0</v>
      </c>
      <c r="C16" s="703"/>
      <c r="D16" s="704"/>
      <c r="E16" s="700" t="s">
        <v>407</v>
      </c>
      <c r="F16" s="701"/>
      <c r="G16" s="705">
        <f>基本情報シート!C10</f>
        <v>0</v>
      </c>
      <c r="H16" s="706"/>
      <c r="I16" s="706"/>
      <c r="J16" s="706"/>
      <c r="K16" s="706"/>
      <c r="L16" s="707"/>
    </row>
    <row r="17" spans="1:14" ht="24.75" customHeight="1" thickBot="1">
      <c r="A17" s="134" t="s">
        <v>408</v>
      </c>
      <c r="B17" s="693"/>
      <c r="C17" s="694"/>
      <c r="D17" s="694"/>
      <c r="E17" s="653" t="s">
        <v>409</v>
      </c>
      <c r="F17" s="653"/>
      <c r="G17" s="688"/>
      <c r="H17" s="688"/>
      <c r="I17" s="688"/>
      <c r="J17" s="688"/>
      <c r="K17" s="688"/>
      <c r="L17" s="689"/>
    </row>
    <row r="18" spans="1:14" ht="18" customHeight="1">
      <c r="A18" s="647" t="s">
        <v>410</v>
      </c>
      <c r="B18" s="649">
        <f>基本情報シート!C24</f>
        <v>0</v>
      </c>
      <c r="C18" s="650"/>
      <c r="D18" s="650"/>
      <c r="E18" s="653" t="s">
        <v>409</v>
      </c>
      <c r="F18" s="653"/>
      <c r="G18" s="650">
        <f>基本情報シート!C19</f>
        <v>0</v>
      </c>
      <c r="H18" s="650"/>
      <c r="I18" s="650"/>
      <c r="J18" s="650"/>
      <c r="K18" s="650"/>
      <c r="L18" s="135"/>
    </row>
    <row r="19" spans="1:14" ht="18" customHeight="1" thickBot="1">
      <c r="A19" s="648"/>
      <c r="B19" s="651"/>
      <c r="C19" s="652"/>
      <c r="D19" s="652"/>
      <c r="E19" s="687" t="s">
        <v>411</v>
      </c>
      <c r="F19" s="687"/>
      <c r="G19" s="652">
        <f>基本情報シート!C20</f>
        <v>0</v>
      </c>
      <c r="H19" s="652"/>
      <c r="I19" s="652"/>
      <c r="J19" s="652"/>
      <c r="K19" s="652"/>
      <c r="L19" s="136"/>
    </row>
    <row r="20" spans="1:14" ht="21.75" customHeight="1">
      <c r="A20" s="133" t="s">
        <v>412</v>
      </c>
      <c r="B20" s="657" t="s">
        <v>413</v>
      </c>
      <c r="C20" s="658"/>
      <c r="D20" s="658"/>
      <c r="E20" s="658"/>
      <c r="F20" s="658"/>
      <c r="G20" s="658"/>
      <c r="H20" s="658"/>
      <c r="I20" s="658"/>
      <c r="J20" s="658"/>
      <c r="K20" s="658"/>
      <c r="L20" s="659"/>
    </row>
    <row r="21" spans="1:14" ht="24.75" customHeight="1" thickBot="1">
      <c r="A21" s="197" t="s">
        <v>414</v>
      </c>
      <c r="B21" s="660"/>
      <c r="C21" s="661"/>
      <c r="D21" s="661"/>
      <c r="E21" s="661"/>
      <c r="F21" s="661"/>
      <c r="G21" s="661"/>
      <c r="H21" s="661"/>
      <c r="I21" s="661"/>
      <c r="J21" s="661"/>
      <c r="K21" s="661"/>
      <c r="L21" s="662"/>
    </row>
    <row r="22" spans="1:14" ht="19.5" customHeight="1" thickBot="1">
      <c r="A22" s="193" t="s">
        <v>403</v>
      </c>
      <c r="B22" s="669"/>
      <c r="C22" s="670"/>
      <c r="D22" s="670"/>
      <c r="E22" s="670"/>
      <c r="F22" s="670"/>
      <c r="G22" s="670"/>
      <c r="H22" s="670"/>
      <c r="I22" s="670"/>
      <c r="J22" s="670"/>
      <c r="K22" s="671"/>
      <c r="L22" s="672" t="s">
        <v>415</v>
      </c>
    </row>
    <row r="23" spans="1:14" ht="32.25" customHeight="1" thickBot="1">
      <c r="A23" s="193" t="s">
        <v>416</v>
      </c>
      <c r="B23" s="674">
        <f>基本情報シート!C12</f>
        <v>0</v>
      </c>
      <c r="C23" s="608"/>
      <c r="D23" s="608"/>
      <c r="E23" s="608"/>
      <c r="F23" s="608"/>
      <c r="G23" s="608">
        <f>基本情報シート!C14</f>
        <v>0</v>
      </c>
      <c r="H23" s="608"/>
      <c r="I23" s="608"/>
      <c r="J23" s="608"/>
      <c r="K23" s="675"/>
      <c r="L23" s="673"/>
      <c r="N23" s="101"/>
    </row>
    <row r="24" spans="1:14" ht="15.75" customHeight="1">
      <c r="A24" s="196" t="s">
        <v>417</v>
      </c>
      <c r="B24" s="663" t="s">
        <v>418</v>
      </c>
      <c r="C24" s="664"/>
      <c r="D24" s="664"/>
      <c r="E24" s="664"/>
      <c r="F24" s="664"/>
      <c r="G24" s="664"/>
      <c r="H24" s="664"/>
      <c r="I24" s="664"/>
      <c r="J24" s="664"/>
      <c r="K24" s="665"/>
      <c r="L24" s="676" t="s">
        <v>419</v>
      </c>
    </row>
    <row r="25" spans="1:14" ht="14.25" thickBot="1">
      <c r="A25" s="197" t="s">
        <v>414</v>
      </c>
      <c r="B25" s="666"/>
      <c r="C25" s="667"/>
      <c r="D25" s="667"/>
      <c r="E25" s="667"/>
      <c r="F25" s="667"/>
      <c r="G25" s="667"/>
      <c r="H25" s="667"/>
      <c r="I25" s="667"/>
      <c r="J25" s="667"/>
      <c r="K25" s="668"/>
      <c r="L25" s="677"/>
    </row>
    <row r="26" spans="1:14" ht="22.5" customHeight="1" thickBot="1">
      <c r="A26" s="137" t="s">
        <v>420</v>
      </c>
      <c r="B26" s="679">
        <f>基本情報シート!C13</f>
        <v>0</v>
      </c>
      <c r="C26" s="680"/>
      <c r="D26" s="238" t="s">
        <v>421</v>
      </c>
      <c r="E26" s="239">
        <f>基本情報シート!C15</f>
        <v>0</v>
      </c>
      <c r="F26" s="603" t="s">
        <v>422</v>
      </c>
      <c r="G26" s="604"/>
      <c r="H26" s="681">
        <f>基本情報シート!C16</f>
        <v>0</v>
      </c>
      <c r="I26" s="682"/>
      <c r="J26" s="682"/>
      <c r="K26" s="683"/>
      <c r="L26" s="677"/>
    </row>
    <row r="27" spans="1:14" ht="18.75" customHeight="1" thickBot="1">
      <c r="A27" s="133" t="s">
        <v>403</v>
      </c>
      <c r="B27" s="684">
        <f>基本情報シート!C18</f>
        <v>0</v>
      </c>
      <c r="C27" s="685"/>
      <c r="D27" s="685"/>
      <c r="E27" s="685"/>
      <c r="F27" s="685"/>
      <c r="G27" s="685"/>
      <c r="H27" s="685"/>
      <c r="I27" s="685"/>
      <c r="J27" s="685"/>
      <c r="K27" s="686"/>
      <c r="L27" s="677"/>
    </row>
    <row r="28" spans="1:14" ht="16.5" customHeight="1">
      <c r="A28" s="133" t="s">
        <v>423</v>
      </c>
      <c r="B28" s="613">
        <f>基本情報シート!C17</f>
        <v>0</v>
      </c>
      <c r="C28" s="614"/>
      <c r="D28" s="614"/>
      <c r="E28" s="614"/>
      <c r="F28" s="614"/>
      <c r="G28" s="614"/>
      <c r="H28" s="614"/>
      <c r="I28" s="614"/>
      <c r="J28" s="614"/>
      <c r="K28" s="615"/>
      <c r="L28" s="677"/>
    </row>
    <row r="29" spans="1:14" ht="16.5" customHeight="1" thickBot="1">
      <c r="A29" s="138"/>
      <c r="B29" s="616"/>
      <c r="C29" s="617"/>
      <c r="D29" s="617"/>
      <c r="E29" s="617"/>
      <c r="F29" s="617"/>
      <c r="G29" s="617"/>
      <c r="H29" s="617"/>
      <c r="I29" s="617"/>
      <c r="J29" s="617"/>
      <c r="K29" s="618"/>
      <c r="L29" s="678"/>
    </row>
    <row r="30" spans="1:14" s="139" customFormat="1" ht="23.25" customHeight="1" thickBot="1">
      <c r="A30" s="654" t="s">
        <v>424</v>
      </c>
      <c r="B30" s="655"/>
      <c r="C30" s="655"/>
      <c r="D30" s="655"/>
      <c r="E30" s="655"/>
      <c r="F30" s="655"/>
      <c r="G30" s="655"/>
      <c r="H30" s="655"/>
      <c r="I30" s="655"/>
      <c r="J30" s="655"/>
      <c r="K30" s="655"/>
      <c r="L30" s="656"/>
    </row>
    <row r="31" spans="1:14" ht="20.25" customHeight="1" thickBot="1">
      <c r="A31" s="133" t="s">
        <v>403</v>
      </c>
      <c r="B31" s="627"/>
      <c r="C31" s="628"/>
      <c r="D31" s="628"/>
      <c r="E31" s="628"/>
      <c r="F31" s="628"/>
      <c r="G31" s="628"/>
      <c r="H31" s="628"/>
      <c r="I31" s="628"/>
      <c r="J31" s="628"/>
      <c r="K31" s="629"/>
      <c r="L31" s="636" t="s">
        <v>425</v>
      </c>
    </row>
    <row r="32" spans="1:14" ht="24" customHeight="1">
      <c r="A32" s="133" t="s">
        <v>426</v>
      </c>
      <c r="B32" s="638"/>
      <c r="C32" s="639"/>
      <c r="D32" s="639"/>
      <c r="E32" s="639"/>
      <c r="F32" s="140" t="s">
        <v>427</v>
      </c>
      <c r="G32" s="639"/>
      <c r="H32" s="639"/>
      <c r="I32" s="639"/>
      <c r="J32" s="141"/>
      <c r="K32" s="142"/>
      <c r="L32" s="636"/>
    </row>
    <row r="33" spans="1:12" ht="24" customHeight="1" thickBot="1">
      <c r="A33" s="138"/>
      <c r="B33" s="640"/>
      <c r="C33" s="641"/>
      <c r="D33" s="641"/>
      <c r="E33" s="641"/>
      <c r="F33" s="195" t="s">
        <v>428</v>
      </c>
      <c r="G33" s="641"/>
      <c r="H33" s="641"/>
      <c r="I33" s="641"/>
      <c r="J33" s="642" t="s">
        <v>429</v>
      </c>
      <c r="K33" s="643"/>
      <c r="L33" s="636"/>
    </row>
    <row r="34" spans="1:12" ht="18.75" customHeight="1" thickBot="1">
      <c r="A34" s="137" t="s">
        <v>420</v>
      </c>
      <c r="B34" s="644"/>
      <c r="C34" s="645"/>
      <c r="D34" s="645"/>
      <c r="E34" s="646"/>
      <c r="F34" s="603" t="s">
        <v>422</v>
      </c>
      <c r="G34" s="604"/>
      <c r="H34" s="624" t="s">
        <v>430</v>
      </c>
      <c r="I34" s="625"/>
      <c r="J34" s="625"/>
      <c r="K34" s="626"/>
      <c r="L34" s="636"/>
    </row>
    <row r="35" spans="1:12" ht="20.25" customHeight="1" thickBot="1">
      <c r="A35" s="133" t="s">
        <v>403</v>
      </c>
      <c r="B35" s="627"/>
      <c r="C35" s="628"/>
      <c r="D35" s="628"/>
      <c r="E35" s="628"/>
      <c r="F35" s="628"/>
      <c r="G35" s="628"/>
      <c r="H35" s="628"/>
      <c r="I35" s="628"/>
      <c r="J35" s="628"/>
      <c r="K35" s="629"/>
      <c r="L35" s="636"/>
    </row>
    <row r="36" spans="1:12" ht="40.5" customHeight="1" thickBot="1">
      <c r="A36" s="197" t="s">
        <v>423</v>
      </c>
      <c r="B36" s="630"/>
      <c r="C36" s="631"/>
      <c r="D36" s="631"/>
      <c r="E36" s="631"/>
      <c r="F36" s="631"/>
      <c r="G36" s="631"/>
      <c r="H36" s="631"/>
      <c r="I36" s="631"/>
      <c r="J36" s="631"/>
      <c r="K36" s="632"/>
      <c r="L36" s="637"/>
    </row>
    <row r="37" spans="1:12">
      <c r="A37" s="633" t="s">
        <v>431</v>
      </c>
      <c r="B37" s="634"/>
      <c r="C37" s="634"/>
      <c r="D37" s="634"/>
      <c r="E37" s="634"/>
      <c r="F37" s="634"/>
      <c r="G37" s="634"/>
      <c r="H37" s="634"/>
      <c r="I37" s="634"/>
      <c r="J37" s="634"/>
      <c r="K37" s="634"/>
      <c r="L37" s="635"/>
    </row>
    <row r="38" spans="1:12">
      <c r="A38" s="619"/>
      <c r="B38" s="620"/>
      <c r="C38" s="620"/>
      <c r="D38" s="620"/>
      <c r="E38" s="620"/>
      <c r="F38" s="620"/>
      <c r="G38" s="620"/>
      <c r="H38" s="620"/>
      <c r="I38" s="620"/>
      <c r="J38" s="620"/>
      <c r="K38" s="620"/>
      <c r="L38" s="621"/>
    </row>
    <row r="39" spans="1:12" ht="27" customHeight="1">
      <c r="A39" s="622">
        <f>交付申請書!I6</f>
        <v>45383</v>
      </c>
      <c r="B39" s="623"/>
      <c r="C39" s="143"/>
      <c r="D39" s="143"/>
      <c r="E39" s="143"/>
      <c r="F39" s="143"/>
      <c r="G39" s="143"/>
      <c r="H39" s="143"/>
      <c r="I39" s="143"/>
      <c r="J39" s="143"/>
      <c r="K39" s="143"/>
      <c r="L39" s="144"/>
    </row>
    <row r="40" spans="1:12">
      <c r="A40" s="619" t="s">
        <v>432</v>
      </c>
      <c r="B40" s="620"/>
      <c r="C40" s="620"/>
      <c r="D40" s="620"/>
      <c r="E40" s="620"/>
      <c r="F40" s="620"/>
      <c r="G40" s="620"/>
      <c r="H40" s="620"/>
      <c r="I40" s="620"/>
      <c r="J40" s="620"/>
      <c r="K40" s="620"/>
      <c r="L40" s="621"/>
    </row>
    <row r="41" spans="1:12" ht="18.75" customHeight="1">
      <c r="A41" s="145"/>
      <c r="B41" s="608" t="s">
        <v>404</v>
      </c>
      <c r="C41" s="608"/>
      <c r="D41" s="608"/>
      <c r="E41" s="607">
        <f>基本情報シート!C7</f>
        <v>0</v>
      </c>
      <c r="F41" s="607"/>
      <c r="G41" s="607"/>
      <c r="H41" s="607"/>
      <c r="I41" s="607"/>
      <c r="J41" s="607"/>
      <c r="K41" s="143"/>
      <c r="L41" s="144"/>
    </row>
    <row r="42" spans="1:12" ht="18.75" customHeight="1">
      <c r="A42" s="145"/>
      <c r="B42" s="608" t="s">
        <v>433</v>
      </c>
      <c r="C42" s="608"/>
      <c r="D42" s="608"/>
      <c r="E42" s="607">
        <f>基本情報シート!C5</f>
        <v>0</v>
      </c>
      <c r="F42" s="607"/>
      <c r="G42" s="607"/>
      <c r="H42" s="607"/>
      <c r="I42" s="607"/>
      <c r="J42" s="607"/>
      <c r="K42" s="143"/>
      <c r="L42" s="144"/>
    </row>
    <row r="43" spans="1:12" ht="18.75" customHeight="1">
      <c r="A43" s="145"/>
      <c r="B43" s="608" t="s">
        <v>434</v>
      </c>
      <c r="C43" s="608"/>
      <c r="D43" s="608"/>
      <c r="E43" s="607">
        <f>基本情報シート!C8</f>
        <v>0</v>
      </c>
      <c r="F43" s="607"/>
      <c r="G43" s="607">
        <f>基本情報シート!C9</f>
        <v>0</v>
      </c>
      <c r="H43" s="607"/>
      <c r="I43" s="607"/>
      <c r="J43" s="607"/>
      <c r="K43" s="143"/>
      <c r="L43" s="144"/>
    </row>
    <row r="44" spans="1:12" ht="18.75" customHeight="1">
      <c r="A44" s="145"/>
      <c r="B44" s="192"/>
      <c r="C44" s="192"/>
      <c r="D44" s="192"/>
      <c r="E44" s="146"/>
      <c r="F44" s="146"/>
      <c r="G44" s="146"/>
      <c r="H44" s="146"/>
      <c r="I44" s="146"/>
      <c r="J44" s="147"/>
      <c r="K44" s="143"/>
      <c r="L44" s="144"/>
    </row>
    <row r="45" spans="1:12" ht="18.75" customHeight="1">
      <c r="A45" s="145"/>
      <c r="B45" s="192"/>
      <c r="C45" s="192"/>
      <c r="D45" s="192"/>
      <c r="E45" s="146"/>
      <c r="F45" s="146"/>
      <c r="G45" s="146"/>
      <c r="H45" s="146"/>
      <c r="I45" s="146"/>
      <c r="J45" s="147"/>
      <c r="K45" s="143"/>
      <c r="L45" s="144"/>
    </row>
    <row r="46" spans="1:12" ht="18.75" customHeight="1">
      <c r="A46" s="145"/>
      <c r="B46" s="192"/>
      <c r="C46" s="192"/>
      <c r="D46" s="192"/>
      <c r="E46" s="146"/>
      <c r="F46" s="146"/>
      <c r="G46" s="146"/>
      <c r="H46" s="146"/>
      <c r="I46" s="146"/>
      <c r="J46" s="147"/>
      <c r="K46" s="143"/>
      <c r="L46" s="144"/>
    </row>
    <row r="47" spans="1:12" ht="18.75" customHeight="1">
      <c r="A47" s="145"/>
      <c r="B47" s="192"/>
      <c r="C47" s="192"/>
      <c r="D47" s="192"/>
      <c r="E47" s="146"/>
      <c r="F47" s="146"/>
      <c r="G47" s="146"/>
      <c r="H47" s="146"/>
      <c r="I47" s="146"/>
      <c r="J47" s="147"/>
      <c r="K47" s="143"/>
      <c r="L47" s="144"/>
    </row>
    <row r="48" spans="1:12" ht="18.75" customHeight="1">
      <c r="A48" s="145"/>
      <c r="B48" s="192"/>
      <c r="C48" s="192"/>
      <c r="D48" s="192"/>
      <c r="E48" s="146"/>
      <c r="F48" s="146"/>
      <c r="G48" s="146"/>
      <c r="H48" s="146"/>
      <c r="I48" s="146"/>
      <c r="J48" s="147"/>
      <c r="K48" s="143"/>
      <c r="L48" s="144"/>
    </row>
    <row r="49" spans="1:12" ht="14.25" thickBot="1">
      <c r="A49" s="609"/>
      <c r="B49" s="610"/>
      <c r="C49" s="610"/>
      <c r="D49" s="610"/>
      <c r="E49" s="610"/>
      <c r="F49" s="610"/>
      <c r="G49" s="610"/>
      <c r="H49" s="610"/>
      <c r="I49" s="610"/>
      <c r="J49" s="610"/>
      <c r="K49" s="610"/>
      <c r="L49" s="611"/>
    </row>
    <row r="50" spans="1:12">
      <c r="A50" s="191"/>
      <c r="B50" s="191"/>
      <c r="C50" s="191"/>
      <c r="D50" s="191"/>
      <c r="E50" s="191"/>
      <c r="F50" s="191"/>
      <c r="G50" s="191"/>
      <c r="H50" s="191"/>
      <c r="I50" s="191"/>
      <c r="J50" s="191"/>
      <c r="K50" s="191"/>
      <c r="L50" s="191"/>
    </row>
    <row r="51" spans="1:12">
      <c r="A51" s="148"/>
      <c r="B51" s="148"/>
      <c r="C51" s="148"/>
      <c r="D51" s="148"/>
      <c r="E51" s="148"/>
      <c r="F51" s="148"/>
      <c r="G51" s="148"/>
      <c r="H51" s="148"/>
      <c r="I51" s="148"/>
      <c r="J51" s="148"/>
      <c r="K51" s="148"/>
      <c r="L51" s="148"/>
    </row>
    <row r="52" spans="1:12">
      <c r="A52" s="612" t="s">
        <v>435</v>
      </c>
      <c r="B52" s="612"/>
      <c r="C52" s="612"/>
      <c r="D52" s="612"/>
      <c r="E52" s="612"/>
      <c r="F52" s="612"/>
      <c r="G52" s="612"/>
      <c r="H52" s="612"/>
      <c r="I52" s="612"/>
      <c r="J52" s="612"/>
      <c r="K52" s="612"/>
      <c r="L52" s="612"/>
    </row>
    <row r="53" spans="1:12" ht="26.25" customHeight="1">
      <c r="A53" s="605" t="s">
        <v>436</v>
      </c>
      <c r="B53" s="605"/>
      <c r="C53" s="605"/>
      <c r="D53" s="605"/>
      <c r="E53" s="605"/>
      <c r="F53" s="605"/>
      <c r="G53" s="605"/>
      <c r="H53" s="605"/>
      <c r="I53" s="605"/>
      <c r="J53" s="605"/>
      <c r="K53" s="605"/>
      <c r="L53" s="605"/>
    </row>
    <row r="54" spans="1:12">
      <c r="A54" s="605" t="s">
        <v>437</v>
      </c>
      <c r="B54" s="605"/>
      <c r="C54" s="605"/>
      <c r="D54" s="605"/>
      <c r="E54" s="605"/>
      <c r="F54" s="605"/>
      <c r="G54" s="605"/>
      <c r="H54" s="605"/>
      <c r="I54" s="605"/>
      <c r="J54" s="605"/>
      <c r="K54" s="605"/>
      <c r="L54" s="605"/>
    </row>
    <row r="55" spans="1:12" ht="26.25" customHeight="1">
      <c r="A55" s="605" t="s">
        <v>438</v>
      </c>
      <c r="B55" s="605"/>
      <c r="C55" s="605"/>
      <c r="D55" s="605"/>
      <c r="E55" s="605"/>
      <c r="F55" s="605"/>
      <c r="G55" s="605"/>
      <c r="H55" s="605"/>
      <c r="I55" s="605"/>
      <c r="J55" s="605"/>
      <c r="K55" s="605"/>
      <c r="L55" s="605"/>
    </row>
    <row r="56" spans="1:12" ht="21.75" customHeight="1">
      <c r="A56" s="605" t="s">
        <v>439</v>
      </c>
      <c r="B56" s="605"/>
      <c r="C56" s="605"/>
      <c r="D56" s="605"/>
      <c r="E56" s="605"/>
      <c r="F56" s="605"/>
      <c r="G56" s="605"/>
      <c r="H56" s="605"/>
      <c r="I56" s="605"/>
      <c r="J56" s="605"/>
      <c r="K56" s="605"/>
      <c r="L56" s="605"/>
    </row>
    <row r="57" spans="1:12" ht="16.5" customHeight="1">
      <c r="A57" s="605" t="s">
        <v>440</v>
      </c>
      <c r="B57" s="605"/>
      <c r="C57" s="605"/>
      <c r="D57" s="605"/>
      <c r="E57" s="605"/>
      <c r="F57" s="605"/>
      <c r="G57" s="605"/>
      <c r="H57" s="605"/>
      <c r="I57" s="605"/>
      <c r="J57" s="605"/>
      <c r="K57" s="605"/>
      <c r="L57" s="605"/>
    </row>
    <row r="58" spans="1:12" ht="30" customHeight="1">
      <c r="A58" s="605" t="s">
        <v>441</v>
      </c>
      <c r="B58" s="605"/>
      <c r="C58" s="605"/>
      <c r="D58" s="605"/>
      <c r="E58" s="605"/>
      <c r="F58" s="605"/>
      <c r="G58" s="605"/>
      <c r="H58" s="605"/>
      <c r="I58" s="605"/>
      <c r="J58" s="605"/>
      <c r="K58" s="605"/>
      <c r="L58" s="605"/>
    </row>
    <row r="59" spans="1:12" s="149" customFormat="1" ht="24" customHeight="1">
      <c r="A59" s="606" t="s">
        <v>442</v>
      </c>
      <c r="B59" s="606"/>
      <c r="C59" s="606"/>
      <c r="D59" s="606"/>
      <c r="E59" s="606"/>
      <c r="F59" s="606"/>
      <c r="G59" s="606"/>
      <c r="H59" s="606"/>
      <c r="I59" s="606"/>
      <c r="J59" s="606"/>
      <c r="K59" s="606"/>
      <c r="L59" s="606"/>
    </row>
    <row r="60" spans="1:12" s="149" customFormat="1" ht="44.25" customHeight="1">
      <c r="A60" s="606" t="s">
        <v>443</v>
      </c>
      <c r="B60" s="606"/>
      <c r="C60" s="606"/>
      <c r="D60" s="606"/>
      <c r="E60" s="606"/>
      <c r="F60" s="606"/>
      <c r="G60" s="606"/>
      <c r="H60" s="606"/>
      <c r="I60" s="606"/>
      <c r="J60" s="606"/>
      <c r="K60" s="606"/>
      <c r="L60" s="606"/>
    </row>
    <row r="61" spans="1:12" s="149" customFormat="1" ht="11.25">
      <c r="A61" s="606" t="s">
        <v>444</v>
      </c>
      <c r="B61" s="606"/>
      <c r="C61" s="606"/>
      <c r="D61" s="606"/>
      <c r="E61" s="606"/>
      <c r="F61" s="606"/>
      <c r="G61" s="606"/>
      <c r="H61" s="606"/>
      <c r="I61" s="606"/>
      <c r="J61" s="606"/>
      <c r="K61" s="606"/>
      <c r="L61" s="606"/>
    </row>
    <row r="62" spans="1:12" s="149" customFormat="1" ht="11.25">
      <c r="A62" s="606"/>
      <c r="B62" s="606"/>
      <c r="C62" s="606"/>
      <c r="D62" s="606"/>
      <c r="E62" s="606"/>
      <c r="F62" s="606"/>
      <c r="G62" s="606"/>
      <c r="H62" s="606"/>
      <c r="I62" s="606"/>
      <c r="J62" s="606"/>
      <c r="K62" s="606"/>
      <c r="L62" s="606"/>
    </row>
    <row r="63" spans="1:12" s="149" customFormat="1" ht="11.25">
      <c r="A63" s="606"/>
      <c r="B63" s="606"/>
      <c r="C63" s="606"/>
      <c r="D63" s="606"/>
      <c r="E63" s="606"/>
      <c r="F63" s="606"/>
      <c r="G63" s="606"/>
      <c r="H63" s="606"/>
      <c r="I63" s="606"/>
      <c r="J63" s="606"/>
      <c r="K63" s="606"/>
      <c r="L63" s="606"/>
    </row>
  </sheetData>
  <protectedRanges>
    <protectedRange sqref="B9:L13 K17:L19 I17:I19 G17:G19 D16:D19 B20:L21 B22:K22 C23:E23 G34:K34 B27:K29 B31:K33 G26:K26 B24:K25 B17:B19 G23:I23" name="範囲1_1"/>
    <protectedRange sqref="B14:L15" name="範囲1_1_1"/>
    <protectedRange sqref="K16:L16 I16 G16" name="範囲1_2"/>
    <protectedRange sqref="D26" name="範囲1_3"/>
  </protectedRanges>
  <mergeCells count="65">
    <mergeCell ref="B10:L12"/>
    <mergeCell ref="B3:J3"/>
    <mergeCell ref="B4:I4"/>
    <mergeCell ref="J4:L4"/>
    <mergeCell ref="B9:L9"/>
    <mergeCell ref="A14:A15"/>
    <mergeCell ref="B14:L15"/>
    <mergeCell ref="E16:F16"/>
    <mergeCell ref="B16:D16"/>
    <mergeCell ref="G16:L16"/>
    <mergeCell ref="G18:K18"/>
    <mergeCell ref="E19:F19"/>
    <mergeCell ref="G19:K19"/>
    <mergeCell ref="G17:L17"/>
    <mergeCell ref="B13:L13"/>
    <mergeCell ref="B17:D17"/>
    <mergeCell ref="E17:F17"/>
    <mergeCell ref="A18:A19"/>
    <mergeCell ref="B18:D19"/>
    <mergeCell ref="E18:F18"/>
    <mergeCell ref="A30:L30"/>
    <mergeCell ref="B31:K31"/>
    <mergeCell ref="B20:L21"/>
    <mergeCell ref="B24:K25"/>
    <mergeCell ref="B22:K22"/>
    <mergeCell ref="L22:L23"/>
    <mergeCell ref="B23:F23"/>
    <mergeCell ref="G23:K23"/>
    <mergeCell ref="L24:L29"/>
    <mergeCell ref="B26:C26"/>
    <mergeCell ref="F26:G26"/>
    <mergeCell ref="H26:K26"/>
    <mergeCell ref="B27:K27"/>
    <mergeCell ref="B28:K29"/>
    <mergeCell ref="A40:L40"/>
    <mergeCell ref="B43:D43"/>
    <mergeCell ref="A39:B39"/>
    <mergeCell ref="B41:D41"/>
    <mergeCell ref="E41:J41"/>
    <mergeCell ref="H34:K34"/>
    <mergeCell ref="B35:K35"/>
    <mergeCell ref="B36:K36"/>
    <mergeCell ref="A37:L37"/>
    <mergeCell ref="A38:L38"/>
    <mergeCell ref="L31:L36"/>
    <mergeCell ref="B32:E33"/>
    <mergeCell ref="G32:I33"/>
    <mergeCell ref="J33:K33"/>
    <mergeCell ref="B34:E34"/>
    <mergeCell ref="F34:G34"/>
    <mergeCell ref="A53:L53"/>
    <mergeCell ref="A61:L63"/>
    <mergeCell ref="E43:F43"/>
    <mergeCell ref="G43:J43"/>
    <mergeCell ref="B42:D42"/>
    <mergeCell ref="E42:J42"/>
    <mergeCell ref="A49:L49"/>
    <mergeCell ref="A52:L52"/>
    <mergeCell ref="A60:L60"/>
    <mergeCell ref="A54:L54"/>
    <mergeCell ref="A55:L55"/>
    <mergeCell ref="A56:L56"/>
    <mergeCell ref="A57:L57"/>
    <mergeCell ref="A58:L58"/>
    <mergeCell ref="A59:L59"/>
  </mergeCells>
  <phoneticPr fontId="2"/>
  <pageMargins left="0.7" right="0.7" top="0.75" bottom="0.75" header="0.3" footer="0.3"/>
  <pageSetup paperSize="9" scale="83" orientation="portrait" r:id="rId1"/>
  <rowBreaks count="1" manualBreakCount="1">
    <brk id="49" max="11" man="1"/>
  </rowBreaks>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3</xdr:col>
                    <xdr:colOff>1485900</xdr:colOff>
                    <xdr:row>4</xdr:row>
                    <xdr:rowOff>219075</xdr:rowOff>
                  </from>
                  <to>
                    <xdr:col>4</xdr:col>
                    <xdr:colOff>285750</xdr:colOff>
                    <xdr:row>6</xdr:row>
                    <xdr:rowOff>123825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1485900</xdr:colOff>
                    <xdr:row>5</xdr:row>
                    <xdr:rowOff>219075</xdr:rowOff>
                  </from>
                  <to>
                    <xdr:col>4</xdr:col>
                    <xdr:colOff>285750</xdr:colOff>
                    <xdr:row>7</xdr:row>
                    <xdr:rowOff>123825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6</xdr:col>
                    <xdr:colOff>1485900</xdr:colOff>
                    <xdr:row>4</xdr:row>
                    <xdr:rowOff>219075</xdr:rowOff>
                  </from>
                  <to>
                    <xdr:col>7</xdr:col>
                    <xdr:colOff>285750</xdr:colOff>
                    <xdr:row>6</xdr:row>
                    <xdr:rowOff>123825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409575</xdr:colOff>
                    <xdr:row>5</xdr:row>
                    <xdr:rowOff>0</xdr:rowOff>
                  </from>
                  <to>
                    <xdr:col>0</xdr:col>
                    <xdr:colOff>1095375</xdr:colOff>
                    <xdr:row>6</xdr:row>
                    <xdr:rowOff>66675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0</xdr:col>
                    <xdr:colOff>409575</xdr:colOff>
                    <xdr:row>6</xdr:row>
                    <xdr:rowOff>0</xdr:rowOff>
                  </from>
                  <to>
                    <xdr:col>0</xdr:col>
                    <xdr:colOff>1095375</xdr:colOff>
                    <xdr:row>7</xdr:row>
                    <xdr:rowOff>66675</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3</xdr:col>
                    <xdr:colOff>1485900</xdr:colOff>
                    <xdr:row>4</xdr:row>
                    <xdr:rowOff>219075</xdr:rowOff>
                  </from>
                  <to>
                    <xdr:col>4</xdr:col>
                    <xdr:colOff>285750</xdr:colOff>
                    <xdr:row>6</xdr:row>
                    <xdr:rowOff>123825</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3</xdr:col>
                    <xdr:colOff>1485900</xdr:colOff>
                    <xdr:row>5</xdr:row>
                    <xdr:rowOff>219075</xdr:rowOff>
                  </from>
                  <to>
                    <xdr:col>4</xdr:col>
                    <xdr:colOff>285750</xdr:colOff>
                    <xdr:row>7</xdr:row>
                    <xdr:rowOff>123825</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6</xdr:col>
                    <xdr:colOff>1485900</xdr:colOff>
                    <xdr:row>4</xdr:row>
                    <xdr:rowOff>219075</xdr:rowOff>
                  </from>
                  <to>
                    <xdr:col>7</xdr:col>
                    <xdr:colOff>285750</xdr:colOff>
                    <xdr:row>6</xdr:row>
                    <xdr:rowOff>123825</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0</xdr:col>
                    <xdr:colOff>409575</xdr:colOff>
                    <xdr:row>5</xdr:row>
                    <xdr:rowOff>0</xdr:rowOff>
                  </from>
                  <to>
                    <xdr:col>0</xdr:col>
                    <xdr:colOff>1095375</xdr:colOff>
                    <xdr:row>6</xdr:row>
                    <xdr:rowOff>66675</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0</xdr:col>
                    <xdr:colOff>409575</xdr:colOff>
                    <xdr:row>6</xdr:row>
                    <xdr:rowOff>0</xdr:rowOff>
                  </from>
                  <to>
                    <xdr:col>0</xdr:col>
                    <xdr:colOff>1095375</xdr:colOff>
                    <xdr:row>7</xdr:row>
                    <xdr:rowOff>66675</xdr:rowOff>
                  </to>
                </anchor>
              </controlPr>
            </control>
          </mc:Choice>
        </mc:AlternateContent>
        <mc:AlternateContent xmlns:mc="http://schemas.openxmlformats.org/markup-compatibility/2006">
          <mc:Choice Requires="x14">
            <control shapeId="8211" r:id="rId14" name="Check Box 19">
              <controlPr defaultSize="0" autoFill="0" autoLine="0" autoPict="0">
                <anchor moveWithCells="1">
                  <from>
                    <xdr:col>3</xdr:col>
                    <xdr:colOff>1485900</xdr:colOff>
                    <xdr:row>4</xdr:row>
                    <xdr:rowOff>219075</xdr:rowOff>
                  </from>
                  <to>
                    <xdr:col>4</xdr:col>
                    <xdr:colOff>285750</xdr:colOff>
                    <xdr:row>6</xdr:row>
                    <xdr:rowOff>123825</xdr:rowOff>
                  </to>
                </anchor>
              </controlPr>
            </control>
          </mc:Choice>
        </mc:AlternateContent>
        <mc:AlternateContent xmlns:mc="http://schemas.openxmlformats.org/markup-compatibility/2006">
          <mc:Choice Requires="x14">
            <control shapeId="8212" r:id="rId15" name="Check Box 20">
              <controlPr defaultSize="0" autoFill="0" autoLine="0" autoPict="0">
                <anchor moveWithCells="1">
                  <from>
                    <xdr:col>3</xdr:col>
                    <xdr:colOff>1485900</xdr:colOff>
                    <xdr:row>5</xdr:row>
                    <xdr:rowOff>219075</xdr:rowOff>
                  </from>
                  <to>
                    <xdr:col>4</xdr:col>
                    <xdr:colOff>285750</xdr:colOff>
                    <xdr:row>7</xdr:row>
                    <xdr:rowOff>123825</xdr:rowOff>
                  </to>
                </anchor>
              </controlPr>
            </control>
          </mc:Choice>
        </mc:AlternateContent>
        <mc:AlternateContent xmlns:mc="http://schemas.openxmlformats.org/markup-compatibility/2006">
          <mc:Choice Requires="x14">
            <control shapeId="8213" r:id="rId16" name="Check Box 21">
              <controlPr defaultSize="0" autoFill="0" autoLine="0" autoPict="0">
                <anchor moveWithCells="1">
                  <from>
                    <xdr:col>6</xdr:col>
                    <xdr:colOff>1485900</xdr:colOff>
                    <xdr:row>4</xdr:row>
                    <xdr:rowOff>219075</xdr:rowOff>
                  </from>
                  <to>
                    <xdr:col>7</xdr:col>
                    <xdr:colOff>285750</xdr:colOff>
                    <xdr:row>6</xdr:row>
                    <xdr:rowOff>123825</xdr:rowOff>
                  </to>
                </anchor>
              </controlPr>
            </control>
          </mc:Choice>
        </mc:AlternateContent>
        <mc:AlternateContent xmlns:mc="http://schemas.openxmlformats.org/markup-compatibility/2006">
          <mc:Choice Requires="x14">
            <control shapeId="8214" r:id="rId17" name="Check Box 22">
              <controlPr defaultSize="0" autoFill="0" autoLine="0" autoPict="0">
                <anchor moveWithCells="1">
                  <from>
                    <xdr:col>0</xdr:col>
                    <xdr:colOff>409575</xdr:colOff>
                    <xdr:row>5</xdr:row>
                    <xdr:rowOff>0</xdr:rowOff>
                  </from>
                  <to>
                    <xdr:col>0</xdr:col>
                    <xdr:colOff>1095375</xdr:colOff>
                    <xdr:row>6</xdr:row>
                    <xdr:rowOff>66675</xdr:rowOff>
                  </to>
                </anchor>
              </controlPr>
            </control>
          </mc:Choice>
        </mc:AlternateContent>
        <mc:AlternateContent xmlns:mc="http://schemas.openxmlformats.org/markup-compatibility/2006">
          <mc:Choice Requires="x14">
            <control shapeId="8216" r:id="rId18" name="Check Box 24">
              <controlPr defaultSize="0" autoFill="0" autoLine="0" autoPict="0">
                <anchor moveWithCells="1">
                  <from>
                    <xdr:col>0</xdr:col>
                    <xdr:colOff>409575</xdr:colOff>
                    <xdr:row>6</xdr:row>
                    <xdr:rowOff>0</xdr:rowOff>
                  </from>
                  <to>
                    <xdr:col>0</xdr:col>
                    <xdr:colOff>1095375</xdr:colOff>
                    <xdr:row>7</xdr:row>
                    <xdr:rowOff>66675</xdr:rowOff>
                  </to>
                </anchor>
              </controlPr>
            </control>
          </mc:Choice>
        </mc:AlternateContent>
        <mc:AlternateContent xmlns:mc="http://schemas.openxmlformats.org/markup-compatibility/2006">
          <mc:Choice Requires="x14">
            <control shapeId="8217" r:id="rId19" name="Check Box 25">
              <controlPr defaultSize="0" autoFill="0" autoLine="0" autoPict="0">
                <anchor moveWithCells="1">
                  <from>
                    <xdr:col>1</xdr:col>
                    <xdr:colOff>28575</xdr:colOff>
                    <xdr:row>4</xdr:row>
                    <xdr:rowOff>228600</xdr:rowOff>
                  </from>
                  <to>
                    <xdr:col>2</xdr:col>
                    <xdr:colOff>28575</xdr:colOff>
                    <xdr:row>6</xdr:row>
                    <xdr:rowOff>47625</xdr:rowOff>
                  </to>
                </anchor>
              </controlPr>
            </control>
          </mc:Choice>
        </mc:AlternateContent>
        <mc:AlternateContent xmlns:mc="http://schemas.openxmlformats.org/markup-compatibility/2006">
          <mc:Choice Requires="x14">
            <control shapeId="8218" r:id="rId20" name="Check Box 26">
              <controlPr defaultSize="0" autoFill="0" autoLine="0" autoPict="0">
                <anchor moveWithCells="1">
                  <from>
                    <xdr:col>1</xdr:col>
                    <xdr:colOff>19050</xdr:colOff>
                    <xdr:row>5</xdr:row>
                    <xdr:rowOff>209550</xdr:rowOff>
                  </from>
                  <to>
                    <xdr:col>2</xdr:col>
                    <xdr:colOff>19050</xdr:colOff>
                    <xdr:row>7</xdr:row>
                    <xdr:rowOff>28575</xdr:rowOff>
                  </to>
                </anchor>
              </controlPr>
            </control>
          </mc:Choice>
        </mc:AlternateContent>
        <mc:AlternateContent xmlns:mc="http://schemas.openxmlformats.org/markup-compatibility/2006">
          <mc:Choice Requires="x14">
            <control shapeId="8221" r:id="rId21" name="Check Box 29">
              <controlPr defaultSize="0" autoFill="0" autoLine="0" autoPict="0">
                <anchor moveWithCells="1">
                  <from>
                    <xdr:col>3</xdr:col>
                    <xdr:colOff>1485900</xdr:colOff>
                    <xdr:row>4</xdr:row>
                    <xdr:rowOff>219075</xdr:rowOff>
                  </from>
                  <to>
                    <xdr:col>4</xdr:col>
                    <xdr:colOff>285750</xdr:colOff>
                    <xdr:row>6</xdr:row>
                    <xdr:rowOff>104775</xdr:rowOff>
                  </to>
                </anchor>
              </controlPr>
            </control>
          </mc:Choice>
        </mc:AlternateContent>
        <mc:AlternateContent xmlns:mc="http://schemas.openxmlformats.org/markup-compatibility/2006">
          <mc:Choice Requires="x14">
            <control shapeId="8222" r:id="rId22" name="Check Box 30">
              <controlPr defaultSize="0" autoFill="0" autoLine="0" autoPict="0">
                <anchor moveWithCells="1">
                  <from>
                    <xdr:col>3</xdr:col>
                    <xdr:colOff>1485900</xdr:colOff>
                    <xdr:row>5</xdr:row>
                    <xdr:rowOff>219075</xdr:rowOff>
                  </from>
                  <to>
                    <xdr:col>4</xdr:col>
                    <xdr:colOff>285750</xdr:colOff>
                    <xdr:row>7</xdr:row>
                    <xdr:rowOff>114300</xdr:rowOff>
                  </to>
                </anchor>
              </controlPr>
            </control>
          </mc:Choice>
        </mc:AlternateContent>
        <mc:AlternateContent xmlns:mc="http://schemas.openxmlformats.org/markup-compatibility/2006">
          <mc:Choice Requires="x14">
            <control shapeId="8223" r:id="rId23" name="Check Box 31">
              <controlPr defaultSize="0" autoFill="0" autoLine="0" autoPict="0">
                <anchor moveWithCells="1">
                  <from>
                    <xdr:col>6</xdr:col>
                    <xdr:colOff>1485900</xdr:colOff>
                    <xdr:row>4</xdr:row>
                    <xdr:rowOff>219075</xdr:rowOff>
                  </from>
                  <to>
                    <xdr:col>7</xdr:col>
                    <xdr:colOff>285750</xdr:colOff>
                    <xdr:row>6</xdr:row>
                    <xdr:rowOff>104775</xdr:rowOff>
                  </to>
                </anchor>
              </controlPr>
            </control>
          </mc:Choice>
        </mc:AlternateContent>
        <mc:AlternateContent xmlns:mc="http://schemas.openxmlformats.org/markup-compatibility/2006">
          <mc:Choice Requires="x14">
            <control shapeId="8224" r:id="rId24" name="Check Box 32">
              <controlPr defaultSize="0" autoFill="0" autoLine="0" autoPict="0">
                <anchor moveWithCells="1">
                  <from>
                    <xdr:col>0</xdr:col>
                    <xdr:colOff>409575</xdr:colOff>
                    <xdr:row>5</xdr:row>
                    <xdr:rowOff>0</xdr:rowOff>
                  </from>
                  <to>
                    <xdr:col>0</xdr:col>
                    <xdr:colOff>1104900</xdr:colOff>
                    <xdr:row>6</xdr:row>
                    <xdr:rowOff>66675</xdr:rowOff>
                  </to>
                </anchor>
              </controlPr>
            </control>
          </mc:Choice>
        </mc:AlternateContent>
        <mc:AlternateContent xmlns:mc="http://schemas.openxmlformats.org/markup-compatibility/2006">
          <mc:Choice Requires="x14">
            <control shapeId="8226" r:id="rId25" name="Check Box 34">
              <controlPr defaultSize="0" autoFill="0" autoLine="0" autoPict="0">
                <anchor moveWithCells="1">
                  <from>
                    <xdr:col>0</xdr:col>
                    <xdr:colOff>409575</xdr:colOff>
                    <xdr:row>6</xdr:row>
                    <xdr:rowOff>0</xdr:rowOff>
                  </from>
                  <to>
                    <xdr:col>0</xdr:col>
                    <xdr:colOff>1104900</xdr:colOff>
                    <xdr:row>7</xdr:row>
                    <xdr:rowOff>57150</xdr:rowOff>
                  </to>
                </anchor>
              </controlPr>
            </control>
          </mc:Choice>
        </mc:AlternateContent>
        <mc:AlternateContent xmlns:mc="http://schemas.openxmlformats.org/markup-compatibility/2006">
          <mc:Choice Requires="x14">
            <control shapeId="8229" r:id="rId26" name="Check Box 37">
              <controlPr defaultSize="0" autoFill="0" autoLine="0" autoPict="0">
                <anchor moveWithCells="1">
                  <from>
                    <xdr:col>3</xdr:col>
                    <xdr:colOff>1485900</xdr:colOff>
                    <xdr:row>4</xdr:row>
                    <xdr:rowOff>219075</xdr:rowOff>
                  </from>
                  <to>
                    <xdr:col>4</xdr:col>
                    <xdr:colOff>285750</xdr:colOff>
                    <xdr:row>6</xdr:row>
                    <xdr:rowOff>104775</xdr:rowOff>
                  </to>
                </anchor>
              </controlPr>
            </control>
          </mc:Choice>
        </mc:AlternateContent>
        <mc:AlternateContent xmlns:mc="http://schemas.openxmlformats.org/markup-compatibility/2006">
          <mc:Choice Requires="x14">
            <control shapeId="8230" r:id="rId27" name="Check Box 38">
              <controlPr defaultSize="0" autoFill="0" autoLine="0" autoPict="0">
                <anchor moveWithCells="1">
                  <from>
                    <xdr:col>3</xdr:col>
                    <xdr:colOff>1485900</xdr:colOff>
                    <xdr:row>5</xdr:row>
                    <xdr:rowOff>219075</xdr:rowOff>
                  </from>
                  <to>
                    <xdr:col>4</xdr:col>
                    <xdr:colOff>285750</xdr:colOff>
                    <xdr:row>7</xdr:row>
                    <xdr:rowOff>114300</xdr:rowOff>
                  </to>
                </anchor>
              </controlPr>
            </control>
          </mc:Choice>
        </mc:AlternateContent>
        <mc:AlternateContent xmlns:mc="http://schemas.openxmlformats.org/markup-compatibility/2006">
          <mc:Choice Requires="x14">
            <control shapeId="8231" r:id="rId28" name="Check Box 39">
              <controlPr defaultSize="0" autoFill="0" autoLine="0" autoPict="0">
                <anchor moveWithCells="1">
                  <from>
                    <xdr:col>6</xdr:col>
                    <xdr:colOff>1485900</xdr:colOff>
                    <xdr:row>4</xdr:row>
                    <xdr:rowOff>219075</xdr:rowOff>
                  </from>
                  <to>
                    <xdr:col>7</xdr:col>
                    <xdr:colOff>285750</xdr:colOff>
                    <xdr:row>6</xdr:row>
                    <xdr:rowOff>104775</xdr:rowOff>
                  </to>
                </anchor>
              </controlPr>
            </control>
          </mc:Choice>
        </mc:AlternateContent>
        <mc:AlternateContent xmlns:mc="http://schemas.openxmlformats.org/markup-compatibility/2006">
          <mc:Choice Requires="x14">
            <control shapeId="8232" r:id="rId29" name="Check Box 40">
              <controlPr defaultSize="0" autoFill="0" autoLine="0" autoPict="0">
                <anchor moveWithCells="1">
                  <from>
                    <xdr:col>0</xdr:col>
                    <xdr:colOff>409575</xdr:colOff>
                    <xdr:row>5</xdr:row>
                    <xdr:rowOff>0</xdr:rowOff>
                  </from>
                  <to>
                    <xdr:col>0</xdr:col>
                    <xdr:colOff>1104900</xdr:colOff>
                    <xdr:row>6</xdr:row>
                    <xdr:rowOff>66675</xdr:rowOff>
                  </to>
                </anchor>
              </controlPr>
            </control>
          </mc:Choice>
        </mc:AlternateContent>
        <mc:AlternateContent xmlns:mc="http://schemas.openxmlformats.org/markup-compatibility/2006">
          <mc:Choice Requires="x14">
            <control shapeId="8234" r:id="rId30" name="Check Box 42">
              <controlPr defaultSize="0" autoFill="0" autoLine="0" autoPict="0">
                <anchor moveWithCells="1">
                  <from>
                    <xdr:col>0</xdr:col>
                    <xdr:colOff>409575</xdr:colOff>
                    <xdr:row>6</xdr:row>
                    <xdr:rowOff>0</xdr:rowOff>
                  </from>
                  <to>
                    <xdr:col>0</xdr:col>
                    <xdr:colOff>1104900</xdr:colOff>
                    <xdr:row>7</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2A409659896EB42AC89A7D9490DEB80" ma:contentTypeVersion="15" ma:contentTypeDescription="新しいドキュメントを作成します。" ma:contentTypeScope="" ma:versionID="7ba304d9c82db23b617dec377fe9ef5b">
  <xsd:schema xmlns:xsd="http://www.w3.org/2001/XMLSchema" xmlns:xs="http://www.w3.org/2001/XMLSchema" xmlns:p="http://schemas.microsoft.com/office/2006/metadata/properties" xmlns:ns2="790d91bf-c50e-449a-ae0c-1b79394098aa" xmlns:ns3="ce5a37af-e8db-4da6-8132-a1fd2c0fdad3" targetNamespace="http://schemas.microsoft.com/office/2006/metadata/properties" ma:root="true" ma:fieldsID="7202bb1b925a6e89bb77bf2b5a283bf2" ns2:_="" ns3:_="">
    <xsd:import namespace="790d91bf-c50e-449a-ae0c-1b79394098aa"/>
    <xsd:import namespace="ce5a37af-e8db-4da6-8132-a1fd2c0fda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d91bf-c50e-449a-ae0c-1b7939409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5a37af-e8db-4da6-8132-a1fd2c0fdad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a455cdb5-22aa-408c-8b89-6b55051b53e7}" ma:internalName="TaxCatchAll" ma:showField="CatchAllData" ma:web="ce5a37af-e8db-4da6-8132-a1fd2c0fda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E3D431-0D5B-47AB-8CA8-13C80DC5CE30}"/>
</file>

<file path=customXml/itemProps2.xml><?xml version="1.0" encoding="utf-8"?>
<ds:datastoreItem xmlns:ds="http://schemas.openxmlformats.org/officeDocument/2006/customXml" ds:itemID="{AB3662DA-AAAA-4A60-A8EB-47F2108AF731}"/>
</file>

<file path=docProps/app.xml><?xml version="1.0" encoding="utf-8"?>
<Properties xmlns="http://schemas.openxmlformats.org/officeDocument/2006/extended-properties" xmlns:vt="http://schemas.openxmlformats.org/officeDocument/2006/docPropsVTypes">
  <Application>Microsoft Excel Online</Application>
  <Manager/>
  <Company>兵庫県</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椿野　志寿</cp:lastModifiedBy>
  <cp:revision/>
  <dcterms:created xsi:type="dcterms:W3CDTF">2010-01-20T07:15:54Z</dcterms:created>
  <dcterms:modified xsi:type="dcterms:W3CDTF">2024-06-19T00:08:38Z</dcterms:modified>
  <cp:category/>
  <cp:contentStatus/>
</cp:coreProperties>
</file>