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3.xml" ContentType="application/vnd.openxmlformats-officedocument.spreadsheetml.comment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omments4.xml" ContentType="application/vnd.openxmlformats-officedocument.spreadsheetml.comment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omments5.xml" ContentType="application/vnd.openxmlformats-officedocument.spreadsheetml.comment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comments6.xml" ContentType="application/vnd.openxmlformats-officedocument.spreadsheetml.comments+xml"/>
  <Override PartName="/xl/drawings/drawing6.xml" ContentType="application/vnd.openxmlformats-officedocument.drawing+xml"/>
  <Override PartName="/xl/ctrlProps/ctrlProp11.xml" ContentType="application/vnd.ms-excel.controlproperties+xml"/>
  <Override PartName="/xl/ctrlProps/ctrlProp12.xml" ContentType="application/vnd.ms-excel.controlproperties+xml"/>
  <Override PartName="/xl/comments7.xml" ContentType="application/vnd.openxmlformats-officedocument.spreadsheetml.comments+xml"/>
  <Override PartName="/xl/drawings/drawing7.xml" ContentType="application/vnd.openxmlformats-officedocument.drawing+xml"/>
  <Override PartName="/xl/ctrlProps/ctrlProp13.xml" ContentType="application/vnd.ms-excel.controlproperties+xml"/>
  <Override PartName="/xl/ctrlProps/ctrlProp14.xml" ContentType="application/vnd.ms-excel.controlproperties+xml"/>
  <Override PartName="/xl/comments8.xml" ContentType="application/vnd.openxmlformats-officedocument.spreadsheetml.comments+xml"/>
  <Override PartName="/xl/drawings/drawing8.xml" ContentType="application/vnd.openxmlformats-officedocument.drawing+xml"/>
  <Override PartName="/xl/ctrlProps/ctrlProp15.xml" ContentType="application/vnd.ms-excel.controlproperties+xml"/>
  <Override PartName="/xl/ctrlProps/ctrlProp16.xml" ContentType="application/vnd.ms-excel.controlproperties+xml"/>
  <Override PartName="/xl/comments9.xml" ContentType="application/vnd.openxmlformats-officedocument.spreadsheetml.comments+xml"/>
  <Override PartName="/xl/drawings/drawing9.xml" ContentType="application/vnd.openxmlformats-officedocument.drawing+xml"/>
  <Override PartName="/xl/ctrlProps/ctrlProp17.xml" ContentType="application/vnd.ms-excel.controlproperties+xml"/>
  <Override PartName="/xl/ctrlProps/ctrlProp18.xml" ContentType="application/vnd.ms-excel.controlproperties+xml"/>
  <Override PartName="/xl/comments10.xml" ContentType="application/vnd.openxmlformats-officedocument.spreadsheetml.comments+xml"/>
  <Override PartName="/xl/drawings/drawing10.xml" ContentType="application/vnd.openxmlformats-officedocument.drawing+xml"/>
  <Override PartName="/xl/ctrlProps/ctrlProp19.xml" ContentType="application/vnd.ms-excel.controlproperties+xml"/>
  <Override PartName="/xl/ctrlProps/ctrlProp20.xml" ContentType="application/vnd.ms-excel.controlproperties+xml"/>
  <Override PartName="/xl/comments11.xml" ContentType="application/vnd.openxmlformats-officedocument.spreadsheetml.comments+xml"/>
  <Override PartName="/xl/drawings/drawing11.xml" ContentType="application/vnd.openxmlformats-officedocument.drawing+xml"/>
  <Override PartName="/xl/ctrlProps/ctrlProp21.xml" ContentType="application/vnd.ms-excel.controlproperties+xml"/>
  <Override PartName="/xl/ctrlProps/ctrlProp22.xml" ContentType="application/vnd.ms-excel.controlproperties+xml"/>
  <Override PartName="/xl/comments12.xml" ContentType="application/vnd.openxmlformats-officedocument.spreadsheetml.comments+xml"/>
  <Override PartName="/xl/drawings/drawing12.xml" ContentType="application/vnd.openxmlformats-officedocument.drawing+xml"/>
  <Override PartName="/xl/ctrlProps/ctrlProp23.xml" ContentType="application/vnd.ms-excel.controlproperties+xml"/>
  <Override PartName="/xl/ctrlProps/ctrlProp24.xml" ContentType="application/vnd.ms-excel.controlproperties+xml"/>
  <Override PartName="/xl/comments13.xml" ContentType="application/vnd.openxmlformats-officedocument.spreadsheetml.comments+xml"/>
  <Override PartName="/xl/drawings/drawing13.xml" ContentType="application/vnd.openxmlformats-officedocument.drawing+xml"/>
  <Override PartName="/xl/ctrlProps/ctrlProp25.xml" ContentType="application/vnd.ms-excel.controlproperties+xml"/>
  <Override PartName="/xl/ctrlProps/ctrlProp26.xml" ContentType="application/vnd.ms-excel.controlproperties+xml"/>
  <Override PartName="/xl/comments14.xml" ContentType="application/vnd.openxmlformats-officedocument.spreadsheetml.comments+xml"/>
  <Override PartName="/xl/drawings/drawing14.xml" ContentType="application/vnd.openxmlformats-officedocument.drawing+xml"/>
  <Override PartName="/xl/ctrlProps/ctrlProp27.xml" ContentType="application/vnd.ms-excel.controlproperties+xml"/>
  <Override PartName="/xl/ctrlProps/ctrlProp28.xml" ContentType="application/vnd.ms-excel.controlproperties+xml"/>
  <Override PartName="/xl/comments15.xml" ContentType="application/vnd.openxmlformats-officedocument.spreadsheetml.comments+xml"/>
  <Override PartName="/xl/drawings/drawing15.xml" ContentType="application/vnd.openxmlformats-officedocument.drawing+xml"/>
  <Override PartName="/xl/ctrlProps/ctrlProp29.xml" ContentType="application/vnd.ms-excel.controlproperties+xml"/>
  <Override PartName="/xl/ctrlProps/ctrlProp30.xml" ContentType="application/vnd.ms-excel.controlproperties+xml"/>
  <Override PartName="/xl/comments16.xml" ContentType="application/vnd.openxmlformats-officedocument.spreadsheetml.comments+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24226"/>
  <mc:AlternateContent xmlns:mc="http://schemas.openxmlformats.org/markup-compatibility/2006">
    <mc:Choice Requires="x15">
      <x15ac:absPath xmlns:x15ac="http://schemas.microsoft.com/office/spreadsheetml/2010/11/ac" url="\\Fs00e\大容量共有フォルダ25\12104085-450介護基盤整備班\02 高年施設担当\06★補助事業関係\01★補助事業\12_介護事業所・施設等のサービス継続支援事業\13HP案\04実績報告\"/>
    </mc:Choice>
  </mc:AlternateContent>
  <xr:revisionPtr revIDLastSave="0" documentId="13_ncr:1_{945ED26C-5AB9-40B7-80D3-014D8152D8A1}" xr6:coauthVersionLast="47" xr6:coauthVersionMax="47" xr10:uidLastSave="{00000000-0000-0000-0000-000000000000}"/>
  <bookViews>
    <workbookView xWindow="28680" yWindow="-120" windowWidth="29040" windowHeight="15720" firstSheet="4" activeTab="17" xr2:uid="{00000000-000D-0000-FFFF-FFFF00000000}"/>
  </bookViews>
  <sheets>
    <sheet name="(はじめにお読み下さい)申請書の使い方" sheetId="30" state="hidden" r:id="rId1"/>
    <sheet name="(はじめにお読み下さい)報告書の使い方" sheetId="34" r:id="rId2"/>
    <sheet name="清算額一覧" sheetId="29" r:id="rId3"/>
    <sheet name="個票1" sheetId="19" r:id="rId4"/>
    <sheet name="個票2" sheetId="35" r:id="rId5"/>
    <sheet name="個票3" sheetId="36" r:id="rId6"/>
    <sheet name="個票4" sheetId="37" r:id="rId7"/>
    <sheet name="個票5" sheetId="38" r:id="rId8"/>
    <sheet name="個票6" sheetId="39" r:id="rId9"/>
    <sheet name="個票7" sheetId="40" r:id="rId10"/>
    <sheet name="個票8" sheetId="41" r:id="rId11"/>
    <sheet name="個票9" sheetId="42" r:id="rId12"/>
    <sheet name="個票10" sheetId="43" r:id="rId13"/>
    <sheet name="個票11" sheetId="44" r:id="rId14"/>
    <sheet name="個票12" sheetId="45" r:id="rId15"/>
    <sheet name="個票13" sheetId="46" r:id="rId16"/>
    <sheet name="個票14" sheetId="47" r:id="rId17"/>
    <sheet name="個票15" sheetId="48" r:id="rId18"/>
    <sheet name="単価表" sheetId="28" state="hidden" r:id="rId19"/>
    <sheet name="リスト" sheetId="31" state="hidden" r:id="rId20"/>
  </sheets>
  <externalReferences>
    <externalReference r:id="rId21"/>
  </externalReferences>
  <definedNames>
    <definedName name="_xlnm.Print_Area" localSheetId="3">個票1!$A$1:$AM$57</definedName>
    <definedName name="_xlnm.Print_Area" localSheetId="12">個票10!$A$1:$AM$57</definedName>
    <definedName name="_xlnm.Print_Area" localSheetId="13">個票11!$A$1:$AM$57</definedName>
    <definedName name="_xlnm.Print_Area" localSheetId="14">個票12!$A$1:$AM$57</definedName>
    <definedName name="_xlnm.Print_Area" localSheetId="15">個票13!$A$1:$AM$57</definedName>
    <definedName name="_xlnm.Print_Area" localSheetId="16">個票14!$A$1:$AM$57</definedName>
    <definedName name="_xlnm.Print_Area" localSheetId="17">個票15!$A$1:$AM$57</definedName>
    <definedName name="_xlnm.Print_Area" localSheetId="4">個票2!$A$1:$AM$57</definedName>
    <definedName name="_xlnm.Print_Area" localSheetId="5">個票3!$A$1:$AM$57</definedName>
    <definedName name="_xlnm.Print_Area" localSheetId="6">個票4!$A$1:$AM$57</definedName>
    <definedName name="_xlnm.Print_Area" localSheetId="7">個票5!$A$1:$AM$57</definedName>
    <definedName name="_xlnm.Print_Area" localSheetId="8">個票6!$A$1:$AM$57</definedName>
    <definedName name="_xlnm.Print_Area" localSheetId="9">個票7!$A$1:$AM$57</definedName>
    <definedName name="_xlnm.Print_Area" localSheetId="10">個票8!$A$1:$AM$57</definedName>
    <definedName name="_xlnm.Print_Area" localSheetId="11">個票9!$A$1:$AM$57</definedName>
    <definedName name="_xlnm.Print_Area" localSheetId="2">清算額一覧!$A$1:$Q$22</definedName>
    <definedName name="_xlnm.Print_Area" localSheetId="18">単価表!$A$1:$K$103</definedName>
    <definedName name="Print_Area_MI" localSheetId="1">#REF!</definedName>
    <definedName name="Print_Area_MI">#REF!</definedName>
    <definedName name="ｗ" localSheetId="1">#REF!</definedName>
    <definedName name="ｗ">#REF!</definedName>
    <definedName name="ういｇｐ" localSheetId="1">#REF!</definedName>
    <definedName name="ういｇｐ">#REF!</definedName>
    <definedName name="図１">[1]様式5!$B$50</definedName>
    <definedName name="図３">[1]様式5!$B$50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5" i="48" l="1"/>
  <c r="AD47" i="48"/>
  <c r="AI47" i="48" s="1"/>
  <c r="H44" i="48"/>
  <c r="H35" i="48"/>
  <c r="AD27" i="48"/>
  <c r="AI27" i="48" s="1"/>
  <c r="H55" i="47"/>
  <c r="AD47" i="47"/>
  <c r="AI47" i="47" s="1"/>
  <c r="H44" i="47"/>
  <c r="H35" i="47"/>
  <c r="AD27" i="47"/>
  <c r="AI27" i="47" s="1"/>
  <c r="H55" i="46"/>
  <c r="AD47" i="46" s="1"/>
  <c r="AI47" i="46" s="1"/>
  <c r="H44" i="46"/>
  <c r="H35" i="46"/>
  <c r="AD27" i="46"/>
  <c r="AI27" i="46" s="1"/>
  <c r="H55" i="45"/>
  <c r="AD47" i="45"/>
  <c r="AI47" i="45" s="1"/>
  <c r="H44" i="45"/>
  <c r="H35" i="45"/>
  <c r="AD27" i="45"/>
  <c r="AI27" i="45" s="1"/>
  <c r="H55" i="44"/>
  <c r="AD47" i="44"/>
  <c r="AI47" i="44" s="1"/>
  <c r="H44" i="44"/>
  <c r="AD27" i="44" s="1"/>
  <c r="AI27" i="44" s="1"/>
  <c r="H35" i="44"/>
  <c r="H55" i="43"/>
  <c r="AD47" i="43"/>
  <c r="AI47" i="43" s="1"/>
  <c r="H44" i="43"/>
  <c r="H35" i="43"/>
  <c r="AD27" i="43"/>
  <c r="AI27" i="43" s="1"/>
  <c r="H55" i="42"/>
  <c r="AD47" i="42"/>
  <c r="AI47" i="42" s="1"/>
  <c r="H44" i="42"/>
  <c r="H35" i="42"/>
  <c r="AD27" i="42" s="1"/>
  <c r="AI27" i="42" s="1"/>
  <c r="H55" i="41"/>
  <c r="AD47" i="41"/>
  <c r="AI47" i="41" s="1"/>
  <c r="H44" i="41"/>
  <c r="H35" i="41"/>
  <c r="AD27" i="41"/>
  <c r="AI27" i="41" s="1"/>
  <c r="H55" i="40"/>
  <c r="AI47" i="40"/>
  <c r="AD47" i="40"/>
  <c r="H44" i="40"/>
  <c r="H35" i="40"/>
  <c r="AI27" i="40"/>
  <c r="AD27" i="40"/>
  <c r="H55" i="39"/>
  <c r="AD47" i="39" s="1"/>
  <c r="AI47" i="39" s="1"/>
  <c r="H44" i="39"/>
  <c r="H35" i="39"/>
  <c r="AD27" i="39"/>
  <c r="AI27" i="39" s="1"/>
  <c r="H55" i="38"/>
  <c r="AD47" i="38"/>
  <c r="AI47" i="38" s="1"/>
  <c r="H44" i="38"/>
  <c r="H35" i="38"/>
  <c r="AD27" i="38"/>
  <c r="AI27" i="38" s="1"/>
  <c r="H55" i="37"/>
  <c r="AD47" i="37" s="1"/>
  <c r="AI47" i="37" s="1"/>
  <c r="H44" i="37"/>
  <c r="H35" i="37"/>
  <c r="AD27" i="37"/>
  <c r="AI27" i="37" s="1"/>
  <c r="H55" i="36"/>
  <c r="AD47" i="36" s="1"/>
  <c r="AI47" i="36" s="1"/>
  <c r="H44" i="36"/>
  <c r="H35" i="36"/>
  <c r="AD27" i="36"/>
  <c r="AI27" i="36" s="1"/>
  <c r="H55" i="35"/>
  <c r="AD47" i="35" s="1"/>
  <c r="AI47" i="35" s="1"/>
  <c r="H44" i="35"/>
  <c r="H35" i="35"/>
  <c r="AD27" i="35" s="1"/>
  <c r="AI27" i="35" s="1"/>
  <c r="A5" i="34"/>
  <c r="A6" i="34" s="1"/>
  <c r="A7" i="34" s="1"/>
  <c r="A8" i="34" s="1"/>
  <c r="A9" i="34" s="1"/>
  <c r="A10" i="34" s="1"/>
  <c r="H55" i="19" l="1"/>
  <c r="AD47" i="19" s="1"/>
  <c r="L10" i="29"/>
  <c r="I6" i="29"/>
  <c r="O13" i="29"/>
  <c r="I15" i="29"/>
  <c r="N8" i="29"/>
  <c r="K12" i="29"/>
  <c r="H7" i="29"/>
  <c r="K7" i="29"/>
  <c r="O10" i="29"/>
  <c r="N16" i="29"/>
  <c r="I16" i="29"/>
  <c r="O6" i="29"/>
  <c r="H13" i="29"/>
  <c r="I17" i="29"/>
  <c r="K18" i="29"/>
  <c r="O7" i="29"/>
  <c r="I14" i="29"/>
  <c r="O15" i="29"/>
  <c r="L13" i="29"/>
  <c r="O9" i="29"/>
  <c r="I9" i="29"/>
  <c r="N7" i="29"/>
  <c r="I11" i="29"/>
  <c r="H11" i="29"/>
  <c r="L9" i="29"/>
  <c r="H5" i="29"/>
  <c r="O19" i="29"/>
  <c r="K14" i="29"/>
  <c r="H18" i="29"/>
  <c r="N9" i="29"/>
  <c r="I19" i="29"/>
  <c r="H8" i="29"/>
  <c r="N11" i="29"/>
  <c r="H16" i="29"/>
  <c r="I18" i="29"/>
  <c r="H17" i="29"/>
  <c r="L18" i="29"/>
  <c r="I7" i="29"/>
  <c r="H10" i="29"/>
  <c r="L17" i="29"/>
  <c r="N6" i="29"/>
  <c r="N15" i="29"/>
  <c r="N17" i="29"/>
  <c r="K16" i="29"/>
  <c r="K13" i="29"/>
  <c r="H6" i="29"/>
  <c r="K15" i="29"/>
  <c r="L6" i="29"/>
  <c r="L8" i="29"/>
  <c r="N13" i="29"/>
  <c r="K9" i="29"/>
  <c r="H19" i="29"/>
  <c r="O17" i="29"/>
  <c r="N12" i="29"/>
  <c r="I12" i="29"/>
  <c r="O16" i="29"/>
  <c r="L15" i="29"/>
  <c r="K6" i="29"/>
  <c r="H14" i="29"/>
  <c r="L12" i="29"/>
  <c r="O14" i="29"/>
  <c r="O11" i="29"/>
  <c r="N14" i="29"/>
  <c r="K17" i="29"/>
  <c r="L16" i="29"/>
  <c r="I8" i="29"/>
  <c r="I13" i="29"/>
  <c r="O8" i="29"/>
  <c r="H9" i="29"/>
  <c r="L11" i="29"/>
  <c r="I10" i="29"/>
  <c r="K10" i="29"/>
  <c r="L7" i="29"/>
  <c r="H12" i="29"/>
  <c r="N18" i="29"/>
  <c r="I5" i="29"/>
  <c r="O18" i="29"/>
  <c r="K19" i="29"/>
  <c r="O12" i="29"/>
  <c r="K8" i="29"/>
  <c r="H15" i="29"/>
  <c r="L19" i="29"/>
  <c r="N19" i="29"/>
  <c r="K11" i="29"/>
  <c r="L14" i="29"/>
  <c r="L5" i="29"/>
  <c r="N10" i="29"/>
  <c r="AI47" i="19" l="1"/>
  <c r="H44" i="19"/>
  <c r="A19" i="29"/>
  <c r="A18" i="29"/>
  <c r="A17" i="29"/>
  <c r="A16" i="29"/>
  <c r="A15" i="29"/>
  <c r="A14" i="29"/>
  <c r="A13" i="29"/>
  <c r="A12" i="29"/>
  <c r="A11" i="29"/>
  <c r="A10" i="29"/>
  <c r="A9" i="29"/>
  <c r="A8" i="29"/>
  <c r="A7" i="29"/>
  <c r="A6" i="29"/>
  <c r="A5" i="29"/>
  <c r="F10" i="29"/>
  <c r="D15" i="29"/>
  <c r="D11" i="29"/>
  <c r="D12" i="29"/>
  <c r="F14" i="29"/>
  <c r="D8" i="29"/>
  <c r="F15" i="29"/>
  <c r="F6" i="29"/>
  <c r="D9" i="29"/>
  <c r="F13" i="29"/>
  <c r="D6" i="29"/>
  <c r="F17" i="29"/>
  <c r="F5" i="29"/>
  <c r="D13" i="29"/>
  <c r="D10" i="29"/>
  <c r="D19" i="29"/>
  <c r="D14" i="29"/>
  <c r="D17" i="29"/>
  <c r="F12" i="29"/>
  <c r="F9" i="29"/>
  <c r="F11" i="29"/>
  <c r="D16" i="29"/>
  <c r="F18" i="29"/>
  <c r="D7" i="29"/>
  <c r="D18" i="29"/>
  <c r="F19" i="29"/>
  <c r="F16" i="29"/>
  <c r="F7" i="29"/>
  <c r="F8" i="29"/>
  <c r="J6" i="29" l="1"/>
  <c r="J19" i="29"/>
  <c r="J11" i="29"/>
  <c r="J12" i="29"/>
  <c r="J13" i="29"/>
  <c r="J9" i="29"/>
  <c r="J7" i="29"/>
  <c r="J8" i="29"/>
  <c r="J16" i="29"/>
  <c r="J18" i="29"/>
  <c r="J14" i="29"/>
  <c r="J17" i="29"/>
  <c r="J10" i="29"/>
  <c r="J15" i="29"/>
  <c r="A6" i="30"/>
  <c r="A7" i="30" s="1"/>
  <c r="A8" i="30" s="1"/>
  <c r="A9" i="30" s="1"/>
  <c r="A10" i="30" s="1"/>
  <c r="A11" i="30" s="1"/>
  <c r="A12" i="30" s="1"/>
  <c r="A13" i="30" s="1"/>
  <c r="O5" i="29"/>
  <c r="P12" i="29" l="1"/>
  <c r="P15" i="29"/>
  <c r="P19" i="29"/>
  <c r="P18" i="29"/>
  <c r="P11" i="29"/>
  <c r="P16" i="29"/>
  <c r="P6" i="29"/>
  <c r="P14" i="29"/>
  <c r="P17" i="29"/>
  <c r="P7" i="29"/>
  <c r="P10" i="29"/>
  <c r="P8" i="29"/>
  <c r="P13" i="29"/>
  <c r="P9" i="29"/>
  <c r="M8" i="29"/>
  <c r="M17" i="29"/>
  <c r="M6" i="29"/>
  <c r="M12" i="29"/>
  <c r="M7" i="29"/>
  <c r="M15" i="29"/>
  <c r="M16" i="29"/>
  <c r="M14" i="29"/>
  <c r="M11" i="29"/>
  <c r="M10" i="29"/>
  <c r="M18" i="29"/>
  <c r="M13" i="29"/>
  <c r="M9" i="29"/>
  <c r="M19" i="29"/>
  <c r="H35" i="19"/>
  <c r="AD27" i="19" s="1"/>
  <c r="AI27" i="19" s="1"/>
  <c r="C8" i="29"/>
  <c r="B18" i="29"/>
  <c r="E16" i="29"/>
  <c r="C19" i="29"/>
  <c r="E8" i="29"/>
  <c r="C11" i="29"/>
  <c r="C17" i="29"/>
  <c r="C6" i="29"/>
  <c r="B14" i="29"/>
  <c r="E17" i="29"/>
  <c r="B11" i="29"/>
  <c r="B7" i="29"/>
  <c r="E18" i="29"/>
  <c r="B9" i="29"/>
  <c r="E14" i="29"/>
  <c r="E13" i="29"/>
  <c r="E9" i="29"/>
  <c r="D5" i="29"/>
  <c r="E7" i="29"/>
  <c r="B17" i="29"/>
  <c r="B12" i="29"/>
  <c r="E11" i="29"/>
  <c r="E19" i="29"/>
  <c r="B16" i="29"/>
  <c r="C14" i="29"/>
  <c r="E6" i="29"/>
  <c r="E5" i="29"/>
  <c r="B19" i="29"/>
  <c r="C12" i="29"/>
  <c r="C9" i="29"/>
  <c r="B10" i="29"/>
  <c r="B13" i="29"/>
  <c r="B8" i="29"/>
  <c r="C16" i="29"/>
  <c r="C13" i="29"/>
  <c r="C15" i="29"/>
  <c r="B5" i="29"/>
  <c r="B15" i="29"/>
  <c r="E10" i="29"/>
  <c r="C7" i="29"/>
  <c r="K5" i="29"/>
  <c r="C5" i="29"/>
  <c r="E15" i="29"/>
  <c r="B6" i="29"/>
  <c r="E12" i="29"/>
  <c r="C10" i="29"/>
  <c r="C18" i="29"/>
  <c r="M5" i="29" l="1"/>
  <c r="J5" i="29"/>
  <c r="N5" i="29"/>
  <c r="P5"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Q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26" authorId="0" shapeId="0" xr:uid="{1CE7A7A4-6A51-4095-A7B7-12115E4CD963}">
      <text>
        <r>
          <rPr>
            <b/>
            <sz val="9"/>
            <color indexed="81"/>
            <rFont val="MS P ゴシック"/>
            <family val="3"/>
            <charset val="128"/>
          </rPr>
          <t xml:space="preserve">「交付決定額」：
</t>
        </r>
        <r>
          <rPr>
            <sz val="9"/>
            <color indexed="81"/>
            <rFont val="MS P ゴシック"/>
            <family val="3"/>
            <charset val="128"/>
          </rPr>
          <t xml:space="preserve">各サービスの減額後の補助上限額または補助上限額未満で申請されている場合は申請額をご入力ください。
</t>
        </r>
        <r>
          <rPr>
            <b/>
            <sz val="9"/>
            <color indexed="81"/>
            <rFont val="MS P ゴシック"/>
            <family val="3"/>
            <charset val="128"/>
          </rPr>
          <t>「実績額」：</t>
        </r>
        <r>
          <rPr>
            <sz val="9"/>
            <color indexed="81"/>
            <rFont val="MS P ゴシック"/>
            <family val="3"/>
            <charset val="128"/>
          </rPr>
          <t xml:space="preserve">
交付決定額と支出額を比較して低い方の額（千円未満切り捨て）が自動入力されます。</t>
        </r>
      </text>
    </comment>
    <comment ref="AV33" authorId="0" shapeId="0" xr:uid="{80C85106-BCC9-423D-83B0-D84FA2C41563}">
      <text>
        <r>
          <rPr>
            <b/>
            <sz val="9"/>
            <color indexed="81"/>
            <rFont val="MS P ゴシック"/>
            <family val="3"/>
            <charset val="128"/>
          </rPr>
          <t xml:space="preserve">「用途・品目・数量等」：
</t>
        </r>
        <r>
          <rPr>
            <sz val="9"/>
            <color indexed="81"/>
            <rFont val="MS P ゴシック"/>
            <family val="3"/>
            <charset val="128"/>
          </rPr>
          <t xml:space="preserve">支出内容を簡潔に記載して下さい。
（例）「需用費」･･･（品名）○○個　
なお、支出内容を証明する資料（領収書、支払記録等）は、都道府県から求めがあった場合に速やかに提出できるよう、各事業所に適切に保管して下さい
</t>
        </r>
        <r>
          <rPr>
            <sz val="12"/>
            <color indexed="81"/>
            <rFont val="MS P ゴシック"/>
            <family val="3"/>
            <charset val="128"/>
          </rPr>
          <t>※</t>
        </r>
        <r>
          <rPr>
            <b/>
            <sz val="12"/>
            <color indexed="81"/>
            <rFont val="MS P ゴシック"/>
            <family val="3"/>
            <charset val="128"/>
          </rPr>
          <t>使用料及び賃借料は高速道路の使用料等が対象となり、
家賃等は対象となりませんのでご注意ください。</t>
        </r>
      </text>
    </comment>
    <comment ref="AV43" authorId="0" shapeId="0" xr:uid="{4BBAD3C3-624C-49D0-BEB7-28B5AF3D4EED}">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804DAAF1-465F-49C8-91CD-A86C7023B835}">
      <text>
        <r>
          <rPr>
            <b/>
            <sz val="9"/>
            <color indexed="81"/>
            <rFont val="MS P ゴシック"/>
            <family val="3"/>
            <charset val="128"/>
          </rPr>
          <t xml:space="preserve">「交付決定額」：
</t>
        </r>
        <r>
          <rPr>
            <sz val="9"/>
            <color indexed="81"/>
            <rFont val="MS P ゴシック"/>
            <family val="3"/>
            <charset val="128"/>
          </rPr>
          <t xml:space="preserve">各サービスの補助上限額または補助上限額未満で申請されている場合は申請額をご入力ください。
</t>
        </r>
        <r>
          <rPr>
            <b/>
            <sz val="9"/>
            <color indexed="81"/>
            <rFont val="MS P ゴシック"/>
            <family val="3"/>
            <charset val="128"/>
          </rPr>
          <t>「実績額」：</t>
        </r>
        <r>
          <rPr>
            <sz val="9"/>
            <color indexed="81"/>
            <rFont val="MS P ゴシック"/>
            <family val="3"/>
            <charset val="128"/>
          </rPr>
          <t xml:space="preserve">
交付決定額と支出済額を比較して低い方の額（千円未満切り捨て）が自動入力されます。</t>
        </r>
      </text>
    </comment>
    <comment ref="AV51" authorId="0" shapeId="0" xr:uid="{9A0CCA3E-5240-4AFA-B2CD-ADCC942FE953}">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26" authorId="0" shapeId="0" xr:uid="{433B46BC-6A14-40CB-AB06-83167830E381}">
      <text>
        <r>
          <rPr>
            <b/>
            <sz val="9"/>
            <color indexed="81"/>
            <rFont val="MS P ゴシック"/>
            <family val="3"/>
            <charset val="128"/>
          </rPr>
          <t xml:space="preserve">「交付決定額」：
</t>
        </r>
        <r>
          <rPr>
            <sz val="9"/>
            <color indexed="81"/>
            <rFont val="MS P ゴシック"/>
            <family val="3"/>
            <charset val="128"/>
          </rPr>
          <t xml:space="preserve">各サービスの減額後の補助上限額または補助上限額未満で申請されている場合は申請額をご入力ください。
</t>
        </r>
        <r>
          <rPr>
            <b/>
            <sz val="9"/>
            <color indexed="81"/>
            <rFont val="MS P ゴシック"/>
            <family val="3"/>
            <charset val="128"/>
          </rPr>
          <t>「実績額」：</t>
        </r>
        <r>
          <rPr>
            <sz val="9"/>
            <color indexed="81"/>
            <rFont val="MS P ゴシック"/>
            <family val="3"/>
            <charset val="128"/>
          </rPr>
          <t xml:space="preserve">
交付決定額と支出額を比較して低い方の額（千円未満切り捨て）が自動入力されます。</t>
        </r>
      </text>
    </comment>
    <comment ref="AV33" authorId="0" shapeId="0" xr:uid="{ABFF6F5F-C0A1-476D-B16B-84D787EDCA18}">
      <text>
        <r>
          <rPr>
            <b/>
            <sz val="9"/>
            <color indexed="81"/>
            <rFont val="MS P ゴシック"/>
            <family val="3"/>
            <charset val="128"/>
          </rPr>
          <t xml:space="preserve">「用途・品目・数量等」：
</t>
        </r>
        <r>
          <rPr>
            <sz val="9"/>
            <color indexed="81"/>
            <rFont val="MS P ゴシック"/>
            <family val="3"/>
            <charset val="128"/>
          </rPr>
          <t xml:space="preserve">支出内容を簡潔に記載して下さい。
（例）「需用費」･･･（品名）○○個　
なお、支出内容を証明する資料（領収書、支払記録等）は、都道府県から求めがあった場合に速やかに提出できるよう、各事業所に適切に保管して下さい
</t>
        </r>
        <r>
          <rPr>
            <sz val="12"/>
            <color indexed="81"/>
            <rFont val="MS P ゴシック"/>
            <family val="3"/>
            <charset val="128"/>
          </rPr>
          <t>※</t>
        </r>
        <r>
          <rPr>
            <b/>
            <sz val="12"/>
            <color indexed="81"/>
            <rFont val="MS P ゴシック"/>
            <family val="3"/>
            <charset val="128"/>
          </rPr>
          <t>使用料及び賃借料は高速道路の使用料等が対象となり、
家賃等は対象となりませんのでご注意ください。</t>
        </r>
      </text>
    </comment>
    <comment ref="AV43" authorId="0" shapeId="0" xr:uid="{2C7F6687-79B3-4817-AD0C-0BB837DE0312}">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D4B87404-F066-40A8-88C1-62893CC09DAF}">
      <text>
        <r>
          <rPr>
            <b/>
            <sz val="9"/>
            <color indexed="81"/>
            <rFont val="MS P ゴシック"/>
            <family val="3"/>
            <charset val="128"/>
          </rPr>
          <t xml:space="preserve">「交付決定額」：
</t>
        </r>
        <r>
          <rPr>
            <sz val="9"/>
            <color indexed="81"/>
            <rFont val="MS P ゴシック"/>
            <family val="3"/>
            <charset val="128"/>
          </rPr>
          <t xml:space="preserve">各サービスの補助上限額または補助上限額未満で申請されている場合は申請額をご入力ください。
</t>
        </r>
        <r>
          <rPr>
            <b/>
            <sz val="9"/>
            <color indexed="81"/>
            <rFont val="MS P ゴシック"/>
            <family val="3"/>
            <charset val="128"/>
          </rPr>
          <t>「実績額」：</t>
        </r>
        <r>
          <rPr>
            <sz val="9"/>
            <color indexed="81"/>
            <rFont val="MS P ゴシック"/>
            <family val="3"/>
            <charset val="128"/>
          </rPr>
          <t xml:space="preserve">
交付決定額と支出済額を比較して低い方の額（千円未満切り捨て）が自動入力されます。</t>
        </r>
      </text>
    </comment>
    <comment ref="AV51" authorId="0" shapeId="0" xr:uid="{6175BB6B-AEB6-437C-B371-C0A0AC3D4407}">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26" authorId="0" shapeId="0" xr:uid="{EFE7853F-B171-4BB3-B0CD-2868A80B3433}">
      <text>
        <r>
          <rPr>
            <b/>
            <sz val="9"/>
            <color indexed="81"/>
            <rFont val="MS P ゴシック"/>
            <family val="3"/>
            <charset val="128"/>
          </rPr>
          <t xml:space="preserve">「交付決定額」：
</t>
        </r>
        <r>
          <rPr>
            <sz val="9"/>
            <color indexed="81"/>
            <rFont val="MS P ゴシック"/>
            <family val="3"/>
            <charset val="128"/>
          </rPr>
          <t xml:space="preserve">各サービスの減額後の補助上限額または補助上限額未満で申請されている場合は申請額をご入力ください。
</t>
        </r>
        <r>
          <rPr>
            <b/>
            <sz val="9"/>
            <color indexed="81"/>
            <rFont val="MS P ゴシック"/>
            <family val="3"/>
            <charset val="128"/>
          </rPr>
          <t>「実績額」：</t>
        </r>
        <r>
          <rPr>
            <sz val="9"/>
            <color indexed="81"/>
            <rFont val="MS P ゴシック"/>
            <family val="3"/>
            <charset val="128"/>
          </rPr>
          <t xml:space="preserve">
交付決定額と支出額を比較して低い方の額（千円未満切り捨て）が自動入力されます。</t>
        </r>
      </text>
    </comment>
    <comment ref="AV33" authorId="0" shapeId="0" xr:uid="{FF66D06C-B125-474B-951E-3DC27985F54B}">
      <text>
        <r>
          <rPr>
            <b/>
            <sz val="9"/>
            <color indexed="81"/>
            <rFont val="MS P ゴシック"/>
            <family val="3"/>
            <charset val="128"/>
          </rPr>
          <t xml:space="preserve">「用途・品目・数量等」：
</t>
        </r>
        <r>
          <rPr>
            <sz val="9"/>
            <color indexed="81"/>
            <rFont val="MS P ゴシック"/>
            <family val="3"/>
            <charset val="128"/>
          </rPr>
          <t xml:space="preserve">支出内容を簡潔に記載して下さい。
（例）「需用費」･･･（品名）○○個　
なお、支出内容を証明する資料（領収書、支払記録等）は、都道府県から求めがあった場合に速やかに提出できるよう、各事業所に適切に保管して下さい
</t>
        </r>
        <r>
          <rPr>
            <sz val="12"/>
            <color indexed="81"/>
            <rFont val="MS P ゴシック"/>
            <family val="3"/>
            <charset val="128"/>
          </rPr>
          <t>※</t>
        </r>
        <r>
          <rPr>
            <b/>
            <sz val="12"/>
            <color indexed="81"/>
            <rFont val="MS P ゴシック"/>
            <family val="3"/>
            <charset val="128"/>
          </rPr>
          <t>使用料及び賃借料は高速道路の使用料等が対象となり、
家賃等は対象となりませんのでご注意ください。</t>
        </r>
      </text>
    </comment>
    <comment ref="AV43" authorId="0" shapeId="0" xr:uid="{1256B54B-5D99-4886-863C-18A4BE5E4278}">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ED99C336-C0EE-48CB-A9D7-B14EC24E8333}">
      <text>
        <r>
          <rPr>
            <b/>
            <sz val="9"/>
            <color indexed="81"/>
            <rFont val="MS P ゴシック"/>
            <family val="3"/>
            <charset val="128"/>
          </rPr>
          <t xml:space="preserve">「交付決定額」：
</t>
        </r>
        <r>
          <rPr>
            <sz val="9"/>
            <color indexed="81"/>
            <rFont val="MS P ゴシック"/>
            <family val="3"/>
            <charset val="128"/>
          </rPr>
          <t xml:space="preserve">各サービスの補助上限額または補助上限額未満で申請されている場合は申請額をご入力ください。
</t>
        </r>
        <r>
          <rPr>
            <b/>
            <sz val="9"/>
            <color indexed="81"/>
            <rFont val="MS P ゴシック"/>
            <family val="3"/>
            <charset val="128"/>
          </rPr>
          <t>「実績額」：</t>
        </r>
        <r>
          <rPr>
            <sz val="9"/>
            <color indexed="81"/>
            <rFont val="MS P ゴシック"/>
            <family val="3"/>
            <charset val="128"/>
          </rPr>
          <t xml:space="preserve">
交付決定額と支出済額を比較して低い方の額（千円未満切り捨て）が自動入力されます。</t>
        </r>
      </text>
    </comment>
    <comment ref="AV51" authorId="0" shapeId="0" xr:uid="{8DA6C9B5-BC98-404D-8551-E7B61F2A10C3}">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26" authorId="0" shapeId="0" xr:uid="{C67A7F50-42AE-4591-A660-CA5C792D15AB}">
      <text>
        <r>
          <rPr>
            <b/>
            <sz val="9"/>
            <color indexed="81"/>
            <rFont val="MS P ゴシック"/>
            <family val="3"/>
            <charset val="128"/>
          </rPr>
          <t xml:space="preserve">「交付決定額」：
</t>
        </r>
        <r>
          <rPr>
            <sz val="9"/>
            <color indexed="81"/>
            <rFont val="MS P ゴシック"/>
            <family val="3"/>
            <charset val="128"/>
          </rPr>
          <t xml:space="preserve">各サービスの減額後の補助上限額または補助上限額未満で申請されている場合は申請額をご入力ください。
</t>
        </r>
        <r>
          <rPr>
            <b/>
            <sz val="9"/>
            <color indexed="81"/>
            <rFont val="MS P ゴシック"/>
            <family val="3"/>
            <charset val="128"/>
          </rPr>
          <t>「実績額」：</t>
        </r>
        <r>
          <rPr>
            <sz val="9"/>
            <color indexed="81"/>
            <rFont val="MS P ゴシック"/>
            <family val="3"/>
            <charset val="128"/>
          </rPr>
          <t xml:space="preserve">
交付決定額と支出額を比較して低い方の額（千円未満切り捨て）が自動入力されます。</t>
        </r>
      </text>
    </comment>
    <comment ref="AV33" authorId="0" shapeId="0" xr:uid="{6BFEEB52-F4AB-435B-8810-E6A3063D610A}">
      <text>
        <r>
          <rPr>
            <b/>
            <sz val="9"/>
            <color indexed="81"/>
            <rFont val="MS P ゴシック"/>
            <family val="3"/>
            <charset val="128"/>
          </rPr>
          <t xml:space="preserve">「用途・品目・数量等」：
</t>
        </r>
        <r>
          <rPr>
            <sz val="9"/>
            <color indexed="81"/>
            <rFont val="MS P ゴシック"/>
            <family val="3"/>
            <charset val="128"/>
          </rPr>
          <t xml:space="preserve">支出内容を簡潔に記載して下さい。
（例）「需用費」･･･（品名）○○個　
なお、支出内容を証明する資料（領収書、支払記録等）は、都道府県から求めがあった場合に速やかに提出できるよう、各事業所に適切に保管して下さい
</t>
        </r>
        <r>
          <rPr>
            <sz val="12"/>
            <color indexed="81"/>
            <rFont val="MS P ゴシック"/>
            <family val="3"/>
            <charset val="128"/>
          </rPr>
          <t>※</t>
        </r>
        <r>
          <rPr>
            <b/>
            <sz val="12"/>
            <color indexed="81"/>
            <rFont val="MS P ゴシック"/>
            <family val="3"/>
            <charset val="128"/>
          </rPr>
          <t>使用料及び賃借料は高速道路の使用料等が対象となり、
家賃等は対象となりませんのでご注意ください。</t>
        </r>
      </text>
    </comment>
    <comment ref="AV43" authorId="0" shapeId="0" xr:uid="{5AEF0D99-F906-4229-A8B5-359EDA5BA7A2}">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A6B27559-3E0C-4382-94A5-8D6100A64C66}">
      <text>
        <r>
          <rPr>
            <b/>
            <sz val="9"/>
            <color indexed="81"/>
            <rFont val="MS P ゴシック"/>
            <family val="3"/>
            <charset val="128"/>
          </rPr>
          <t xml:space="preserve">「交付決定額」：
</t>
        </r>
        <r>
          <rPr>
            <sz val="9"/>
            <color indexed="81"/>
            <rFont val="MS P ゴシック"/>
            <family val="3"/>
            <charset val="128"/>
          </rPr>
          <t xml:space="preserve">各サービスの補助上限額または補助上限額未満で申請されている場合は申請額をご入力ください。
</t>
        </r>
        <r>
          <rPr>
            <b/>
            <sz val="9"/>
            <color indexed="81"/>
            <rFont val="MS P ゴシック"/>
            <family val="3"/>
            <charset val="128"/>
          </rPr>
          <t>「実績額」：</t>
        </r>
        <r>
          <rPr>
            <sz val="9"/>
            <color indexed="81"/>
            <rFont val="MS P ゴシック"/>
            <family val="3"/>
            <charset val="128"/>
          </rPr>
          <t xml:space="preserve">
交付決定額と支出済額を比較して低い方の額（千円未満切り捨て）が自動入力されます。</t>
        </r>
      </text>
    </comment>
    <comment ref="AV51" authorId="0" shapeId="0" xr:uid="{1CF3BEED-F228-4BEC-986E-581DC6470E79}">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26" authorId="0" shapeId="0" xr:uid="{D8B1870C-2A6F-41C8-AFD8-8E8AF209D8EF}">
      <text>
        <r>
          <rPr>
            <b/>
            <sz val="9"/>
            <color indexed="81"/>
            <rFont val="MS P ゴシック"/>
            <family val="3"/>
            <charset val="128"/>
          </rPr>
          <t xml:space="preserve">「交付決定額」：
</t>
        </r>
        <r>
          <rPr>
            <sz val="9"/>
            <color indexed="81"/>
            <rFont val="MS P ゴシック"/>
            <family val="3"/>
            <charset val="128"/>
          </rPr>
          <t xml:space="preserve">各サービスの減額後の補助上限額または補助上限額未満で申請されている場合は申請額をご入力ください。
</t>
        </r>
        <r>
          <rPr>
            <b/>
            <sz val="9"/>
            <color indexed="81"/>
            <rFont val="MS P ゴシック"/>
            <family val="3"/>
            <charset val="128"/>
          </rPr>
          <t>「実績額」：</t>
        </r>
        <r>
          <rPr>
            <sz val="9"/>
            <color indexed="81"/>
            <rFont val="MS P ゴシック"/>
            <family val="3"/>
            <charset val="128"/>
          </rPr>
          <t xml:space="preserve">
交付決定額と支出額を比較して低い方の額（千円未満切り捨て）が自動入力されます。</t>
        </r>
      </text>
    </comment>
    <comment ref="AV33" authorId="0" shapeId="0" xr:uid="{A0BC0C4F-E653-4BE2-B438-B32B7CEC8320}">
      <text>
        <r>
          <rPr>
            <b/>
            <sz val="9"/>
            <color indexed="81"/>
            <rFont val="MS P ゴシック"/>
            <family val="3"/>
            <charset val="128"/>
          </rPr>
          <t xml:space="preserve">「用途・品目・数量等」：
</t>
        </r>
        <r>
          <rPr>
            <sz val="9"/>
            <color indexed="81"/>
            <rFont val="MS P ゴシック"/>
            <family val="3"/>
            <charset val="128"/>
          </rPr>
          <t xml:space="preserve">支出内容を簡潔に記載して下さい。
（例）「需用費」･･･（品名）○○個　
なお、支出内容を証明する資料（領収書、支払記録等）は、都道府県から求めがあった場合に速やかに提出できるよう、各事業所に適切に保管して下さい
</t>
        </r>
        <r>
          <rPr>
            <sz val="12"/>
            <color indexed="81"/>
            <rFont val="MS P ゴシック"/>
            <family val="3"/>
            <charset val="128"/>
          </rPr>
          <t>※</t>
        </r>
        <r>
          <rPr>
            <b/>
            <sz val="12"/>
            <color indexed="81"/>
            <rFont val="MS P ゴシック"/>
            <family val="3"/>
            <charset val="128"/>
          </rPr>
          <t>使用料及び賃借料は高速道路の使用料等が対象となり、
家賃等は対象となりませんのでご注意ください。</t>
        </r>
      </text>
    </comment>
    <comment ref="AV43" authorId="0" shapeId="0" xr:uid="{5B99F04D-D042-4BD0-9F23-99BDAF80328D}">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A19F60C2-DBE8-4B0E-A230-159ACB1AACF2}">
      <text>
        <r>
          <rPr>
            <b/>
            <sz val="9"/>
            <color indexed="81"/>
            <rFont val="MS P ゴシック"/>
            <family val="3"/>
            <charset val="128"/>
          </rPr>
          <t xml:space="preserve">「交付決定額」：
</t>
        </r>
        <r>
          <rPr>
            <sz val="9"/>
            <color indexed="81"/>
            <rFont val="MS P ゴシック"/>
            <family val="3"/>
            <charset val="128"/>
          </rPr>
          <t xml:space="preserve">各サービスの補助上限額または補助上限額未満で申請されている場合は申請額をご入力ください。
</t>
        </r>
        <r>
          <rPr>
            <b/>
            <sz val="9"/>
            <color indexed="81"/>
            <rFont val="MS P ゴシック"/>
            <family val="3"/>
            <charset val="128"/>
          </rPr>
          <t>「実績額」：</t>
        </r>
        <r>
          <rPr>
            <sz val="9"/>
            <color indexed="81"/>
            <rFont val="MS P ゴシック"/>
            <family val="3"/>
            <charset val="128"/>
          </rPr>
          <t xml:space="preserve">
交付決定額と支出済額を比較して低い方の額（千円未満切り捨て）が自動入力されます。</t>
        </r>
      </text>
    </comment>
    <comment ref="AV51" authorId="0" shapeId="0" xr:uid="{8BD8D076-F6D5-49BA-B72F-EF8A33AC9B26}">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26" authorId="0" shapeId="0" xr:uid="{79ADD0C2-57FD-4460-B7E1-F2A4038B96F2}">
      <text>
        <r>
          <rPr>
            <b/>
            <sz val="9"/>
            <color indexed="81"/>
            <rFont val="MS P ゴシック"/>
            <family val="3"/>
            <charset val="128"/>
          </rPr>
          <t xml:space="preserve">「交付決定額」：
</t>
        </r>
        <r>
          <rPr>
            <sz val="9"/>
            <color indexed="81"/>
            <rFont val="MS P ゴシック"/>
            <family val="3"/>
            <charset val="128"/>
          </rPr>
          <t xml:space="preserve">各サービスの減額後の補助上限額または補助上限額未満で申請されている場合は申請額をご入力ください。
</t>
        </r>
        <r>
          <rPr>
            <b/>
            <sz val="9"/>
            <color indexed="81"/>
            <rFont val="MS P ゴシック"/>
            <family val="3"/>
            <charset val="128"/>
          </rPr>
          <t>「実績額」：</t>
        </r>
        <r>
          <rPr>
            <sz val="9"/>
            <color indexed="81"/>
            <rFont val="MS P ゴシック"/>
            <family val="3"/>
            <charset val="128"/>
          </rPr>
          <t xml:space="preserve">
交付決定額と支出額を比較して低い方の額（千円未満切り捨て）が自動入力されます。</t>
        </r>
      </text>
    </comment>
    <comment ref="AV33" authorId="0" shapeId="0" xr:uid="{50E6EFF5-DCB7-4C5C-9C82-3CB75547D20D}">
      <text>
        <r>
          <rPr>
            <b/>
            <sz val="9"/>
            <color indexed="81"/>
            <rFont val="MS P ゴシック"/>
            <family val="3"/>
            <charset val="128"/>
          </rPr>
          <t xml:space="preserve">「用途・品目・数量等」：
</t>
        </r>
        <r>
          <rPr>
            <sz val="9"/>
            <color indexed="81"/>
            <rFont val="MS P ゴシック"/>
            <family val="3"/>
            <charset val="128"/>
          </rPr>
          <t xml:space="preserve">支出内容を簡潔に記載して下さい。
（例）「需用費」･･･（品名）○○個　
なお、支出内容を証明する資料（領収書、支払記録等）は、都道府県から求めがあった場合に速やかに提出できるよう、各事業所に適切に保管して下さい
</t>
        </r>
        <r>
          <rPr>
            <sz val="12"/>
            <color indexed="81"/>
            <rFont val="MS P ゴシック"/>
            <family val="3"/>
            <charset val="128"/>
          </rPr>
          <t>※</t>
        </r>
        <r>
          <rPr>
            <b/>
            <sz val="12"/>
            <color indexed="81"/>
            <rFont val="MS P ゴシック"/>
            <family val="3"/>
            <charset val="128"/>
          </rPr>
          <t>使用料及び賃借料は高速道路の使用料等が対象となり、
家賃等は対象となりませんのでご注意ください。</t>
        </r>
      </text>
    </comment>
    <comment ref="AV43" authorId="0" shapeId="0" xr:uid="{A6599A4A-1444-435A-BC93-AA75D99EB038}">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4A6A2C23-28E1-4CED-B14B-3B02CC756C6D}">
      <text>
        <r>
          <rPr>
            <b/>
            <sz val="9"/>
            <color indexed="81"/>
            <rFont val="MS P ゴシック"/>
            <family val="3"/>
            <charset val="128"/>
          </rPr>
          <t xml:space="preserve">「交付決定額」：
</t>
        </r>
        <r>
          <rPr>
            <sz val="9"/>
            <color indexed="81"/>
            <rFont val="MS P ゴシック"/>
            <family val="3"/>
            <charset val="128"/>
          </rPr>
          <t xml:space="preserve">各サービスの補助上限額または補助上限額未満で申請されている場合は申請額をご入力ください。
</t>
        </r>
        <r>
          <rPr>
            <b/>
            <sz val="9"/>
            <color indexed="81"/>
            <rFont val="MS P ゴシック"/>
            <family val="3"/>
            <charset val="128"/>
          </rPr>
          <t>「実績額」：</t>
        </r>
        <r>
          <rPr>
            <sz val="9"/>
            <color indexed="81"/>
            <rFont val="MS P ゴシック"/>
            <family val="3"/>
            <charset val="128"/>
          </rPr>
          <t xml:space="preserve">
交付決定額と支出済額を比較して低い方の額（千円未満切り捨て）が自動入力されます。</t>
        </r>
      </text>
    </comment>
    <comment ref="AV51" authorId="0" shapeId="0" xr:uid="{D30BA5B1-2946-4E42-BF3C-7FA753B08A07}">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26" authorId="0" shapeId="0" xr:uid="{0904A94F-CFDA-44C3-84B6-1D344BBE38DD}">
      <text>
        <r>
          <rPr>
            <b/>
            <sz val="9"/>
            <color indexed="81"/>
            <rFont val="MS P ゴシック"/>
            <family val="3"/>
            <charset val="128"/>
          </rPr>
          <t xml:space="preserve">「交付決定額」：
</t>
        </r>
        <r>
          <rPr>
            <sz val="9"/>
            <color indexed="81"/>
            <rFont val="MS P ゴシック"/>
            <family val="3"/>
            <charset val="128"/>
          </rPr>
          <t xml:space="preserve">各サービスの減額後の補助上限額または補助上限額未満で申請されている場合は申請額をご入力ください。
</t>
        </r>
        <r>
          <rPr>
            <b/>
            <sz val="9"/>
            <color indexed="81"/>
            <rFont val="MS P ゴシック"/>
            <family val="3"/>
            <charset val="128"/>
          </rPr>
          <t>「実績額」：</t>
        </r>
        <r>
          <rPr>
            <sz val="9"/>
            <color indexed="81"/>
            <rFont val="MS P ゴシック"/>
            <family val="3"/>
            <charset val="128"/>
          </rPr>
          <t xml:space="preserve">
交付決定額と支出額を比較して低い方の額（千円未満切り捨て）が自動入力されます。</t>
        </r>
      </text>
    </comment>
    <comment ref="AV33" authorId="0" shapeId="0" xr:uid="{791EFD87-1ED7-48CC-9135-D19EDB83356E}">
      <text>
        <r>
          <rPr>
            <b/>
            <sz val="9"/>
            <color indexed="81"/>
            <rFont val="MS P ゴシック"/>
            <family val="3"/>
            <charset val="128"/>
          </rPr>
          <t xml:space="preserve">「用途・品目・数量等」：
</t>
        </r>
        <r>
          <rPr>
            <sz val="9"/>
            <color indexed="81"/>
            <rFont val="MS P ゴシック"/>
            <family val="3"/>
            <charset val="128"/>
          </rPr>
          <t xml:space="preserve">支出内容を簡潔に記載して下さい。
（例）「需用費」･･･（品名）○○個　
なお、支出内容を証明する資料（領収書、支払記録等）は、都道府県から求めがあった場合に速やかに提出できるよう、各事業所に適切に保管して下さい
</t>
        </r>
        <r>
          <rPr>
            <sz val="12"/>
            <color indexed="81"/>
            <rFont val="MS P ゴシック"/>
            <family val="3"/>
            <charset val="128"/>
          </rPr>
          <t>※</t>
        </r>
        <r>
          <rPr>
            <b/>
            <sz val="12"/>
            <color indexed="81"/>
            <rFont val="MS P ゴシック"/>
            <family val="3"/>
            <charset val="128"/>
          </rPr>
          <t>使用料及び賃借料は高速道路の使用料等が対象となり、
家賃等は対象となりませんのでご注意ください。</t>
        </r>
      </text>
    </comment>
    <comment ref="AV43" authorId="0" shapeId="0" xr:uid="{A8205DF1-01AE-499B-8929-9BCCA19FFC0A}">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4174D133-288B-46AE-9344-DF814E5C25E1}">
      <text>
        <r>
          <rPr>
            <b/>
            <sz val="9"/>
            <color indexed="81"/>
            <rFont val="MS P ゴシック"/>
            <family val="3"/>
            <charset val="128"/>
          </rPr>
          <t xml:space="preserve">「交付決定額」：
</t>
        </r>
        <r>
          <rPr>
            <sz val="9"/>
            <color indexed="81"/>
            <rFont val="MS P ゴシック"/>
            <family val="3"/>
            <charset val="128"/>
          </rPr>
          <t xml:space="preserve">各サービスの補助上限額または補助上限額未満で申請されている場合は申請額をご入力ください。
</t>
        </r>
        <r>
          <rPr>
            <b/>
            <sz val="9"/>
            <color indexed="81"/>
            <rFont val="MS P ゴシック"/>
            <family val="3"/>
            <charset val="128"/>
          </rPr>
          <t>「実績額」：</t>
        </r>
        <r>
          <rPr>
            <sz val="9"/>
            <color indexed="81"/>
            <rFont val="MS P ゴシック"/>
            <family val="3"/>
            <charset val="128"/>
          </rPr>
          <t xml:space="preserve">
交付決定額と支出済額を比較して低い方の額（千円未満切り捨て）が自動入力されます。</t>
        </r>
      </text>
    </comment>
    <comment ref="AV51" authorId="0" shapeId="0" xr:uid="{C1628F2A-36F5-4A4D-BB31-1B3CF0914E6D}">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26" authorId="0" shapeId="0" xr:uid="{F5FF6E13-A61D-4202-8807-E4EC627E39A8}">
      <text>
        <r>
          <rPr>
            <b/>
            <sz val="9"/>
            <color indexed="81"/>
            <rFont val="MS P ゴシック"/>
            <family val="3"/>
            <charset val="128"/>
          </rPr>
          <t xml:space="preserve">「交付決定額」：
</t>
        </r>
        <r>
          <rPr>
            <sz val="9"/>
            <color indexed="81"/>
            <rFont val="MS P ゴシック"/>
            <family val="3"/>
            <charset val="128"/>
          </rPr>
          <t xml:space="preserve">各サービスの減額後の補助上限額または補助上限額未満で申請されている場合は申請額をご入力ください。
</t>
        </r>
        <r>
          <rPr>
            <b/>
            <sz val="9"/>
            <color indexed="81"/>
            <rFont val="MS P ゴシック"/>
            <family val="3"/>
            <charset val="128"/>
          </rPr>
          <t>「実績額」：</t>
        </r>
        <r>
          <rPr>
            <sz val="9"/>
            <color indexed="81"/>
            <rFont val="MS P ゴシック"/>
            <family val="3"/>
            <charset val="128"/>
          </rPr>
          <t xml:space="preserve">
交付決定額と支出額を比較して低い方の額（千円未満切り捨て）が自動入力されます。</t>
        </r>
      </text>
    </comment>
    <comment ref="AV33" authorId="0" shapeId="0" xr:uid="{24BBB1AF-577F-442D-B94C-40C568475B24}">
      <text>
        <r>
          <rPr>
            <b/>
            <sz val="9"/>
            <color indexed="81"/>
            <rFont val="MS P ゴシック"/>
            <family val="3"/>
            <charset val="128"/>
          </rPr>
          <t xml:space="preserve">「用途・品目・数量等」：
</t>
        </r>
        <r>
          <rPr>
            <sz val="9"/>
            <color indexed="81"/>
            <rFont val="MS P ゴシック"/>
            <family val="3"/>
            <charset val="128"/>
          </rPr>
          <t xml:space="preserve">支出内容を簡潔に記載して下さい。
（例）「需用費」･･･（品名）○○個　
なお、支出内容を証明する資料（領収書、支払記録等）は、都道府県から求めがあった場合に速やかに提出できるよう、各事業所に適切に保管して下さい
</t>
        </r>
        <r>
          <rPr>
            <sz val="12"/>
            <color indexed="81"/>
            <rFont val="MS P ゴシック"/>
            <family val="3"/>
            <charset val="128"/>
          </rPr>
          <t>※</t>
        </r>
        <r>
          <rPr>
            <b/>
            <sz val="12"/>
            <color indexed="81"/>
            <rFont val="MS P ゴシック"/>
            <family val="3"/>
            <charset val="128"/>
          </rPr>
          <t>使用料及び賃借料は高速道路の使用料等が対象となり、
家賃等は対象となりませんのでご注意ください。</t>
        </r>
      </text>
    </comment>
    <comment ref="AV43" authorId="0" shapeId="0" xr:uid="{0A7B2CFB-7930-4208-9603-434E0D6B2007}">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883F586C-F4BA-402B-881E-DCCB3B9C962F}">
      <text>
        <r>
          <rPr>
            <b/>
            <sz val="9"/>
            <color indexed="81"/>
            <rFont val="MS P ゴシック"/>
            <family val="3"/>
            <charset val="128"/>
          </rPr>
          <t xml:space="preserve">「交付決定額」：
</t>
        </r>
        <r>
          <rPr>
            <sz val="9"/>
            <color indexed="81"/>
            <rFont val="MS P ゴシック"/>
            <family val="3"/>
            <charset val="128"/>
          </rPr>
          <t xml:space="preserve">各サービスの補助上限額または補助上限額未満で申請されている場合は申請額をご入力ください。
</t>
        </r>
        <r>
          <rPr>
            <b/>
            <sz val="9"/>
            <color indexed="81"/>
            <rFont val="MS P ゴシック"/>
            <family val="3"/>
            <charset val="128"/>
          </rPr>
          <t>「実績額」：</t>
        </r>
        <r>
          <rPr>
            <sz val="9"/>
            <color indexed="81"/>
            <rFont val="MS P ゴシック"/>
            <family val="3"/>
            <charset val="128"/>
          </rPr>
          <t xml:space="preserve">
交付決定額と支出済額を比較して低い方の額（千円未満切り捨て）が自動入力されます。</t>
        </r>
      </text>
    </comment>
    <comment ref="AV51" authorId="0" shapeId="0" xr:uid="{185266D9-929B-4C3F-8728-D55AA4A91426}">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26" authorId="0" shapeId="0" xr:uid="{D326D17A-8DEF-4E0A-B5DD-69A1075FB235}">
      <text>
        <r>
          <rPr>
            <b/>
            <sz val="9"/>
            <color indexed="81"/>
            <rFont val="MS P ゴシック"/>
            <family val="3"/>
            <charset val="128"/>
          </rPr>
          <t xml:space="preserve">「交付決定額」：
</t>
        </r>
        <r>
          <rPr>
            <sz val="9"/>
            <color indexed="81"/>
            <rFont val="MS P ゴシック"/>
            <family val="3"/>
            <charset val="128"/>
          </rPr>
          <t xml:space="preserve">各サービスの減額後の補助上限額または補助上限額未満で申請されている場合は申請額をご入力ください。
</t>
        </r>
        <r>
          <rPr>
            <b/>
            <sz val="9"/>
            <color indexed="81"/>
            <rFont val="MS P ゴシック"/>
            <family val="3"/>
            <charset val="128"/>
          </rPr>
          <t>「実績額」：</t>
        </r>
        <r>
          <rPr>
            <sz val="9"/>
            <color indexed="81"/>
            <rFont val="MS P ゴシック"/>
            <family val="3"/>
            <charset val="128"/>
          </rPr>
          <t xml:space="preserve">
交付決定額と支出額を比較して低い方の額（千円未満切り捨て）が自動入力されます。</t>
        </r>
      </text>
    </comment>
    <comment ref="AV33" authorId="0" shapeId="0" xr:uid="{08295F43-CECE-467F-BFAE-15E71FDED319}">
      <text>
        <r>
          <rPr>
            <b/>
            <sz val="9"/>
            <color indexed="81"/>
            <rFont val="MS P ゴシック"/>
            <family val="3"/>
            <charset val="128"/>
          </rPr>
          <t xml:space="preserve">「用途・品目・数量等」：
</t>
        </r>
        <r>
          <rPr>
            <sz val="9"/>
            <color indexed="81"/>
            <rFont val="MS P ゴシック"/>
            <family val="3"/>
            <charset val="128"/>
          </rPr>
          <t xml:space="preserve">支出内容を簡潔に記載して下さい。
（例）「需用費」･･･（品名）○○個　
なお、支出内容を証明する資料（領収書、支払記録等）は、都道府県から求めがあった場合に速やかに提出できるよう、各事業所に適切に保管して下さい
</t>
        </r>
        <r>
          <rPr>
            <sz val="12"/>
            <color indexed="81"/>
            <rFont val="MS P ゴシック"/>
            <family val="3"/>
            <charset val="128"/>
          </rPr>
          <t>※</t>
        </r>
        <r>
          <rPr>
            <b/>
            <sz val="12"/>
            <color indexed="81"/>
            <rFont val="MS P ゴシック"/>
            <family val="3"/>
            <charset val="128"/>
          </rPr>
          <t>使用料及び賃借料は高速道路の使用料等が対象となり、
家賃等は対象となりませんのでご注意ください。</t>
        </r>
      </text>
    </comment>
    <comment ref="AV43" authorId="0" shapeId="0" xr:uid="{0670CF33-9857-4420-821C-39ED6BB7BD97}">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5E6602B7-3C3D-4311-950D-1A7D361C094D}">
      <text>
        <r>
          <rPr>
            <b/>
            <sz val="9"/>
            <color indexed="81"/>
            <rFont val="MS P ゴシック"/>
            <family val="3"/>
            <charset val="128"/>
          </rPr>
          <t xml:space="preserve">「交付決定額」：
</t>
        </r>
        <r>
          <rPr>
            <sz val="9"/>
            <color indexed="81"/>
            <rFont val="MS P ゴシック"/>
            <family val="3"/>
            <charset val="128"/>
          </rPr>
          <t xml:space="preserve">各サービスの補助上限額または補助上限額未満で申請されている場合は申請額をご入力ください。
</t>
        </r>
        <r>
          <rPr>
            <b/>
            <sz val="9"/>
            <color indexed="81"/>
            <rFont val="MS P ゴシック"/>
            <family val="3"/>
            <charset val="128"/>
          </rPr>
          <t>「実績額」：</t>
        </r>
        <r>
          <rPr>
            <sz val="9"/>
            <color indexed="81"/>
            <rFont val="MS P ゴシック"/>
            <family val="3"/>
            <charset val="128"/>
          </rPr>
          <t xml:space="preserve">
交付決定額と支出済額を比較して低い方の額（千円未満切り捨て）が自動入力されます。</t>
        </r>
      </text>
    </comment>
    <comment ref="AV51" authorId="0" shapeId="0" xr:uid="{FBF44062-1B29-43BA-BF6B-60F8CA579EBE}">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26" authorId="0" shapeId="0" xr:uid="{459A57EE-3F02-4092-BAFB-C1D468D86F8A}">
      <text>
        <r>
          <rPr>
            <b/>
            <sz val="9"/>
            <color indexed="81"/>
            <rFont val="MS P ゴシック"/>
            <family val="3"/>
            <charset val="128"/>
          </rPr>
          <t xml:space="preserve">「交付決定額」：
</t>
        </r>
        <r>
          <rPr>
            <sz val="9"/>
            <color indexed="81"/>
            <rFont val="MS P ゴシック"/>
            <family val="3"/>
            <charset val="128"/>
          </rPr>
          <t xml:space="preserve">各サービスの減額後の補助上限額または補助上限額未満で申請されている場合は申請額をご入力ください。
</t>
        </r>
        <r>
          <rPr>
            <b/>
            <sz val="9"/>
            <color indexed="81"/>
            <rFont val="MS P ゴシック"/>
            <family val="3"/>
            <charset val="128"/>
          </rPr>
          <t>「実績額」：</t>
        </r>
        <r>
          <rPr>
            <sz val="9"/>
            <color indexed="81"/>
            <rFont val="MS P ゴシック"/>
            <family val="3"/>
            <charset val="128"/>
          </rPr>
          <t xml:space="preserve">
交付決定額と支出額を比較して低い方の額（千円未満切り捨て）が自動入力されます。</t>
        </r>
      </text>
    </comment>
    <comment ref="AV33" authorId="0" shapeId="0" xr:uid="{0A286B25-864D-4131-BCF4-E468FA81E8E3}">
      <text>
        <r>
          <rPr>
            <b/>
            <sz val="9"/>
            <color indexed="81"/>
            <rFont val="MS P ゴシック"/>
            <family val="3"/>
            <charset val="128"/>
          </rPr>
          <t xml:space="preserve">「用途・品目・数量等」：
</t>
        </r>
        <r>
          <rPr>
            <sz val="9"/>
            <color indexed="81"/>
            <rFont val="MS P ゴシック"/>
            <family val="3"/>
            <charset val="128"/>
          </rPr>
          <t xml:space="preserve">支出内容を簡潔に記載して下さい。
（例）「需用費」･･･（品名）○○個　
なお、支出内容を証明する資料（領収書、支払記録等）は、都道府県から求めがあった場合に速やかに提出できるよう、各事業所に適切に保管して下さい
</t>
        </r>
        <r>
          <rPr>
            <sz val="12"/>
            <color indexed="81"/>
            <rFont val="MS P ゴシック"/>
            <family val="3"/>
            <charset val="128"/>
          </rPr>
          <t>※</t>
        </r>
        <r>
          <rPr>
            <b/>
            <sz val="12"/>
            <color indexed="81"/>
            <rFont val="MS P ゴシック"/>
            <family val="3"/>
            <charset val="128"/>
          </rPr>
          <t>使用料及び賃借料は高速道路の使用料等が対象となり、
家賃等は対象となりませんのでご注意ください。</t>
        </r>
      </text>
    </comment>
    <comment ref="AV43" authorId="0" shapeId="0" xr:uid="{9F1A6A74-A7B5-4993-8837-863D5F89EC41}">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E736631B-A9B4-403F-91AD-0917AEC6A35D}">
      <text>
        <r>
          <rPr>
            <b/>
            <sz val="9"/>
            <color indexed="81"/>
            <rFont val="MS P ゴシック"/>
            <family val="3"/>
            <charset val="128"/>
          </rPr>
          <t xml:space="preserve">「交付決定額」：
</t>
        </r>
        <r>
          <rPr>
            <sz val="9"/>
            <color indexed="81"/>
            <rFont val="MS P ゴシック"/>
            <family val="3"/>
            <charset val="128"/>
          </rPr>
          <t xml:space="preserve">各サービスの補助上限額または補助上限額未満で申請されている場合は申請額をご入力ください。
</t>
        </r>
        <r>
          <rPr>
            <b/>
            <sz val="9"/>
            <color indexed="81"/>
            <rFont val="MS P ゴシック"/>
            <family val="3"/>
            <charset val="128"/>
          </rPr>
          <t>「実績額」：</t>
        </r>
        <r>
          <rPr>
            <sz val="9"/>
            <color indexed="81"/>
            <rFont val="MS P ゴシック"/>
            <family val="3"/>
            <charset val="128"/>
          </rPr>
          <t xml:space="preserve">
交付決定額と支出済額を比較して低い方の額（千円未満切り捨て）が自動入力されます。</t>
        </r>
      </text>
    </comment>
    <comment ref="AV51" authorId="0" shapeId="0" xr:uid="{F4225CC4-F679-41B0-96F7-44393B1C2453}">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26" authorId="0" shapeId="0" xr:uid="{749A02C4-7F57-47AD-97F4-16241CCD8697}">
      <text>
        <r>
          <rPr>
            <b/>
            <sz val="9"/>
            <color indexed="81"/>
            <rFont val="MS P ゴシック"/>
            <family val="3"/>
            <charset val="128"/>
          </rPr>
          <t xml:space="preserve">「交付決定額」：
</t>
        </r>
        <r>
          <rPr>
            <sz val="9"/>
            <color indexed="81"/>
            <rFont val="MS P ゴシック"/>
            <family val="3"/>
            <charset val="128"/>
          </rPr>
          <t xml:space="preserve">各サービスの減額後の補助上限額または補助上限額未満で申請されている場合は申請額をご入力ください。
</t>
        </r>
        <r>
          <rPr>
            <b/>
            <sz val="9"/>
            <color indexed="81"/>
            <rFont val="MS P ゴシック"/>
            <family val="3"/>
            <charset val="128"/>
          </rPr>
          <t>「実績額」：</t>
        </r>
        <r>
          <rPr>
            <sz val="9"/>
            <color indexed="81"/>
            <rFont val="MS P ゴシック"/>
            <family val="3"/>
            <charset val="128"/>
          </rPr>
          <t xml:space="preserve">
交付決定額と支出額を比較して低い方の額（千円未満切り捨て）が自動入力されます。</t>
        </r>
      </text>
    </comment>
    <comment ref="AV33" authorId="0" shapeId="0" xr:uid="{8098C7BB-1AF1-482F-BBC8-85811237187F}">
      <text>
        <r>
          <rPr>
            <b/>
            <sz val="9"/>
            <color indexed="81"/>
            <rFont val="MS P ゴシック"/>
            <family val="3"/>
            <charset val="128"/>
          </rPr>
          <t xml:space="preserve">「用途・品目・数量等」：
</t>
        </r>
        <r>
          <rPr>
            <sz val="9"/>
            <color indexed="81"/>
            <rFont val="MS P ゴシック"/>
            <family val="3"/>
            <charset val="128"/>
          </rPr>
          <t xml:space="preserve">支出内容を簡潔に記載して下さい。
（例）「需用費」･･･（品名）○○個　
なお、支出内容を証明する資料（領収書、支払記録等）は、都道府県から求めがあった場合に速やかに提出できるよう、各事業所に適切に保管して下さい
</t>
        </r>
        <r>
          <rPr>
            <sz val="12"/>
            <color indexed="81"/>
            <rFont val="MS P ゴシック"/>
            <family val="3"/>
            <charset val="128"/>
          </rPr>
          <t>※</t>
        </r>
        <r>
          <rPr>
            <b/>
            <sz val="12"/>
            <color indexed="81"/>
            <rFont val="MS P ゴシック"/>
            <family val="3"/>
            <charset val="128"/>
          </rPr>
          <t>使用料及び賃借料は高速道路の使用料等が対象となり、
家賃等は対象となりませんのでご注意ください。</t>
        </r>
      </text>
    </comment>
    <comment ref="AV43" authorId="0" shapeId="0" xr:uid="{4B2F330F-5C26-4029-A6DF-6F519BFDDA67}">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CD569298-4E62-4F56-9671-F33EEC281AE9}">
      <text>
        <r>
          <rPr>
            <b/>
            <sz val="9"/>
            <color indexed="81"/>
            <rFont val="MS P ゴシック"/>
            <family val="3"/>
            <charset val="128"/>
          </rPr>
          <t xml:space="preserve">「交付決定額」：
</t>
        </r>
        <r>
          <rPr>
            <sz val="9"/>
            <color indexed="81"/>
            <rFont val="MS P ゴシック"/>
            <family val="3"/>
            <charset val="128"/>
          </rPr>
          <t xml:space="preserve">各サービスの補助上限額または補助上限額未満で申請されている場合は申請額をご入力ください。
</t>
        </r>
        <r>
          <rPr>
            <b/>
            <sz val="9"/>
            <color indexed="81"/>
            <rFont val="MS P ゴシック"/>
            <family val="3"/>
            <charset val="128"/>
          </rPr>
          <t>「実績額」：</t>
        </r>
        <r>
          <rPr>
            <sz val="9"/>
            <color indexed="81"/>
            <rFont val="MS P ゴシック"/>
            <family val="3"/>
            <charset val="128"/>
          </rPr>
          <t xml:space="preserve">
交付決定額と支出済額を比較して低い方の額（千円未満切り捨て）が自動入力されます。</t>
        </r>
      </text>
    </comment>
    <comment ref="AV51" authorId="0" shapeId="0" xr:uid="{E3F2304A-4F53-4769-B3C0-049D1247C153}">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26" authorId="0" shapeId="0" xr:uid="{281FC0D8-4C02-4D50-BA8F-607A9FB5427D}">
      <text>
        <r>
          <rPr>
            <b/>
            <sz val="9"/>
            <color indexed="81"/>
            <rFont val="MS P ゴシック"/>
            <family val="3"/>
            <charset val="128"/>
          </rPr>
          <t xml:space="preserve">「交付決定額」：
</t>
        </r>
        <r>
          <rPr>
            <sz val="9"/>
            <color indexed="81"/>
            <rFont val="MS P ゴシック"/>
            <family val="3"/>
            <charset val="128"/>
          </rPr>
          <t xml:space="preserve">各サービスの減額後の補助上限額または補助上限額未満で申請されている場合は申請額をご入力ください。
</t>
        </r>
        <r>
          <rPr>
            <b/>
            <sz val="9"/>
            <color indexed="81"/>
            <rFont val="MS P ゴシック"/>
            <family val="3"/>
            <charset val="128"/>
          </rPr>
          <t>「実績額」：</t>
        </r>
        <r>
          <rPr>
            <sz val="9"/>
            <color indexed="81"/>
            <rFont val="MS P ゴシック"/>
            <family val="3"/>
            <charset val="128"/>
          </rPr>
          <t xml:space="preserve">
交付決定額と支出額を比較して低い方の額（千円未満切り捨て）が自動入力されます。</t>
        </r>
      </text>
    </comment>
    <comment ref="AV33" authorId="0" shapeId="0" xr:uid="{B92DFE0A-0638-4E06-9121-789CBCE2BEB5}">
      <text>
        <r>
          <rPr>
            <b/>
            <sz val="9"/>
            <color indexed="81"/>
            <rFont val="MS P ゴシック"/>
            <family val="3"/>
            <charset val="128"/>
          </rPr>
          <t xml:space="preserve">「用途・品目・数量等」：
</t>
        </r>
        <r>
          <rPr>
            <sz val="9"/>
            <color indexed="81"/>
            <rFont val="MS P ゴシック"/>
            <family val="3"/>
            <charset val="128"/>
          </rPr>
          <t xml:space="preserve">支出内容を簡潔に記載して下さい。
（例）「需用費」･･･（品名）○○個　
なお、支出内容を証明する資料（領収書、支払記録等）は、都道府県から求めがあった場合に速やかに提出できるよう、各事業所に適切に保管して下さい
</t>
        </r>
        <r>
          <rPr>
            <sz val="12"/>
            <color indexed="81"/>
            <rFont val="MS P ゴシック"/>
            <family val="3"/>
            <charset val="128"/>
          </rPr>
          <t>※</t>
        </r>
        <r>
          <rPr>
            <b/>
            <sz val="12"/>
            <color indexed="81"/>
            <rFont val="MS P ゴシック"/>
            <family val="3"/>
            <charset val="128"/>
          </rPr>
          <t>使用料及び賃借料は高速道路の使用料等が対象となり、
家賃等は対象となりませんのでご注意ください。</t>
        </r>
      </text>
    </comment>
    <comment ref="AV43" authorId="0" shapeId="0" xr:uid="{2A61039B-65DD-412E-9A7B-688824F9733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CAE39926-E1AB-4DFB-BC88-937FED778C11}">
      <text>
        <r>
          <rPr>
            <b/>
            <sz val="9"/>
            <color indexed="81"/>
            <rFont val="MS P ゴシック"/>
            <family val="3"/>
            <charset val="128"/>
          </rPr>
          <t xml:space="preserve">「交付決定額」：
</t>
        </r>
        <r>
          <rPr>
            <sz val="9"/>
            <color indexed="81"/>
            <rFont val="MS P ゴシック"/>
            <family val="3"/>
            <charset val="128"/>
          </rPr>
          <t xml:space="preserve">各サービスの補助上限額または補助上限額未満で申請されている場合は申請額をご入力ください。
</t>
        </r>
        <r>
          <rPr>
            <b/>
            <sz val="9"/>
            <color indexed="81"/>
            <rFont val="MS P ゴシック"/>
            <family val="3"/>
            <charset val="128"/>
          </rPr>
          <t>「実績額」：</t>
        </r>
        <r>
          <rPr>
            <sz val="9"/>
            <color indexed="81"/>
            <rFont val="MS P ゴシック"/>
            <family val="3"/>
            <charset val="128"/>
          </rPr>
          <t xml:space="preserve">
交付決定額と支出済額を比較して低い方の額（千円未満切り捨て）が自動入力されます。</t>
        </r>
      </text>
    </comment>
    <comment ref="AV51" authorId="0" shapeId="0" xr:uid="{0EAC6D12-5904-4396-A7DC-87814DA294BD}">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26" authorId="0" shapeId="0" xr:uid="{7B7BD444-59A2-415E-A1F0-0BA35A7B13F4}">
      <text>
        <r>
          <rPr>
            <b/>
            <sz val="9"/>
            <color indexed="81"/>
            <rFont val="MS P ゴシック"/>
            <family val="3"/>
            <charset val="128"/>
          </rPr>
          <t xml:space="preserve">「交付決定額」：
</t>
        </r>
        <r>
          <rPr>
            <sz val="9"/>
            <color indexed="81"/>
            <rFont val="MS P ゴシック"/>
            <family val="3"/>
            <charset val="128"/>
          </rPr>
          <t xml:space="preserve">各サービスの減額後の補助上限額または補助上限額未満で申請されている場合は申請額をご入力ください。
</t>
        </r>
        <r>
          <rPr>
            <b/>
            <sz val="9"/>
            <color indexed="81"/>
            <rFont val="MS P ゴシック"/>
            <family val="3"/>
            <charset val="128"/>
          </rPr>
          <t>「実績額」：</t>
        </r>
        <r>
          <rPr>
            <sz val="9"/>
            <color indexed="81"/>
            <rFont val="MS P ゴシック"/>
            <family val="3"/>
            <charset val="128"/>
          </rPr>
          <t xml:space="preserve">
交付決定額と支出額を比較して低い方の額（千円未満切り捨て）が自動入力されます。</t>
        </r>
      </text>
    </comment>
    <comment ref="AV33" authorId="0" shapeId="0" xr:uid="{C1C87172-24BF-4107-AA3D-4C0390CFD5BD}">
      <text>
        <r>
          <rPr>
            <b/>
            <sz val="9"/>
            <color indexed="81"/>
            <rFont val="MS P ゴシック"/>
            <family val="3"/>
            <charset val="128"/>
          </rPr>
          <t xml:space="preserve">「用途・品目・数量等」：
</t>
        </r>
        <r>
          <rPr>
            <sz val="9"/>
            <color indexed="81"/>
            <rFont val="MS P ゴシック"/>
            <family val="3"/>
            <charset val="128"/>
          </rPr>
          <t xml:space="preserve">支出内容を簡潔に記載して下さい。
（例）「需用費」･･･（品名）○○個　
なお、支出内容を証明する資料（領収書、支払記録等）は、都道府県から求めがあった場合に速やかに提出できるよう、各事業所に適切に保管して下さい
</t>
        </r>
        <r>
          <rPr>
            <sz val="12"/>
            <color indexed="81"/>
            <rFont val="MS P ゴシック"/>
            <family val="3"/>
            <charset val="128"/>
          </rPr>
          <t>※</t>
        </r>
        <r>
          <rPr>
            <b/>
            <sz val="12"/>
            <color indexed="81"/>
            <rFont val="MS P ゴシック"/>
            <family val="3"/>
            <charset val="128"/>
          </rPr>
          <t>使用料及び賃借料は高速道路の使用料等が対象となり、
家賃等は対象となりませんのでご注意ください。</t>
        </r>
      </text>
    </comment>
    <comment ref="AV43" authorId="0" shapeId="0" xr:uid="{F4B8A457-12BC-4E17-A2D4-9E33D04DF8F9}">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F9955E75-52CB-4F22-99FD-584686E9751A}">
      <text>
        <r>
          <rPr>
            <b/>
            <sz val="9"/>
            <color indexed="81"/>
            <rFont val="MS P ゴシック"/>
            <family val="3"/>
            <charset val="128"/>
          </rPr>
          <t xml:space="preserve">「交付決定額」：
</t>
        </r>
        <r>
          <rPr>
            <sz val="9"/>
            <color indexed="81"/>
            <rFont val="MS P ゴシック"/>
            <family val="3"/>
            <charset val="128"/>
          </rPr>
          <t xml:space="preserve">各サービスの補助上限額または補助上限額未満で申請されている場合は申請額をご入力ください。
</t>
        </r>
        <r>
          <rPr>
            <b/>
            <sz val="9"/>
            <color indexed="81"/>
            <rFont val="MS P ゴシック"/>
            <family val="3"/>
            <charset val="128"/>
          </rPr>
          <t>「実績額」：</t>
        </r>
        <r>
          <rPr>
            <sz val="9"/>
            <color indexed="81"/>
            <rFont val="MS P ゴシック"/>
            <family val="3"/>
            <charset val="128"/>
          </rPr>
          <t xml:space="preserve">
交付決定額と支出済額を比較して低い方の額（千円未満切り捨て）が自動入力されます。</t>
        </r>
      </text>
    </comment>
    <comment ref="AV51" authorId="0" shapeId="0" xr:uid="{9689E8EF-8152-4F1F-A151-4FA33BC5BDA3}">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26" authorId="0" shapeId="0" xr:uid="{605AA85E-926A-4ACC-8E9C-63F20AC802A3}">
      <text>
        <r>
          <rPr>
            <b/>
            <sz val="9"/>
            <color indexed="81"/>
            <rFont val="MS P ゴシック"/>
            <family val="3"/>
            <charset val="128"/>
          </rPr>
          <t xml:space="preserve">「交付決定額」：
</t>
        </r>
        <r>
          <rPr>
            <sz val="9"/>
            <color indexed="81"/>
            <rFont val="MS P ゴシック"/>
            <family val="3"/>
            <charset val="128"/>
          </rPr>
          <t xml:space="preserve">各サービスの減額後の補助上限額または補助上限額未満で申請されている場合は申請額をご入力ください。
</t>
        </r>
        <r>
          <rPr>
            <b/>
            <sz val="9"/>
            <color indexed="81"/>
            <rFont val="MS P ゴシック"/>
            <family val="3"/>
            <charset val="128"/>
          </rPr>
          <t>「実績額」：</t>
        </r>
        <r>
          <rPr>
            <sz val="9"/>
            <color indexed="81"/>
            <rFont val="MS P ゴシック"/>
            <family val="3"/>
            <charset val="128"/>
          </rPr>
          <t xml:space="preserve">
交付決定額と支出額を比較して低い方の額（千円未満切り捨て）が自動入力されます。</t>
        </r>
      </text>
    </comment>
    <comment ref="AV33" authorId="0" shapeId="0" xr:uid="{837CDE2C-21EC-4E75-B3F5-05F9004BCC6C}">
      <text>
        <r>
          <rPr>
            <b/>
            <sz val="9"/>
            <color indexed="81"/>
            <rFont val="MS P ゴシック"/>
            <family val="3"/>
            <charset val="128"/>
          </rPr>
          <t xml:space="preserve">「用途・品目・数量等」：
</t>
        </r>
        <r>
          <rPr>
            <sz val="9"/>
            <color indexed="81"/>
            <rFont val="MS P ゴシック"/>
            <family val="3"/>
            <charset val="128"/>
          </rPr>
          <t xml:space="preserve">支出内容を簡潔に記載して下さい。
（例）「需用費」･･･（品名）○○個　
なお、支出内容を証明する資料（領収書、支払記録等）は、都道府県から求めがあった場合に速やかに提出できるよう、各事業所に適切に保管して下さい
</t>
        </r>
        <r>
          <rPr>
            <sz val="12"/>
            <color indexed="81"/>
            <rFont val="MS P ゴシック"/>
            <family val="3"/>
            <charset val="128"/>
          </rPr>
          <t>※</t>
        </r>
        <r>
          <rPr>
            <b/>
            <sz val="12"/>
            <color indexed="81"/>
            <rFont val="MS P ゴシック"/>
            <family val="3"/>
            <charset val="128"/>
          </rPr>
          <t>使用料及び賃借料は高速道路の使用料等が対象となり、
家賃等は対象となりませんのでご注意ください。</t>
        </r>
      </text>
    </comment>
    <comment ref="AV43" authorId="0" shapeId="0" xr:uid="{55A420F1-E9CC-4010-921C-B48BD4F01A7C}">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DF20C922-4027-4B69-BC10-45DCDF639F41}">
      <text>
        <r>
          <rPr>
            <b/>
            <sz val="9"/>
            <color indexed="81"/>
            <rFont val="MS P ゴシック"/>
            <family val="3"/>
            <charset val="128"/>
          </rPr>
          <t xml:space="preserve">「交付決定額」：
</t>
        </r>
        <r>
          <rPr>
            <sz val="9"/>
            <color indexed="81"/>
            <rFont val="MS P ゴシック"/>
            <family val="3"/>
            <charset val="128"/>
          </rPr>
          <t xml:space="preserve">各サービスの補助上限額または補助上限額未満で申請されている場合は申請額をご入力ください。
</t>
        </r>
        <r>
          <rPr>
            <b/>
            <sz val="9"/>
            <color indexed="81"/>
            <rFont val="MS P ゴシック"/>
            <family val="3"/>
            <charset val="128"/>
          </rPr>
          <t>「実績額」：</t>
        </r>
        <r>
          <rPr>
            <sz val="9"/>
            <color indexed="81"/>
            <rFont val="MS P ゴシック"/>
            <family val="3"/>
            <charset val="128"/>
          </rPr>
          <t xml:space="preserve">
交付決定額と支出済額を比較して低い方の額（千円未満切り捨て）が自動入力されます。</t>
        </r>
      </text>
    </comment>
    <comment ref="AV51" authorId="0" shapeId="0" xr:uid="{92033388-531B-4E87-AB40-566BBDC5013E}">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26" authorId="0" shapeId="0" xr:uid="{C0895EAC-16A2-47AA-90CD-E7EC1D754881}">
      <text>
        <r>
          <rPr>
            <b/>
            <sz val="9"/>
            <color indexed="81"/>
            <rFont val="MS P ゴシック"/>
            <family val="3"/>
            <charset val="128"/>
          </rPr>
          <t xml:space="preserve">「交付決定額」：
</t>
        </r>
        <r>
          <rPr>
            <sz val="9"/>
            <color indexed="81"/>
            <rFont val="MS P ゴシック"/>
            <family val="3"/>
            <charset val="128"/>
          </rPr>
          <t xml:space="preserve">各サービスの減額後の補助上限額または補助上限額未満で申請されている場合は申請額をご入力ください。
</t>
        </r>
        <r>
          <rPr>
            <b/>
            <sz val="9"/>
            <color indexed="81"/>
            <rFont val="MS P ゴシック"/>
            <family val="3"/>
            <charset val="128"/>
          </rPr>
          <t>「実績額」：</t>
        </r>
        <r>
          <rPr>
            <sz val="9"/>
            <color indexed="81"/>
            <rFont val="MS P ゴシック"/>
            <family val="3"/>
            <charset val="128"/>
          </rPr>
          <t xml:space="preserve">
交付決定額と支出額を比較して低い方の額（千円未満切り捨て）が自動入力されます。</t>
        </r>
      </text>
    </comment>
    <comment ref="AV33" authorId="0" shapeId="0" xr:uid="{67856C5D-472E-4F5A-8CAD-A34585B07822}">
      <text>
        <r>
          <rPr>
            <b/>
            <sz val="9"/>
            <color indexed="81"/>
            <rFont val="MS P ゴシック"/>
            <family val="3"/>
            <charset val="128"/>
          </rPr>
          <t xml:space="preserve">「用途・品目・数量等」：
</t>
        </r>
        <r>
          <rPr>
            <sz val="9"/>
            <color indexed="81"/>
            <rFont val="MS P ゴシック"/>
            <family val="3"/>
            <charset val="128"/>
          </rPr>
          <t xml:space="preserve">支出内容を簡潔に記載して下さい。
（例）「需用費」･･･（品名）○○個　
なお、支出内容を証明する資料（領収書、支払記録等）は、都道府県から求めがあった場合に速やかに提出できるよう、各事業所に適切に保管して下さい
</t>
        </r>
        <r>
          <rPr>
            <sz val="12"/>
            <color indexed="81"/>
            <rFont val="MS P ゴシック"/>
            <family val="3"/>
            <charset val="128"/>
          </rPr>
          <t>※</t>
        </r>
        <r>
          <rPr>
            <b/>
            <sz val="12"/>
            <color indexed="81"/>
            <rFont val="MS P ゴシック"/>
            <family val="3"/>
            <charset val="128"/>
          </rPr>
          <t>使用料及び賃借料は高速道路の使用料等が対象となり、
家賃等は対象となりませんのでご注意ください。</t>
        </r>
      </text>
    </comment>
    <comment ref="AV43" authorId="0" shapeId="0" xr:uid="{926E930E-6018-4192-95F4-87FE791FC829}">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6A2B1C57-54F4-4F6B-903F-155CDB0B6E26}">
      <text>
        <r>
          <rPr>
            <b/>
            <sz val="9"/>
            <color indexed="81"/>
            <rFont val="MS P ゴシック"/>
            <family val="3"/>
            <charset val="128"/>
          </rPr>
          <t xml:space="preserve">「交付決定額」：
</t>
        </r>
        <r>
          <rPr>
            <sz val="9"/>
            <color indexed="81"/>
            <rFont val="MS P ゴシック"/>
            <family val="3"/>
            <charset val="128"/>
          </rPr>
          <t xml:space="preserve">各サービスの補助上限額または補助上限額未満で申請されている場合は申請額をご入力ください。
</t>
        </r>
        <r>
          <rPr>
            <b/>
            <sz val="9"/>
            <color indexed="81"/>
            <rFont val="MS P ゴシック"/>
            <family val="3"/>
            <charset val="128"/>
          </rPr>
          <t>「実績額」：</t>
        </r>
        <r>
          <rPr>
            <sz val="9"/>
            <color indexed="81"/>
            <rFont val="MS P ゴシック"/>
            <family val="3"/>
            <charset val="128"/>
          </rPr>
          <t xml:space="preserve">
交付決定額と支出済額を比較して低い方の額（千円未満切り捨て）が自動入力されます。</t>
        </r>
      </text>
    </comment>
    <comment ref="AV51" authorId="0" shapeId="0" xr:uid="{2B1505FA-6F46-401A-B0C4-18CF9282A918}">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<sst xmlns="http://schemas.openxmlformats.org/spreadsheetml/2006/main" count="1438" uniqueCount="247">
  <si>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</si>
  <si>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</si>
  <si>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都道府県の作業</t>
    <rPh sb="0" eb="4">
      <t>トドウフケン</t>
    </rPh>
    <rPh sb="5" eb="7">
      <t>サギョウ</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</si>
  <si>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</si>
  <si>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</si>
  <si>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本Excelを管内の介護サービス事業者に配布</t>
    <rPh sb="0" eb="1">
      <t>ホン</t>
    </rPh>
    <rPh sb="7" eb="9">
      <t>カンナイ</t>
    </rPh>
    <rPh sb="10" eb="12">
      <t>カイゴ</t>
    </rPh>
    <rPh sb="16" eb="19">
      <t>ジギョウシャ</t>
    </rPh>
    <rPh sb="20" eb="22">
      <t>ハイフ</t>
    </rPh>
    <phoneticPr fontId="4"/>
  </si>
  <si>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</si>
  <si>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r>
      <t xml:space="preserve">様式２（個票）の内容が、様式１（申請額一覧）に正しく反映されていることを確認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4"/>
  </si>
  <si>
    <t>申請書に、申請者の法人名、代表者名、日付、提出先（○○県知事）を入力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7" eb="30">
      <t>ケンチジ</t>
    </rPh>
    <rPh sb="32" eb="34">
      <t>ニュウリョク</t>
    </rPh>
    <phoneticPr fontId="4"/>
  </si>
  <si>
    <t>千円</t>
    <rPh sb="0" eb="2">
      <t>センエン</t>
    </rPh>
    <phoneticPr fontId="4"/>
  </si>
  <si>
    <t>電話番号</t>
    <rPh sb="0" eb="2">
      <t>デンワ</t>
    </rPh>
    <rPh sb="2" eb="4">
      <t>バンゴウ</t>
    </rPh>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</si>
  <si>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</si>
  <si>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</si>
  <si>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</si>
  <si>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</si>
  <si>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</si>
  <si>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</si>
  <si>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審査
結果</t>
    <rPh sb="0" eb="2">
      <t>シンサ</t>
    </rPh>
    <rPh sb="3" eb="5">
      <t>ケッカ</t>
    </rPh>
    <phoneticPr fontId="4"/>
  </si>
  <si>
    <t>合計</t>
    <rPh sb="0" eb="2">
      <t>ゴウケイ</t>
    </rPh>
    <phoneticPr fontId="4"/>
  </si>
  <si>
    <t>　</t>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</si>
  <si>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</si>
  <si>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</si>
  <si>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</si>
  <si>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</si>
  <si>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</si>
  <si>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</si>
  <si>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</si>
  <si>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</si>
  <si>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</si>
  <si>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事業区分</t>
    <rPh sb="0" eb="2">
      <t>ジギョウ</t>
    </rPh>
    <rPh sb="2" eb="4">
      <t>クブン</t>
    </rPh>
    <phoneticPr fontId="4"/>
  </si>
  <si>
    <t>口座情報</t>
    <rPh sb="0" eb="2">
      <t>コウザ</t>
    </rPh>
    <rPh sb="2" eb="4">
      <t>ジョウホウ</t>
    </rPh>
    <phoneticPr fontId="4"/>
  </si>
  <si>
    <t>✔</t>
  </si>
  <si>
    <t>科目</t>
    <rPh sb="0" eb="2">
      <t>カモク</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</si>
  <si>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</si>
  <si>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</si>
  <si>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</si>
  <si>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</si>
  <si>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</si>
  <si>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</si>
  <si>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別添</t>
    <rPh sb="0" eb="2">
      <t>ベッテン</t>
    </rPh>
    <phoneticPr fontId="16"/>
  </si>
  <si>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6"/>
  </si>
  <si>
    <t>基準単価（単位：千円、１事業所又は１定員当たり）</t>
  </si>
  <si>
    <t>（１）②ⅰ今後に備えた都道府県における消毒液・マスク等の備蓄</t>
    <phoneticPr fontId="16"/>
  </si>
  <si>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6"/>
  </si>
  <si>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6"/>
  </si>
  <si>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6"/>
  </si>
  <si>
    <t>通所系</t>
    <rPh sb="0" eb="2">
      <t>ツウショ</t>
    </rPh>
    <rPh sb="2" eb="3">
      <t>ケイ</t>
    </rPh>
    <phoneticPr fontId="16"/>
  </si>
  <si>
    <t>通所介護事業所</t>
    <rPh sb="0" eb="2">
      <t>ツウショ</t>
    </rPh>
    <phoneticPr fontId="16"/>
  </si>
  <si>
    <t>通常規模型</t>
    <rPh sb="0" eb="2">
      <t>ツウジョウ</t>
    </rPh>
    <rPh sb="2" eb="4">
      <t>キボ</t>
    </rPh>
    <rPh sb="4" eb="5">
      <t>ガタ</t>
    </rPh>
    <phoneticPr fontId="16"/>
  </si>
  <si>
    <t>/事業所</t>
    <rPh sb="1" eb="4">
      <t>ジギョウショ</t>
    </rPh>
    <phoneticPr fontId="16"/>
  </si>
  <si>
    <t>大規模型（Ⅰ）</t>
    <rPh sb="0" eb="3">
      <t>ダイキボ</t>
    </rPh>
    <rPh sb="3" eb="4">
      <t>ガタ</t>
    </rPh>
    <phoneticPr fontId="16"/>
  </si>
  <si>
    <t>大規模型（Ⅱ）</t>
    <rPh sb="0" eb="3">
      <t>ダイキボ</t>
    </rPh>
    <rPh sb="3" eb="4">
      <t>ガタ</t>
    </rPh>
    <phoneticPr fontId="16"/>
  </si>
  <si>
    <t>地域密着型通所介護事業所（療養通所介護事業所を含む）</t>
    <rPh sb="13" eb="15">
      <t>リョウヨウ</t>
    </rPh>
    <rPh sb="15" eb="17">
      <t>ツウショ</t>
    </rPh>
    <rPh sb="17" eb="19">
      <t>カイゴ</t>
    </rPh>
    <rPh sb="19" eb="22">
      <t>ジギョウショ</t>
    </rPh>
    <rPh sb="23" eb="24">
      <t>フク</t>
    </rPh>
    <phoneticPr fontId="16"/>
  </si>
  <si>
    <t>認知症対応型通所介護事業所</t>
    <phoneticPr fontId="16"/>
  </si>
  <si>
    <t>通所リハビリテーション事業所</t>
    <phoneticPr fontId="16"/>
  </si>
  <si>
    <t>短期入所系</t>
    <rPh sb="0" eb="2">
      <t>タンキ</t>
    </rPh>
    <rPh sb="2" eb="4">
      <t>ニュウショ</t>
    </rPh>
    <rPh sb="4" eb="5">
      <t>ケイ</t>
    </rPh>
    <phoneticPr fontId="16"/>
  </si>
  <si>
    <t>短期入所生活介護事業所、短期入所療養介護事業所</t>
    <phoneticPr fontId="16"/>
  </si>
  <si>
    <t>/定員</t>
    <rPh sb="1" eb="3">
      <t>テイイン</t>
    </rPh>
    <phoneticPr fontId="16"/>
  </si>
  <si>
    <t>訪問系</t>
    <rPh sb="0" eb="2">
      <t>ホウモン</t>
    </rPh>
    <rPh sb="2" eb="3">
      <t>ケイ</t>
    </rPh>
    <phoneticPr fontId="16"/>
  </si>
  <si>
    <t>訪問介護事業所</t>
    <phoneticPr fontId="16"/>
  </si>
  <si>
    <t>訪問入浴介護事業所</t>
    <phoneticPr fontId="16"/>
  </si>
  <si>
    <t>訪問看護事業所</t>
    <phoneticPr fontId="16"/>
  </si>
  <si>
    <t>訪問リハビリテーション事業所</t>
    <phoneticPr fontId="16"/>
  </si>
  <si>
    <t>定期巡回・随時対応型訪問介護看護事業所</t>
    <phoneticPr fontId="16"/>
  </si>
  <si>
    <t>夜間対応型訪問介護事業所</t>
    <phoneticPr fontId="16"/>
  </si>
  <si>
    <t>居宅介護支援事業所</t>
    <phoneticPr fontId="16"/>
  </si>
  <si>
    <t>福祉用具貸与事業所</t>
    <phoneticPr fontId="16"/>
  </si>
  <si>
    <t>居宅療養管理指導事業所</t>
    <rPh sb="0" eb="2">
      <t>キョタク</t>
    </rPh>
    <rPh sb="2" eb="4">
      <t>リョウヨウ</t>
    </rPh>
    <rPh sb="4" eb="6">
      <t>カンリ</t>
    </rPh>
    <rPh sb="6" eb="8">
      <t>シドウ</t>
    </rPh>
    <rPh sb="8" eb="11">
      <t>ジギョウショ</t>
    </rPh>
    <phoneticPr fontId="16"/>
  </si>
  <si>
    <t>多機能型</t>
    <rPh sb="0" eb="3">
      <t>タキノウ</t>
    </rPh>
    <rPh sb="3" eb="4">
      <t>ガタ</t>
    </rPh>
    <phoneticPr fontId="16"/>
  </si>
  <si>
    <t>小規模多機能型居宅介護事業所</t>
    <phoneticPr fontId="16"/>
  </si>
  <si>
    <t>看護小規模多機能型居宅介護事業所</t>
    <phoneticPr fontId="16"/>
  </si>
  <si>
    <t>入所施設・
居住系</t>
    <rPh sb="0" eb="2">
      <t>ニュウショ</t>
    </rPh>
    <rPh sb="2" eb="4">
      <t>シセツ</t>
    </rPh>
    <rPh sb="6" eb="8">
      <t>キョジュウ</t>
    </rPh>
    <rPh sb="8" eb="9">
      <t>ケイ</t>
    </rPh>
    <phoneticPr fontId="16"/>
  </si>
  <si>
    <t>介護老人福祉施設</t>
    <rPh sb="0" eb="2">
      <t>カイゴ</t>
    </rPh>
    <rPh sb="2" eb="4">
      <t>ロウジン</t>
    </rPh>
    <rPh sb="4" eb="6">
      <t>フクシ</t>
    </rPh>
    <rPh sb="6" eb="8">
      <t>シセツ</t>
    </rPh>
    <phoneticPr fontId="16"/>
  </si>
  <si>
    <t>地域密着型介護老人福祉施設</t>
    <rPh sb="0" eb="2">
      <t>チイキ</t>
    </rPh>
    <rPh sb="2" eb="5">
      <t>ミッチャクガタ</t>
    </rPh>
    <phoneticPr fontId="16"/>
  </si>
  <si>
    <t>介護老人保健施設</t>
    <rPh sb="0" eb="8">
      <t>カイゴロウジンホケンシセツ</t>
    </rPh>
    <phoneticPr fontId="16"/>
  </si>
  <si>
    <t>介護医療院</t>
    <phoneticPr fontId="16"/>
  </si>
  <si>
    <t>介護療養型医療施設</t>
    <phoneticPr fontId="16"/>
  </si>
  <si>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6"/>
  </si>
  <si>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6"/>
  </si>
  <si>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6"/>
  </si>
  <si>
    <t>対象経費（※３）</t>
    <rPh sb="0" eb="2">
      <t>タイショウ</t>
    </rPh>
    <rPh sb="2" eb="4">
      <t>ケイヒ</t>
    </rPh>
    <phoneticPr fontId="16"/>
  </si>
  <si>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6"/>
  </si>
  <si>
    <t>助成額</t>
    <rPh sb="0" eb="3">
      <t>ジョセイガク</t>
    </rPh>
    <phoneticPr fontId="16"/>
  </si>
  <si>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6"/>
  </si>
  <si>
    <t>※１　事業所・施設等について、助成の申請時点で指定等を受けている者であり、また</t>
    <rPh sb="9" eb="10">
      <t>トウ</t>
    </rPh>
    <rPh sb="25" eb="26">
      <t>トウ</t>
    </rPh>
    <rPh sb="32" eb="33">
      <t>モノ</t>
    </rPh>
    <phoneticPr fontId="16"/>
  </si>
  <si>
    <t>　　　・　各介護予防サービスを含むが、介護サービスと介護予防サービスの両方の指定を受けている場合は、１つの事業所・施設として取扱う。</t>
    <phoneticPr fontId="16"/>
  </si>
  <si>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6"/>
  </si>
  <si>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6"/>
  </si>
  <si>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6"/>
  </si>
  <si>
    <t>※２　利用者又は職員に感染者が発生しているか否かは問わない</t>
    <phoneticPr fontId="16"/>
  </si>
  <si>
    <t>※３　かかり増し経費等として考えられるものを例示したものであるが、実際の助成に当たっては、実施主体である都道府県が、個々の事情を勘案し、新型コロナ</t>
    <phoneticPr fontId="16"/>
  </si>
  <si>
    <t>　　　ウイルス感染症拡大に伴うものであり、通常の介護サービスの提供時では想定されないと判断できるものであれば、幅広く対象とする。</t>
    <phoneticPr fontId="16"/>
  </si>
  <si>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6"/>
  </si>
  <si>
    <t>基準単価（単位：千円、1利用者又は１事業所又は１定員当たり）</t>
    <rPh sb="12" eb="15">
      <t>リヨウシャ</t>
    </rPh>
    <rPh sb="15" eb="16">
      <t>マタ</t>
    </rPh>
    <phoneticPr fontId="16"/>
  </si>
  <si>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6"/>
  </si>
  <si>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6"/>
  </si>
  <si>
    <t>助成対象
事業所・施設等の種別（※１）</t>
    <rPh sb="0" eb="2">
      <t>ジョセイ</t>
    </rPh>
    <rPh sb="2" eb="4">
      <t>タイショウ</t>
    </rPh>
    <rPh sb="6" eb="9">
      <t>ジギョウショ</t>
    </rPh>
    <rPh sb="10" eb="12">
      <t>シセツ</t>
    </rPh>
    <rPh sb="12" eb="13">
      <t>トウ</t>
    </rPh>
    <rPh sb="14" eb="16">
      <t>シュベツ</t>
    </rPh>
    <phoneticPr fontId="16"/>
  </si>
  <si>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6"/>
  </si>
  <si>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6"/>
  </si>
  <si>
    <t>/利用者</t>
    <rPh sb="1" eb="4">
      <t>リヨウシャ</t>
    </rPh>
    <phoneticPr fontId="16"/>
  </si>
  <si>
    <t>電話による確認（※3）</t>
    <rPh sb="0" eb="2">
      <t>デンワ</t>
    </rPh>
    <rPh sb="5" eb="7">
      <t>カクニン</t>
    </rPh>
    <phoneticPr fontId="16"/>
  </si>
  <si>
    <t>1.5（看護師等（※４）が協力した場合：4.5）</t>
    <phoneticPr fontId="16"/>
  </si>
  <si>
    <t>訪問による確認（※3）</t>
    <rPh sb="0" eb="2">
      <t>ホウモン</t>
    </rPh>
    <rPh sb="5" eb="7">
      <t>カクニン</t>
    </rPh>
    <phoneticPr fontId="16"/>
  </si>
  <si>
    <t>3（看護師等（※４）が協力した場合：6）</t>
    <phoneticPr fontId="16"/>
  </si>
  <si>
    <t>-</t>
    <phoneticPr fontId="16"/>
  </si>
  <si>
    <t>対象経費（※４）</t>
    <rPh sb="0" eb="2">
      <t>タイショウ</t>
    </rPh>
    <rPh sb="2" eb="4">
      <t>ケイヒ</t>
    </rPh>
    <phoneticPr fontId="16"/>
  </si>
  <si>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6"/>
  </si>
  <si>
    <t>・また、１事業所・施設における１利用者につき１回まで助成することができる。
・１事業所・施設に（１）①と（２）①・②両方を助成することができる。</t>
    <rPh sb="16" eb="19">
      <t>リヨウシャ</t>
    </rPh>
    <phoneticPr fontId="16"/>
  </si>
  <si>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6"/>
  </si>
  <si>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6"/>
  </si>
  <si>
    <t>は、１つの事業所として取扱う。</t>
    <phoneticPr fontId="16"/>
  </si>
  <si>
    <t xml:space="preserve">※２　具体的には以下の事業所を指す。なお、実際にサービス再開につながったか否かは問わない。
</t>
    <rPh sb="11" eb="14">
      <t>ジギョウショ</t>
    </rPh>
    <rPh sb="15" eb="16">
      <t>サ</t>
    </rPh>
    <phoneticPr fontId="16"/>
  </si>
  <si>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6"/>
  </si>
  <si>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6"/>
  </si>
  <si>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6"/>
  </si>
  <si>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6"/>
  </si>
  <si>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6"/>
  </si>
  <si>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6"/>
  </si>
  <si>
    <t>※３　１利用者につき、16と17は併給不可である。</t>
    <rPh sb="4" eb="7">
      <t>リヨウシャ</t>
    </rPh>
    <rPh sb="17" eb="19">
      <t>ヘイキュウ</t>
    </rPh>
    <rPh sb="19" eb="21">
      <t>フカ</t>
    </rPh>
    <phoneticPr fontId="16"/>
  </si>
  <si>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6"/>
  </si>
  <si>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6"/>
  </si>
  <si>
    <t>基準単価（単位：千円、１都道府県・指定都市・中核市当たり）</t>
    <rPh sb="12" eb="16">
      <t>トドウフケン</t>
    </rPh>
    <rPh sb="17" eb="21">
      <t>シテイトシ</t>
    </rPh>
    <rPh sb="22" eb="25">
      <t>チュウカクシ</t>
    </rPh>
    <phoneticPr fontId="16"/>
  </si>
  <si>
    <t>（４）　都道府県の事務費支援事業</t>
    <phoneticPr fontId="16"/>
  </si>
  <si>
    <t>厚生労働大臣が必要と認める額</t>
    <rPh sb="0" eb="2">
      <t>コウセイ</t>
    </rPh>
    <rPh sb="2" eb="4">
      <t>ロウドウ</t>
    </rPh>
    <rPh sb="4" eb="6">
      <t>ダイジン</t>
    </rPh>
    <rPh sb="7" eb="9">
      <t>ヒツヨウ</t>
    </rPh>
    <phoneticPr fontId="16"/>
  </si>
  <si>
    <t>対象経費</t>
    <rPh sb="0" eb="2">
      <t>タイショウ</t>
    </rPh>
    <rPh sb="2" eb="4">
      <t>ケイヒ</t>
    </rPh>
    <phoneticPr fontId="16"/>
  </si>
  <si>
    <t>・（１）から（３）の事業実施及び指導監督等を行うために要する経費
＊他の補助金等により人件費の補助が行われている職員については、本事業の補助対象とはしない。</t>
    <phoneticPr fontId="16"/>
  </si>
  <si>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6"/>
  </si>
  <si>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</si>
  <si>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</si>
  <si>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</si>
  <si>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</si>
  <si>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</si>
  <si>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</si>
  <si>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</si>
  <si>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</si>
  <si>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</si>
  <si>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</si>
  <si>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</si>
  <si>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</si>
  <si>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</si>
  <si>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</si>
  <si>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</si>
  <si>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</si>
  <si>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</si>
  <si>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</si>
  <si>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</si>
  <si>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</si>
  <si>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</si>
  <si>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</si>
  <si>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</si>
  <si>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</si>
  <si>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</si>
  <si>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</si>
  <si>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</si>
  <si>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</si>
  <si>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</si>
  <si>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</si>
  <si>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</si>
  <si>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</si>
  <si>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</si>
  <si>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</si>
  <si>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</si>
  <si>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</si>
  <si>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</si>
  <si>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</si>
  <si>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</si>
  <si>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</si>
  <si>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</si>
  <si>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</si>
  <si>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</si>
  <si>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</si>
  <si>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</si>
  <si>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</si>
  <si>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</si>
  <si>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</si>
  <si>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</si>
  <si>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</si>
  <si>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</si>
  <si>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</si>
  <si>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</si>
  <si>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</si>
  <si>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</si>
  <si>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</si>
  <si>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</si>
  <si>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</si>
  <si>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　介護施設等に対するサービス継続支援事業</t>
    <phoneticPr fontId="4"/>
  </si>
  <si>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</si>
  <si>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</si>
  <si>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</si>
  <si>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4"/>
  </si>
  <si>
    <t>債権譲渡されている場合は、左欄の✔を外して下さい。
※債権譲渡されている場合、都道府県に申請して下さい。</t>
    <rPh sb="0" eb="2">
      <t>サイケン</t>
    </rPh>
    <rPh sb="2" eb="4">
      <t>ジョウト</t>
    </rPh>
    <rPh sb="9" eb="11">
      <t>バアイ</t>
    </rPh>
    <rPh sb="13" eb="15">
      <t>サラン</t>
    </rPh>
    <rPh sb="18" eb="19">
      <t>ハズ</t>
    </rPh>
    <rPh sb="21" eb="22">
      <t>クダ</t>
    </rPh>
    <phoneticPr fontId="4"/>
  </si>
  <si>
    <t>介護分野の職員の賃上げ・職場環境改善支援事業の申請
をしない場合は、左欄の✔を外して下さい。</t>
    <rPh sb="23" eb="25">
      <t>シンセイ</t>
    </rPh>
    <rPh sb="30" eb="32">
      <t>バアイ</t>
    </rPh>
    <rPh sb="39" eb="40">
      <t>ハズ</t>
    </rPh>
    <rPh sb="42" eb="43">
      <t>クダ</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</si>
  <si>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</si>
  <si>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</si>
  <si>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</si>
  <si>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</si>
  <si>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</si>
  <si>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</si>
  <si>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</si>
  <si>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</si>
  <si>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</si>
  <si>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</si>
  <si>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</si>
  <si>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</si>
  <si>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</si>
  <si>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</si>
  <si>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</si>
  <si>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</si>
  <si>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</si>
  <si>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</si>
  <si>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</si>
  <si>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</si>
  <si>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</si>
  <si>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4"/>
  </si>
  <si>
    <r>
      <t>介護分野の職員の賃上げ・職場環境改善支援事業に使用する口座は</t>
    </r>
    <r>
      <rPr>
        <u/>
        <sz val="9"/>
        <rFont val="ＭＳ Ｐ明朝"/>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4"/>
  </si>
  <si>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4"/>
  </si>
  <si>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</si>
  <si>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</si>
  <si>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</si>
  <si>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本Excelを各事業所に配布し、以下の様式への記入を依頼
・様式２（個票）</t>
    <rPh sb="16" eb="18">
      <t>イカ</t>
    </rPh>
    <rPh sb="19" eb="21">
      <t>ヨウシキ</t>
    </rPh>
    <rPh sb="23" eb="25">
      <t>キニュウ</t>
    </rPh>
    <rPh sb="26" eb="28">
      <t>イライ</t>
    </rPh>
    <phoneticPr fontId="4"/>
  </si>
  <si>
    <t>以下の作業を行った上で、事業者（法人本部）へ返送
【様式２（個票）】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phoneticPr fontId="4"/>
  </si>
  <si>
    <t>完成したExcelファイルを都道府県（都道府県が受付業務を民間事業者に委託する場合は、各都道府県の委託事業者）に送付</t>
    <rPh sb="29" eb="31">
      <t>ミンカン</t>
    </rPh>
    <rPh sb="31" eb="34">
      <t>ジギョウシャ</t>
    </rPh>
    <rPh sb="43" eb="44">
      <t>カク</t>
    </rPh>
    <rPh sb="49" eb="51">
      <t>イタク</t>
    </rPh>
    <rPh sb="51" eb="54">
      <t>ジギョウシャ</t>
    </rPh>
    <phoneticPr fontId="4"/>
  </si>
  <si>
    <r>
      <t xml:space="preserve">事業者からExcelファイルを受領し、内容を審査
</t>
    </r>
    <r>
      <rPr>
        <sz val="10"/>
        <color rgb="FF0070C0"/>
        <rFont val="ＭＳ 明朝"/>
        <family val="1"/>
        <charset val="128"/>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4"/>
  </si>
  <si>
    <t>都道府県等内で必要な作業を行い、事業者に補助金を交付</t>
    <rPh sb="20" eb="22">
      <t>ホジョ</t>
    </rPh>
    <phoneticPr fontId="4"/>
  </si>
  <si>
    <t>（注）行が不足する場合には、「本報告書の使い方」に従って、行を追加すること。列の挿入は絶対に行わないこと。</t>
    <rPh sb="1" eb="2">
      <t>チュウ</t>
    </rPh>
    <rPh sb="15" eb="16">
      <t>ホン</t>
    </rPh>
    <rPh sb="16" eb="19">
      <t>ホウコクショ</t>
    </rPh>
    <rPh sb="20" eb="21">
      <t>ツカ</t>
    </rPh>
    <rPh sb="22" eb="23">
      <t>カタ</t>
    </rPh>
    <rPh sb="25" eb="26">
      <t>シタガ</t>
    </rPh>
    <phoneticPr fontId="4"/>
  </si>
  <si>
    <t>支出した費用について、重点支援交付金と重複は生じていない。</t>
    <rPh sb="0" eb="2">
      <t>シシュツ</t>
    </rPh>
    <rPh sb="4" eb="6">
      <t>ヒヨウ</t>
    </rPh>
    <rPh sb="11" eb="13">
      <t>ジュウテン</t>
    </rPh>
    <rPh sb="13" eb="15">
      <t>シエン</t>
    </rPh>
    <rPh sb="15" eb="18">
      <t>コウフキン</t>
    </rPh>
    <rPh sb="19" eb="21">
      <t>ジュウフク</t>
    </rPh>
    <rPh sb="22" eb="23">
      <t>ショウ</t>
    </rPh>
    <phoneticPr fontId="4"/>
  </si>
  <si>
    <t>交付決定額</t>
    <rPh sb="0" eb="2">
      <t>コウフ</t>
    </rPh>
    <rPh sb="2" eb="4">
      <t>ケッテイ</t>
    </rPh>
    <rPh sb="4" eb="5">
      <t>ガク</t>
    </rPh>
    <phoneticPr fontId="4"/>
  </si>
  <si>
    <t>差引額</t>
    <rPh sb="0" eb="1">
      <t>サ</t>
    </rPh>
    <rPh sb="1" eb="2">
      <t>ヒ</t>
    </rPh>
    <rPh sb="2" eb="3">
      <t>ガク</t>
    </rPh>
    <phoneticPr fontId="4"/>
  </si>
  <si>
    <t>領収書、レシート等の根拠資料は事業所において適切に保管している。</t>
    <rPh sb="10" eb="12">
      <t>コンキョ</t>
    </rPh>
    <rPh sb="12" eb="14">
      <t>シリョウ</t>
    </rPh>
    <rPh sb="17" eb="18">
      <t>ショ</t>
    </rPh>
    <phoneticPr fontId="4"/>
  </si>
  <si>
    <t>介護事業所等及び介護施設等に対するサービス継続支援事業に関する事業実績報告書（事業所単位）</t>
    <rPh sb="33" eb="35">
      <t>ジッセキ</t>
    </rPh>
    <rPh sb="35" eb="37">
      <t>ホウコク</t>
    </rPh>
    <rPh sb="39" eb="42">
      <t>ジギョウショ</t>
    </rPh>
    <rPh sb="42" eb="44">
      <t>タンイ</t>
    </rPh>
    <phoneticPr fontId="4"/>
  </si>
  <si>
    <t>報告にあたっての確認事項</t>
    <rPh sb="0" eb="2">
      <t>ホウコク</t>
    </rPh>
    <rPh sb="8" eb="10">
      <t>カクニン</t>
    </rPh>
    <rPh sb="10" eb="12">
      <t>ジコウ</t>
    </rPh>
    <phoneticPr fontId="4"/>
  </si>
  <si>
    <t>支出済額</t>
    <rPh sb="0" eb="2">
      <t>シシュツ</t>
    </rPh>
    <rPh sb="2" eb="3">
      <t>ズ</t>
    </rPh>
    <phoneticPr fontId="4"/>
  </si>
  <si>
    <t>支出済額（円）</t>
    <rPh sb="0" eb="2">
      <t>シシュツ</t>
    </rPh>
    <rPh sb="2" eb="3">
      <t>ズミ</t>
    </rPh>
    <rPh sb="3" eb="4">
      <t>ガク</t>
    </rPh>
    <rPh sb="5" eb="6">
      <t>エン</t>
    </rPh>
    <phoneticPr fontId="4"/>
  </si>
  <si>
    <t>支出済額（円）</t>
    <rPh sb="2" eb="3">
      <t>ズ</t>
    </rPh>
    <phoneticPr fontId="4"/>
  </si>
  <si>
    <t>交付決定額（千円）</t>
    <rPh sb="0" eb="2">
      <t>コウフ</t>
    </rPh>
    <rPh sb="2" eb="4">
      <t>ケッテイ</t>
    </rPh>
    <rPh sb="4" eb="5">
      <t>ガク</t>
    </rPh>
    <rPh sb="6" eb="8">
      <t>センエン</t>
    </rPh>
    <phoneticPr fontId="4"/>
  </si>
  <si>
    <t>差引額（千円）</t>
    <rPh sb="0" eb="2">
      <t>サシヒキ</t>
    </rPh>
    <rPh sb="2" eb="3">
      <t>ガク</t>
    </rPh>
    <rPh sb="4" eb="6">
      <t>センエン</t>
    </rPh>
    <phoneticPr fontId="4"/>
  </si>
  <si>
    <t>実績額（千円）</t>
    <rPh sb="0" eb="2">
      <t>ジッセキ</t>
    </rPh>
    <rPh sb="2" eb="3">
      <t>ガク</t>
    </rPh>
    <rPh sb="4" eb="6">
      <t>センエン</t>
    </rPh>
    <phoneticPr fontId="4"/>
  </si>
  <si>
    <t>実績額</t>
    <rPh sb="0" eb="2">
      <t>ジッセキ</t>
    </rPh>
    <rPh sb="2" eb="3">
      <t>ガク</t>
    </rPh>
    <phoneticPr fontId="4"/>
  </si>
  <si>
    <t>実績額</t>
    <rPh sb="2" eb="3">
      <t>ガク</t>
    </rPh>
    <phoneticPr fontId="4"/>
  </si>
  <si>
    <t>本報告書の使い方、申請の手順</t>
    <rPh sb="0" eb="1">
      <t>ホン</t>
    </rPh>
    <rPh sb="1" eb="4">
      <t>ホウコクショ</t>
    </rPh>
    <rPh sb="5" eb="6">
      <t>ツカ</t>
    </rPh>
    <rPh sb="7" eb="8">
      <t>カタ</t>
    </rPh>
    <rPh sb="9" eb="11">
      <t>シンセイ</t>
    </rPh>
    <rPh sb="12" eb="14">
      <t>テジュン</t>
    </rPh>
    <phoneticPr fontId="4"/>
  </si>
  <si>
    <t>本Excelを各事業所に配布し、以下の様式への記入を依頼
・様式４（個票）</t>
    <rPh sb="16" eb="18">
      <t>イカ</t>
    </rPh>
    <rPh sb="19" eb="21">
      <t>ヨウシキ</t>
    </rPh>
    <rPh sb="23" eb="25">
      <t>キニュウ</t>
    </rPh>
    <rPh sb="26" eb="28">
      <t>イライ</t>
    </rPh>
    <phoneticPr fontId="4"/>
  </si>
  <si>
    <t>以下の作業を行った上で、事業者（法人本部）へ返送
【様式４（個票）】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phoneticPr fontId="4"/>
  </si>
  <si>
    <r>
      <t xml:space="preserve">様式４（個票）の内容が、様式３（実績額一覧）に正しく反映されていることを確認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9" eb="21">
      <t>イチラン</t>
    </rPh>
    <rPh sb="23" eb="24">
      <t>タダ</t>
    </rPh>
    <rPh sb="24" eb="25">
      <t>テキセイ</t>
    </rPh>
    <rPh sb="26" eb="28">
      <t>ハンエイ</t>
    </rPh>
    <rPh sb="36" eb="38">
      <t>カクニン</t>
    </rPh>
    <rPh sb="62" eb="63">
      <t>ギョウ</t>
    </rPh>
    <rPh sb="75" eb="76">
      <t>ミギ</t>
    </rPh>
    <phoneticPr fontId="4"/>
  </si>
  <si>
    <t>（様式３）事業所・施設別清算額一覧</t>
    <rPh sb="1" eb="3">
      <t>ヨウシキ</t>
    </rPh>
    <rPh sb="5" eb="8">
      <t>ジギョウショ</t>
    </rPh>
    <rPh sb="9" eb="11">
      <t>シセツ</t>
    </rPh>
    <rPh sb="11" eb="12">
      <t>ベツ</t>
    </rPh>
    <rPh sb="12" eb="14">
      <t>セイサン</t>
    </rPh>
    <rPh sb="14" eb="15">
      <t>ガク</t>
    </rPh>
    <rPh sb="15" eb="17">
      <t>イチラン</t>
    </rPh>
    <phoneticPr fontId="4"/>
  </si>
  <si>
    <t>（様式４）</t>
    <rPh sb="1" eb="3">
      <t>ヨウシキ</t>
    </rPh>
    <phoneticPr fontId="4"/>
  </si>
  <si>
    <t>兵庫県介護事業所等及び介護施設等に対するサービス継続支援事業の実績報告フォームにて必要事項を入力</t>
    <rPh sb="0" eb="3">
      <t>ヒョウゴケン</t>
    </rPh>
    <rPh sb="3" eb="8">
      <t>カイゴジギョウショ</t>
    </rPh>
    <rPh sb="8" eb="9">
      <t>ナド</t>
    </rPh>
    <rPh sb="9" eb="10">
      <t>オヨ</t>
    </rPh>
    <rPh sb="11" eb="13">
      <t>カイゴ</t>
    </rPh>
    <rPh sb="13" eb="15">
      <t>シセツ</t>
    </rPh>
    <rPh sb="15" eb="16">
      <t>ナド</t>
    </rPh>
    <rPh sb="17" eb="18">
      <t>タイ</t>
    </rPh>
    <rPh sb="24" eb="26">
      <t>ケイゾク</t>
    </rPh>
    <rPh sb="26" eb="28">
      <t>シエン</t>
    </rPh>
    <rPh sb="28" eb="30">
      <t>ジギョウ</t>
    </rPh>
    <rPh sb="31" eb="35">
      <t>ジッセキホウコク</t>
    </rPh>
    <rPh sb="41" eb="43">
      <t>ヒツヨウ</t>
    </rPh>
    <rPh sb="43" eb="45">
      <t>ジコウ</t>
    </rPh>
    <rPh sb="46" eb="48">
      <t>ニュウリョク</t>
    </rPh>
    <phoneticPr fontId="4"/>
  </si>
  <si>
    <t>完成したExcelファイルを兵庫県介護事業所等及び介護施設等に対するサービス継続支援事業実績報告フォームに添付</t>
    <rPh sb="14" eb="17">
      <t>ヒョウゴケン</t>
    </rPh>
    <rPh sb="44" eb="48">
      <t>ジッセキホウコク</t>
    </rPh>
    <rPh sb="53" eb="55">
      <t>テンプ</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</si>
</sst>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Red]\-#,##0\ "/>
    <numFmt numFmtId="177" formatCode="#,##0;\-#,##0;&quot;&quot;"/>
    <numFmt numFmtId="178" formatCode="#,##0_);[Red]\(#,##0\)"/>
  </numFmts>
  <fonts count="3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u/>
      <sz val="9"/>
      <name val="ＭＳ Ｐ明朝"/>
      <family val="1"/>
      <charset val="128"/>
    </font>
    <font>
      <b/>
      <sz val="14"/>
      <color theme="1"/>
      <name val="ＭＳ 明朝"/>
      <family val="1"/>
      <charset val="128"/>
    </font>
    <font>
      <sz val="12"/>
      <color theme="1"/>
      <name val="ＭＳ 明朝"/>
      <family val="1"/>
      <charset val="128"/>
    </font>
    <font>
      <sz val="10"/>
      <color rgb="FF0070C0"/>
      <name val="ＭＳ 明朝"/>
      <family val="1"/>
      <charset val="128"/>
    </font>
    <font>
      <sz val="10"/>
      <color rgb="FF0070C0"/>
      <name val="ＭＳ ゴシック"/>
      <family val="3"/>
      <charset val="128"/>
    </font>
    <font>
      <b/>
      <sz val="9"/>
      <color indexed="81"/>
      <name val="MS P ゴシック"/>
      <family val="3"/>
      <charset val="128"/>
    </font>
    <font>
      <b/>
      <sz val="12"/>
      <name val="ＭＳ Ｐ明朝"/>
      <family val="1"/>
      <charset val="128"/>
    </font>
    <font>
      <sz val="11"/>
      <name val="ＭＳ 明朝"/>
      <family val="1"/>
    </font>
    <font>
      <sz val="12"/>
      <color theme="1"/>
      <name val="ＭＳ 明朝"/>
      <family val="1"/>
    </font>
    <font>
      <sz val="12"/>
      <color indexed="81"/>
      <name val="MS P ゴシック"/>
      <family val="3"/>
      <charset val="128"/>
    </font>
    <font>
      <b/>
      <sz val="12"/>
      <color indexed="81"/>
      <name val="MS P ゴシック"/>
      <family val="3"/>
      <charset val="128"/>
    </font>
  </fonts>
  <fills count="10">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CCFFCC"/>
        <bgColor indexed="64"/>
      </patternFill>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s>
  <cellStyleXfs count="11">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5" fillId="0" borderId="0">
      <alignment vertical="center"/>
    </xf>
    <xf numFmtId="0" fontId="5" fillId="0" borderId="0"/>
    <xf numFmtId="38" fontId="8" fillId="0" borderId="0" applyFont="0" applyFill="0" applyBorder="0" applyAlignment="0" applyProtection="0"/>
    <xf numFmtId="0" fontId="5" fillId="0" borderId="0">
      <alignment vertical="center"/>
    </xf>
  </cellStyleXfs>
  <cellXfs count="289">
    <xf numFmtId="0" fontId="0" fillId="0" borderId="0" xfId="0">
      <alignment vertical="center"/>
    </xf>
    <xf numFmtId="0" fontId="8" fillId="0" borderId="0" xfId="0" applyFont="1">
      <alignment vertical="center"/>
    </xf>
    <xf numFmtId="0" fontId="9" fillId="0" borderId="0" xfId="0" applyFont="1">
      <alignment vertical="center"/>
    </xf>
    <xf numFmtId="0" fontId="9" fillId="3" borderId="5" xfId="0" applyFont="1" applyFill="1" applyBorder="1">
      <alignment vertical="center"/>
    </xf>
    <xf numFmtId="0" fontId="9" fillId="0" borderId="0" xfId="0" applyFont="1" applyAlignment="1">
      <alignment horizontal="center" vertical="center"/>
    </xf>
    <xf numFmtId="0" fontId="15" fillId="0" borderId="0" xfId="5" applyFont="1">
      <alignment vertical="center"/>
    </xf>
    <xf numFmtId="0" fontId="17" fillId="0" borderId="0" xfId="5" applyFont="1">
      <alignment vertical="center"/>
    </xf>
    <xf numFmtId="0" fontId="18" fillId="0" borderId="0" xfId="5" applyFont="1">
      <alignment vertical="center"/>
    </xf>
    <xf numFmtId="0" fontId="19" fillId="6" borderId="4" xfId="5" applyFont="1" applyFill="1" applyBorder="1">
      <alignment vertical="center"/>
    </xf>
    <xf numFmtId="0" fontId="17" fillId="6" borderId="5" xfId="5" applyFont="1" applyFill="1" applyBorder="1">
      <alignment vertical="center"/>
    </xf>
    <xf numFmtId="0" fontId="18" fillId="6" borderId="5" xfId="5" applyFont="1" applyFill="1" applyBorder="1">
      <alignment vertical="center"/>
    </xf>
    <xf numFmtId="0" fontId="18" fillId="6" borderId="6" xfId="5" applyFont="1" applyFill="1" applyBorder="1">
      <alignment vertical="center"/>
    </xf>
    <xf numFmtId="0" fontId="18" fillId="6" borderId="8" xfId="5" applyFont="1" applyFill="1" applyBorder="1">
      <alignment vertical="center"/>
    </xf>
    <xf numFmtId="0" fontId="18" fillId="3" borderId="4" xfId="5" applyFont="1" applyFill="1" applyBorder="1">
      <alignment vertical="center"/>
    </xf>
    <xf numFmtId="0" fontId="18" fillId="3" borderId="5" xfId="5" applyFont="1" applyFill="1" applyBorder="1">
      <alignment vertical="center"/>
    </xf>
    <xf numFmtId="0" fontId="21" fillId="3" borderId="1" xfId="5" applyFont="1" applyFill="1" applyBorder="1">
      <alignment vertical="center"/>
    </xf>
    <xf numFmtId="0" fontId="19" fillId="3" borderId="3" xfId="5" applyFont="1" applyFill="1" applyBorder="1">
      <alignment vertical="center"/>
    </xf>
    <xf numFmtId="0" fontId="18" fillId="6" borderId="14" xfId="5" applyFont="1" applyFill="1" applyBorder="1" applyAlignment="1">
      <alignment vertical="top"/>
    </xf>
    <xf numFmtId="0" fontId="18" fillId="3" borderId="8" xfId="5" applyFont="1" applyFill="1" applyBorder="1" applyAlignment="1">
      <alignment vertical="top"/>
    </xf>
    <xf numFmtId="0" fontId="18" fillId="6" borderId="14" xfId="5" applyFont="1" applyFill="1" applyBorder="1" applyAlignment="1">
      <alignment vertical="center" wrapText="1"/>
    </xf>
    <xf numFmtId="0" fontId="18" fillId="3" borderId="8" xfId="5" applyFont="1" applyFill="1" applyBorder="1" applyAlignment="1">
      <alignment horizontal="left" vertical="center" wrapText="1"/>
    </xf>
    <xf numFmtId="0" fontId="18" fillId="0" borderId="28" xfId="5" applyFont="1" applyBorder="1" applyAlignment="1">
      <alignment horizontal="center" vertical="center"/>
    </xf>
    <xf numFmtId="38" fontId="15" fillId="0" borderId="13" xfId="6" applyFont="1" applyFill="1" applyBorder="1" applyAlignment="1">
      <alignment horizontal="center" vertical="center"/>
    </xf>
    <xf numFmtId="38" fontId="18" fillId="0" borderId="6" xfId="6" applyFont="1" applyFill="1" applyBorder="1" applyAlignment="1">
      <alignment horizontal="center" vertical="center"/>
    </xf>
    <xf numFmtId="38" fontId="21" fillId="0" borderId="0" xfId="6" applyFont="1" applyFill="1" applyBorder="1" applyAlignment="1">
      <alignment horizontal="center" vertical="center"/>
    </xf>
    <xf numFmtId="0" fontId="21" fillId="0" borderId="0" xfId="5" applyFont="1" applyAlignment="1">
      <alignment horizontal="center" vertical="center"/>
    </xf>
    <xf numFmtId="0" fontId="18" fillId="0" borderId="0" xfId="5" applyFont="1" applyAlignment="1">
      <alignment horizontal="center" vertical="center"/>
    </xf>
    <xf numFmtId="0" fontId="18" fillId="0" borderId="28" xfId="5" applyFont="1" applyBorder="1" applyAlignment="1">
      <alignment horizontal="center" vertical="center" wrapText="1"/>
    </xf>
    <xf numFmtId="0" fontId="18" fillId="7" borderId="0" xfId="5" applyFont="1" applyFill="1">
      <alignment vertical="center"/>
    </xf>
    <xf numFmtId="0" fontId="18" fillId="6" borderId="15" xfId="5" applyFont="1" applyFill="1" applyBorder="1" applyAlignment="1">
      <alignment vertical="center" wrapText="1"/>
    </xf>
    <xf numFmtId="0" fontId="18" fillId="3" borderId="10" xfId="5" applyFont="1" applyFill="1" applyBorder="1" applyAlignment="1">
      <alignment horizontal="left" vertical="center" wrapText="1"/>
    </xf>
    <xf numFmtId="0" fontId="19" fillId="6" borderId="1" xfId="5" applyFont="1" applyFill="1" applyBorder="1" applyAlignment="1">
      <alignment horizontal="left" vertical="center"/>
    </xf>
    <xf numFmtId="0" fontId="18" fillId="6" borderId="1" xfId="5" applyFont="1" applyFill="1" applyBorder="1" applyAlignment="1">
      <alignment horizontal="left" vertical="center"/>
    </xf>
    <xf numFmtId="0" fontId="18" fillId="6" borderId="1" xfId="5" applyFont="1" applyFill="1" applyBorder="1" applyAlignment="1">
      <alignment horizontal="center" vertical="center"/>
    </xf>
    <xf numFmtId="0" fontId="18" fillId="6" borderId="2" xfId="5" applyFont="1" applyFill="1" applyBorder="1" applyAlignment="1">
      <alignment horizontal="center" vertical="center"/>
    </xf>
    <xf numFmtId="0" fontId="18" fillId="6" borderId="2" xfId="5" applyFont="1" applyFill="1" applyBorder="1" applyAlignment="1">
      <alignment horizontal="left" vertical="center" shrinkToFit="1"/>
    </xf>
    <xf numFmtId="0" fontId="18" fillId="6" borderId="3" xfId="5" applyFont="1" applyFill="1" applyBorder="1" applyAlignment="1">
      <alignment horizontal="left" vertical="center" shrinkToFit="1"/>
    </xf>
    <xf numFmtId="0" fontId="19" fillId="6" borderId="28" xfId="5" applyFont="1" applyFill="1" applyBorder="1" applyAlignment="1">
      <alignment horizontal="left" vertical="center"/>
    </xf>
    <xf numFmtId="0" fontId="18" fillId="6" borderId="10" xfId="5" applyFont="1" applyFill="1" applyBorder="1" applyAlignment="1">
      <alignment horizontal="left" vertical="center" wrapText="1"/>
    </xf>
    <xf numFmtId="0" fontId="18" fillId="6" borderId="10" xfId="5" applyFont="1" applyFill="1" applyBorder="1" applyAlignment="1">
      <alignment horizontal="center" vertical="center" wrapText="1"/>
    </xf>
    <xf numFmtId="0" fontId="18" fillId="6" borderId="7" xfId="5" applyFont="1" applyFill="1" applyBorder="1" applyAlignment="1">
      <alignment horizontal="center" vertical="center" wrapText="1"/>
    </xf>
    <xf numFmtId="0" fontId="18" fillId="6" borderId="7" xfId="5" applyFont="1" applyFill="1" applyBorder="1" applyAlignment="1">
      <alignment horizontal="left" vertical="center" shrinkToFit="1"/>
    </xf>
    <xf numFmtId="0" fontId="18" fillId="6" borderId="11" xfId="5" applyFont="1" applyFill="1" applyBorder="1" applyAlignment="1">
      <alignment horizontal="left" vertical="center" shrinkToFit="1"/>
    </xf>
    <xf numFmtId="0" fontId="18" fillId="0" borderId="0" xfId="5" applyFont="1" applyAlignment="1">
      <alignment horizontal="left" vertical="center"/>
    </xf>
    <xf numFmtId="38" fontId="18" fillId="0" borderId="0" xfId="6" applyFont="1" applyFill="1" applyBorder="1" applyAlignment="1">
      <alignment horizontal="right" vertical="center"/>
    </xf>
    <xf numFmtId="0" fontId="15" fillId="0" borderId="0" xfId="5" applyFont="1" applyAlignment="1">
      <alignment horizontal="center" vertical="center"/>
    </xf>
    <xf numFmtId="0" fontId="18" fillId="6" borderId="2" xfId="5" applyFont="1" applyFill="1" applyBorder="1">
      <alignment vertical="center"/>
    </xf>
    <xf numFmtId="0" fontId="18" fillId="6" borderId="14" xfId="5" applyFont="1" applyFill="1" applyBorder="1" applyAlignment="1">
      <alignment horizontal="center" vertical="center"/>
    </xf>
    <xf numFmtId="0" fontId="18" fillId="3" borderId="8" xfId="5" applyFont="1" applyFill="1" applyBorder="1" applyAlignment="1">
      <alignment horizontal="center" vertical="center"/>
    </xf>
    <xf numFmtId="38" fontId="15" fillId="0" borderId="28" xfId="6" applyFont="1" applyFill="1" applyBorder="1" applyAlignment="1">
      <alignment horizontal="center" vertical="center"/>
    </xf>
    <xf numFmtId="38" fontId="15" fillId="0" borderId="6" xfId="6" applyFont="1" applyFill="1" applyBorder="1" applyAlignment="1">
      <alignment horizontal="center" vertical="center"/>
    </xf>
    <xf numFmtId="0" fontId="18" fillId="0" borderId="13" xfId="5" applyFont="1" applyBorder="1">
      <alignment vertical="center"/>
    </xf>
    <xf numFmtId="0" fontId="18" fillId="0" borderId="28" xfId="5" applyFont="1" applyBorder="1">
      <alignment vertical="center"/>
    </xf>
    <xf numFmtId="38" fontId="15" fillId="0" borderId="28" xfId="6" applyFont="1" applyFill="1" applyBorder="1" applyAlignment="1">
      <alignment horizontal="center" vertical="center" wrapText="1"/>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8" fillId="0" borderId="0" xfId="5" applyFont="1" applyAlignment="1">
      <alignment horizontal="center" vertical="center" wrapText="1"/>
    </xf>
    <xf numFmtId="0" fontId="18" fillId="0" borderId="0" xfId="5" applyFont="1" applyAlignment="1">
      <alignment vertical="center" wrapText="1"/>
    </xf>
    <xf numFmtId="0" fontId="18" fillId="6" borderId="5" xfId="5" applyFont="1" applyFill="1" applyBorder="1" applyAlignment="1">
      <alignment horizontal="center" vertical="center"/>
    </xf>
    <xf numFmtId="0" fontId="18" fillId="6" borderId="6" xfId="5" applyFont="1" applyFill="1" applyBorder="1" applyAlignment="1">
      <alignment horizontal="center" vertical="center"/>
    </xf>
    <xf numFmtId="0" fontId="18" fillId="6" borderId="0" xfId="5" applyFont="1" applyFill="1">
      <alignment vertical="center"/>
    </xf>
    <xf numFmtId="0" fontId="11" fillId="4" borderId="0" xfId="0" applyFont="1" applyFill="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1" fillId="4" borderId="16" xfId="0" applyNumberFormat="1" applyFont="1" applyFill="1" applyBorder="1">
      <alignment vertical="center"/>
    </xf>
    <xf numFmtId="49" fontId="11" fillId="4" borderId="17" xfId="0" applyNumberFormat="1" applyFont="1" applyFill="1" applyBorder="1" applyAlignment="1">
      <alignment vertical="center" wrapText="1"/>
    </xf>
    <xf numFmtId="0" fontId="10" fillId="4" borderId="17" xfId="0" applyFont="1" applyFill="1" applyBorder="1" applyAlignment="1">
      <alignment vertical="center" shrinkToFit="1"/>
    </xf>
    <xf numFmtId="0" fontId="10" fillId="4" borderId="18" xfId="0" applyFont="1" applyFill="1" applyBorder="1" applyAlignment="1">
      <alignment vertical="center" shrinkToFit="1"/>
    </xf>
    <xf numFmtId="49" fontId="11" fillId="4" borderId="1" xfId="0" applyNumberFormat="1" applyFont="1" applyFill="1" applyBorder="1">
      <alignment vertical="center"/>
    </xf>
    <xf numFmtId="49" fontId="11" fillId="4" borderId="2" xfId="0" applyNumberFormat="1" applyFont="1" applyFill="1" applyBorder="1" applyAlignment="1">
      <alignment vertical="center" wrapText="1"/>
    </xf>
    <xf numFmtId="49" fontId="11" fillId="4" borderId="3" xfId="0" applyNumberFormat="1" applyFont="1" applyFill="1" applyBorder="1" applyAlignment="1">
      <alignment vertical="center" wrapText="1"/>
    </xf>
    <xf numFmtId="0" fontId="11" fillId="4" borderId="0" xfId="0" applyFont="1" applyFill="1" applyAlignment="1">
      <alignment vertical="center" wrapText="1"/>
    </xf>
    <xf numFmtId="49" fontId="11" fillId="4" borderId="2" xfId="0" applyNumberFormat="1" applyFont="1" applyFill="1" applyBorder="1">
      <alignment vertical="center"/>
    </xf>
    <xf numFmtId="0" fontId="11" fillId="2" borderId="28" xfId="0" applyFont="1" applyFill="1" applyBorder="1" applyAlignment="1">
      <alignment horizontal="center" vertical="center" wrapText="1"/>
    </xf>
    <xf numFmtId="0" fontId="7" fillId="0" borderId="0" xfId="0" applyFont="1" applyAlignment="1">
      <alignment horizontal="left" vertical="center"/>
    </xf>
    <xf numFmtId="177" fontId="8" fillId="0" borderId="28"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7" fontId="8" fillId="0" borderId="28" xfId="4" applyNumberFormat="1" applyFont="1" applyBorder="1" applyAlignment="1">
      <alignment horizontal="right" vertical="center" shrinkToFit="1"/>
    </xf>
    <xf numFmtId="0" fontId="13" fillId="0" borderId="0" xfId="0" applyFont="1" applyAlignment="1">
      <alignment horizontal="left" vertical="top"/>
    </xf>
    <xf numFmtId="0" fontId="26" fillId="0" borderId="0" xfId="0" applyFont="1" applyAlignment="1">
      <alignment horizontal="left" vertical="top"/>
    </xf>
    <xf numFmtId="0" fontId="13" fillId="0" borderId="0" xfId="0" applyFont="1">
      <alignment vertical="center"/>
    </xf>
    <xf numFmtId="0" fontId="13" fillId="0" borderId="28" xfId="0" applyFont="1" applyBorder="1" applyAlignment="1">
      <alignment horizontal="center" vertical="center"/>
    </xf>
    <xf numFmtId="49" fontId="26" fillId="0" borderId="28" xfId="0" applyNumberFormat="1" applyFont="1" applyBorder="1" applyAlignment="1">
      <alignment horizontal="left" vertical="center" wrapText="1"/>
    </xf>
    <xf numFmtId="0" fontId="26" fillId="0" borderId="28" xfId="0" applyFont="1" applyBorder="1" applyAlignment="1">
      <alignment horizontal="left" vertical="center" wrapText="1"/>
    </xf>
    <xf numFmtId="49" fontId="26" fillId="0" borderId="13" xfId="0" applyNumberFormat="1" applyFont="1" applyBorder="1" applyAlignment="1">
      <alignment vertical="center" wrapText="1"/>
    </xf>
    <xf numFmtId="0" fontId="26" fillId="0" borderId="13" xfId="0" applyFont="1" applyBorder="1" applyAlignment="1">
      <alignment horizontal="left" vertical="center" wrapText="1"/>
    </xf>
    <xf numFmtId="0" fontId="26" fillId="0" borderId="13" xfId="0" applyFont="1" applyBorder="1" applyAlignment="1">
      <alignment vertical="center" wrapText="1"/>
    </xf>
    <xf numFmtId="49" fontId="11" fillId="4" borderId="19" xfId="0" applyNumberFormat="1" applyFont="1" applyFill="1" applyBorder="1">
      <alignment vertical="center"/>
    </xf>
    <xf numFmtId="49" fontId="11" fillId="4" borderId="20" xfId="0" applyNumberFormat="1" applyFont="1" applyFill="1" applyBorder="1" applyAlignment="1">
      <alignment vertical="center" wrapText="1"/>
    </xf>
    <xf numFmtId="0" fontId="10" fillId="4" borderId="20" xfId="0" applyFont="1" applyFill="1" applyBorder="1" applyAlignment="1">
      <alignment vertical="center" shrinkToFit="1"/>
    </xf>
    <xf numFmtId="0" fontId="10" fillId="4" borderId="21" xfId="0" applyFont="1" applyFill="1" applyBorder="1" applyAlignment="1">
      <alignment vertical="center" shrinkToFit="1"/>
    </xf>
    <xf numFmtId="0" fontId="11" fillId="2" borderId="28" xfId="0" applyFont="1" applyFill="1" applyBorder="1" applyAlignment="1">
      <alignment horizontal="center" vertical="center"/>
    </xf>
    <xf numFmtId="0" fontId="13" fillId="5" borderId="28" xfId="0" applyFont="1" applyFill="1" applyBorder="1" applyAlignment="1">
      <alignment horizontal="center" vertical="center"/>
    </xf>
    <xf numFmtId="49" fontId="26" fillId="5" borderId="28" xfId="0" applyNumberFormat="1" applyFont="1" applyFill="1" applyBorder="1" applyAlignment="1">
      <alignment horizontal="center" vertical="top"/>
    </xf>
    <xf numFmtId="0" fontId="26" fillId="5" borderId="28" xfId="0" applyFont="1" applyFill="1" applyBorder="1" applyAlignment="1">
      <alignment horizontal="center" vertical="top"/>
    </xf>
    <xf numFmtId="0" fontId="13" fillId="0" borderId="9" xfId="0" applyFont="1" applyBorder="1">
      <alignment vertical="center"/>
    </xf>
    <xf numFmtId="177" fontId="11" fillId="2" borderId="3" xfId="4" applyNumberFormat="1" applyFont="1" applyFill="1" applyBorder="1" applyAlignment="1">
      <alignment horizontal="center" vertical="center" shrinkToFit="1"/>
    </xf>
    <xf numFmtId="0" fontId="30" fillId="0" borderId="0" xfId="0" applyFont="1">
      <alignment vertical="center"/>
    </xf>
    <xf numFmtId="49" fontId="8" fillId="0" borderId="28" xfId="0" applyNumberFormat="1" applyFont="1" applyBorder="1" applyAlignment="1">
      <alignment vertical="center" shrinkToFit="1"/>
    </xf>
    <xf numFmtId="0" fontId="11" fillId="0" borderId="0" xfId="0" applyFont="1">
      <alignment vertical="center"/>
    </xf>
    <xf numFmtId="0" fontId="11" fillId="0" borderId="0" xfId="0" applyFont="1" applyAlignment="1">
      <alignment vertical="center" wrapText="1"/>
    </xf>
    <xf numFmtId="0" fontId="11" fillId="4" borderId="5" xfId="0" applyFont="1" applyFill="1" applyBorder="1" applyAlignment="1">
      <alignment horizontal="left" vertical="center"/>
    </xf>
    <xf numFmtId="0" fontId="8" fillId="0" borderId="0" xfId="0" applyFont="1" applyAlignment="1">
      <alignment horizontal="center" vertical="center"/>
    </xf>
    <xf numFmtId="0" fontId="9" fillId="0" borderId="2" xfId="0" applyFont="1" applyBorder="1" applyAlignment="1">
      <alignment horizontal="center" vertical="center"/>
    </xf>
    <xf numFmtId="0" fontId="11" fillId="0" borderId="2" xfId="0" applyFont="1" applyBorder="1">
      <alignment vertical="center"/>
    </xf>
    <xf numFmtId="0" fontId="9" fillId="0" borderId="2" xfId="0" applyFont="1" applyBorder="1">
      <alignment vertical="center"/>
    </xf>
    <xf numFmtId="0" fontId="9" fillId="0" borderId="2" xfId="0" applyFont="1" applyBorder="1" applyAlignment="1">
      <alignment horizontal="left" vertical="center"/>
    </xf>
    <xf numFmtId="0" fontId="9" fillId="0" borderId="2" xfId="0" applyFont="1" applyBorder="1" applyProtection="1">
      <alignment vertical="center"/>
      <protection locked="0"/>
    </xf>
    <xf numFmtId="0" fontId="9" fillId="0" borderId="0" xfId="0" applyFont="1" applyProtection="1">
      <alignment vertical="center"/>
      <protection locked="0"/>
    </xf>
    <xf numFmtId="0" fontId="7" fillId="0" borderId="0" xfId="0" applyFont="1">
      <alignment vertical="center"/>
    </xf>
    <xf numFmtId="0" fontId="10" fillId="0" borderId="0" xfId="0" applyFont="1">
      <alignment vertical="center"/>
    </xf>
    <xf numFmtId="0" fontId="9" fillId="0" borderId="0" xfId="0" applyFont="1" applyAlignment="1" applyProtection="1">
      <alignment vertical="center" shrinkToFit="1"/>
      <protection locked="0"/>
    </xf>
    <xf numFmtId="0" fontId="9" fillId="0" borderId="0" xfId="0" applyFont="1" applyAlignment="1">
      <alignment vertical="center" textRotation="255"/>
    </xf>
    <xf numFmtId="0" fontId="11" fillId="0" borderId="0" xfId="0" applyFont="1" applyAlignment="1">
      <alignment horizontal="center" vertical="center"/>
    </xf>
    <xf numFmtId="49" fontId="11" fillId="0" borderId="0" xfId="0" applyNumberFormat="1" applyFont="1" applyAlignment="1">
      <alignment horizontal="center" vertical="center" wrapText="1"/>
    </xf>
    <xf numFmtId="49" fontId="11" fillId="0" borderId="0" xfId="0" applyNumberFormat="1" applyFont="1" applyAlignment="1">
      <alignment vertical="center" wrapText="1"/>
    </xf>
    <xf numFmtId="176" fontId="8" fillId="0" borderId="0" xfId="4" applyNumberFormat="1" applyFont="1" applyFill="1" applyBorder="1" applyAlignment="1">
      <alignment vertical="center" shrinkToFit="1"/>
    </xf>
    <xf numFmtId="0" fontId="10" fillId="0" borderId="0" xfId="0" applyFont="1" applyAlignment="1">
      <alignment vertical="center" shrinkToFit="1"/>
    </xf>
    <xf numFmtId="176" fontId="10" fillId="0" borderId="0" xfId="4" applyNumberFormat="1" applyFont="1" applyFill="1" applyBorder="1" applyAlignment="1">
      <alignment vertical="center" shrinkToFit="1"/>
    </xf>
    <xf numFmtId="0" fontId="10" fillId="0" borderId="5" xfId="0" applyFont="1" applyBorder="1" applyAlignment="1">
      <alignment vertical="center" shrinkToFit="1"/>
    </xf>
    <xf numFmtId="0" fontId="8" fillId="0" borderId="5" xfId="0" applyFont="1" applyBorder="1">
      <alignment vertical="center"/>
    </xf>
    <xf numFmtId="0" fontId="12" fillId="0" borderId="0" xfId="0" applyFont="1" applyAlignment="1">
      <alignment vertical="center" wrapText="1"/>
    </xf>
    <xf numFmtId="0" fontId="7" fillId="4" borderId="0" xfId="0" applyFont="1" applyFill="1" applyAlignment="1">
      <alignment horizontal="left" vertical="center"/>
    </xf>
    <xf numFmtId="0" fontId="11" fillId="0" borderId="0" xfId="0" applyFont="1" applyAlignment="1">
      <alignment vertical="center" shrinkToFit="1"/>
    </xf>
    <xf numFmtId="177" fontId="8" fillId="0" borderId="28" xfId="4" applyNumberFormat="1" applyFont="1" applyBorder="1" applyAlignment="1">
      <alignment vertical="center" shrinkToFit="1"/>
    </xf>
    <xf numFmtId="0" fontId="31" fillId="0" borderId="28" xfId="0" applyFont="1" applyBorder="1" applyAlignment="1">
      <alignment horizontal="center" vertical="center"/>
    </xf>
    <xf numFmtId="0" fontId="32" fillId="0" borderId="28" xfId="0" applyFont="1" applyBorder="1" applyAlignment="1">
      <alignment horizontal="left" vertical="center" wrapText="1"/>
    </xf>
    <xf numFmtId="0" fontId="32" fillId="0" borderId="13" xfId="0" applyFont="1" applyBorder="1" applyAlignment="1">
      <alignment horizontal="left" vertical="center" wrapText="1"/>
    </xf>
    <xf numFmtId="0" fontId="25" fillId="0" borderId="0" xfId="0" applyFont="1" applyAlignment="1">
      <alignment horizontal="center" vertical="center"/>
    </xf>
    <xf numFmtId="0" fontId="11" fillId="2" borderId="6" xfId="0" applyFont="1" applyFill="1" applyBorder="1" applyAlignment="1">
      <alignment horizontal="center" vertical="center" wrapText="1"/>
    </xf>
    <xf numFmtId="0" fontId="11" fillId="2" borderId="11" xfId="0" applyFont="1" applyFill="1" applyBorder="1" applyAlignment="1">
      <alignment horizontal="center" vertical="center"/>
    </xf>
    <xf numFmtId="0" fontId="9" fillId="2" borderId="28" xfId="0" applyFont="1" applyFill="1" applyBorder="1" applyAlignment="1">
      <alignment horizontal="center" vertical="center"/>
    </xf>
    <xf numFmtId="0" fontId="11" fillId="2" borderId="28" xfId="0" applyFont="1" applyFill="1" applyBorder="1" applyAlignment="1">
      <alignment horizontal="center" vertical="center" shrinkToFit="1"/>
    </xf>
    <xf numFmtId="0" fontId="11" fillId="2" borderId="13"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9" fillId="2" borderId="2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178" fontId="11" fillId="0" borderId="1" xfId="0" applyNumberFormat="1" applyFont="1" applyBorder="1" applyAlignment="1">
      <alignment vertical="center" shrinkToFit="1"/>
    </xf>
    <xf numFmtId="178" fontId="11" fillId="0" borderId="2" xfId="0" applyNumberFormat="1" applyFont="1" applyBorder="1" applyAlignment="1">
      <alignment vertical="center" shrinkToFit="1"/>
    </xf>
    <xf numFmtId="0" fontId="11" fillId="4" borderId="0" xfId="0" applyFont="1" applyFill="1">
      <alignment vertical="center"/>
    </xf>
    <xf numFmtId="0" fontId="11" fillId="4" borderId="9" xfId="0" applyFont="1" applyFill="1" applyBorder="1">
      <alignment vertical="center"/>
    </xf>
    <xf numFmtId="0" fontId="11" fillId="4" borderId="7" xfId="0" applyFont="1" applyFill="1" applyBorder="1">
      <alignment vertical="center"/>
    </xf>
    <xf numFmtId="0" fontId="11" fillId="4" borderId="11" xfId="0" applyFont="1" applyFill="1" applyBorder="1">
      <alignment vertical="center"/>
    </xf>
    <xf numFmtId="0" fontId="11" fillId="9" borderId="1" xfId="0" applyFont="1" applyFill="1" applyBorder="1" applyAlignment="1">
      <alignment vertical="center" shrinkToFit="1"/>
    </xf>
    <xf numFmtId="0" fontId="11" fillId="9" borderId="2" xfId="0" applyFont="1" applyFill="1" applyBorder="1" applyAlignment="1">
      <alignment vertical="center" shrinkToFit="1"/>
    </xf>
    <xf numFmtId="0" fontId="11" fillId="9" borderId="3" xfId="0" applyFont="1" applyFill="1" applyBorder="1" applyAlignment="1">
      <alignment vertical="center" shrinkToFit="1"/>
    </xf>
    <xf numFmtId="176" fontId="11" fillId="0" borderId="2" xfId="4" applyNumberFormat="1" applyFont="1" applyFill="1" applyBorder="1" applyAlignment="1">
      <alignment vertical="center" shrinkToFit="1"/>
    </xf>
    <xf numFmtId="176" fontId="11" fillId="0" borderId="3" xfId="4" applyNumberFormat="1" applyFont="1" applyFill="1" applyBorder="1" applyAlignment="1">
      <alignment vertical="center" shrinkToFit="1"/>
    </xf>
    <xf numFmtId="49" fontId="11" fillId="0" borderId="1"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177" fontId="11" fillId="0" borderId="0" xfId="0" applyNumberFormat="1" applyFont="1" applyAlignment="1">
      <alignment vertical="center" shrinkToFit="1"/>
    </xf>
    <xf numFmtId="0" fontId="11" fillId="0" borderId="0" xfId="0" applyFont="1" applyAlignment="1">
      <alignment horizontal="center" vertical="center"/>
    </xf>
    <xf numFmtId="176" fontId="11" fillId="3" borderId="17" xfId="4" applyNumberFormat="1" applyFont="1" applyFill="1" applyBorder="1" applyAlignment="1">
      <alignment vertical="center" shrinkToFi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10" fillId="3" borderId="18" xfId="0" applyFont="1" applyFill="1" applyBorder="1" applyAlignment="1">
      <alignment vertical="center" shrinkToFit="1"/>
    </xf>
    <xf numFmtId="176" fontId="11" fillId="3" borderId="12" xfId="4" applyNumberFormat="1" applyFont="1" applyFill="1" applyBorder="1" applyAlignment="1">
      <alignment vertical="center" shrinkToFit="1"/>
    </xf>
    <xf numFmtId="0" fontId="10" fillId="3" borderId="1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178" fontId="11" fillId="0" borderId="4" xfId="0" applyNumberFormat="1" applyFont="1" applyBorder="1">
      <alignment vertical="center"/>
    </xf>
    <xf numFmtId="178" fontId="11" fillId="0" borderId="5" xfId="0" applyNumberFormat="1" applyFont="1" applyBorder="1">
      <alignment vertical="center"/>
    </xf>
    <xf numFmtId="178" fontId="11" fillId="0" borderId="10" xfId="0" applyNumberFormat="1" applyFont="1" applyBorder="1">
      <alignment vertical="center"/>
    </xf>
    <xf numFmtId="178" fontId="11" fillId="0" borderId="7" xfId="0" applyNumberFormat="1" applyFont="1" applyBorder="1">
      <alignment vertical="center"/>
    </xf>
    <xf numFmtId="0" fontId="11" fillId="4" borderId="5" xfId="0" applyFont="1" applyFill="1" applyBorder="1">
      <alignment vertical="center"/>
    </xf>
    <xf numFmtId="0" fontId="11" fillId="4" borderId="6" xfId="0" applyFont="1" applyFill="1" applyBorder="1">
      <alignment vertical="center"/>
    </xf>
    <xf numFmtId="178" fontId="11" fillId="0" borderId="4" xfId="0" applyNumberFormat="1" applyFont="1" applyBorder="1" applyAlignment="1">
      <alignment vertical="center" shrinkToFit="1"/>
    </xf>
    <xf numFmtId="178" fontId="11" fillId="0" borderId="5" xfId="0" applyNumberFormat="1" applyFont="1" applyBorder="1" applyAlignment="1">
      <alignment vertical="center" shrinkToFit="1"/>
    </xf>
    <xf numFmtId="178" fontId="11" fillId="0" borderId="10" xfId="0" applyNumberFormat="1" applyFont="1" applyBorder="1" applyAlignment="1">
      <alignment vertical="center" shrinkToFit="1"/>
    </xf>
    <xf numFmtId="178" fontId="11" fillId="0" borderId="7" xfId="0" applyNumberFormat="1" applyFont="1" applyBorder="1" applyAlignment="1">
      <alignment vertical="center" shrinkToFit="1"/>
    </xf>
    <xf numFmtId="0" fontId="11" fillId="2" borderId="7" xfId="0" applyFont="1" applyFill="1" applyBorder="1" applyAlignment="1">
      <alignment horizontal="center" vertical="center"/>
    </xf>
    <xf numFmtId="0" fontId="8" fillId="8" borderId="1" xfId="0" applyFont="1" applyFill="1" applyBorder="1" applyAlignment="1">
      <alignment horizontal="center" vertical="center"/>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0"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11" xfId="0" applyFont="1" applyFill="1" applyBorder="1" applyAlignment="1">
      <alignment horizontal="center" vertical="center"/>
    </xf>
    <xf numFmtId="0" fontId="11" fillId="2" borderId="1"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3" borderId="1" xfId="0" applyFont="1" applyFill="1" applyBorder="1" applyAlignment="1">
      <alignment horizontal="left" vertical="center"/>
    </xf>
    <xf numFmtId="0" fontId="11" fillId="3" borderId="2" xfId="0" applyFont="1" applyFill="1" applyBorder="1" applyAlignment="1">
      <alignment horizontal="left" vertical="center"/>
    </xf>
    <xf numFmtId="0" fontId="11" fillId="3" borderId="3" xfId="0" applyFont="1" applyFill="1" applyBorder="1" applyAlignment="1">
      <alignment horizontal="left" vertical="center"/>
    </xf>
    <xf numFmtId="0" fontId="11" fillId="3" borderId="10" xfId="0" applyFont="1" applyFill="1" applyBorder="1">
      <alignment vertical="center"/>
    </xf>
    <xf numFmtId="0" fontId="11" fillId="3" borderId="7" xfId="0" applyFont="1" applyFill="1" applyBorder="1">
      <alignment vertical="center"/>
    </xf>
    <xf numFmtId="0" fontId="11" fillId="3" borderId="11" xfId="0" applyFont="1" applyFill="1" applyBorder="1">
      <alignment vertical="center"/>
    </xf>
    <xf numFmtId="0" fontId="11" fillId="3" borderId="10" xfId="0" applyFont="1" applyFill="1" applyBorder="1" applyAlignment="1">
      <alignment vertical="center" shrinkToFit="1"/>
    </xf>
    <xf numFmtId="0" fontId="11" fillId="3" borderId="7" xfId="0" applyFont="1" applyFill="1" applyBorder="1" applyAlignment="1">
      <alignment vertical="center" shrinkToFit="1"/>
    </xf>
    <xf numFmtId="0" fontId="11" fillId="3" borderId="11" xfId="0" applyFont="1" applyFill="1" applyBorder="1" applyAlignment="1">
      <alignment vertical="center" shrinkToFit="1"/>
    </xf>
    <xf numFmtId="49" fontId="6" fillId="3" borderId="10"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49" fontId="6" fillId="3" borderId="11" xfId="0" applyNumberFormat="1" applyFont="1" applyFill="1" applyBorder="1" applyAlignment="1">
      <alignment horizontal="center" vertical="center" shrinkToFit="1"/>
    </xf>
    <xf numFmtId="0" fontId="9" fillId="3" borderId="1" xfId="0" applyFont="1" applyFill="1" applyBorder="1" applyAlignment="1">
      <alignment vertical="center" shrinkToFit="1"/>
    </xf>
    <xf numFmtId="0" fontId="9" fillId="3" borderId="2" xfId="0" applyFont="1" applyFill="1" applyBorder="1" applyAlignment="1">
      <alignment vertical="center" shrinkToFit="1"/>
    </xf>
    <xf numFmtId="0" fontId="9" fillId="3" borderId="3" xfId="0" applyFont="1" applyFill="1" applyBorder="1" applyAlignment="1">
      <alignment vertical="center" shrinkToFit="1"/>
    </xf>
    <xf numFmtId="0" fontId="10" fillId="0" borderId="0" xfId="0" applyFont="1" applyAlignment="1">
      <alignment horizontal="center" vertical="center"/>
    </xf>
    <xf numFmtId="0" fontId="11" fillId="2" borderId="4" xfId="0" applyFont="1" applyFill="1" applyBorder="1">
      <alignment vertical="center"/>
    </xf>
    <xf numFmtId="0" fontId="11" fillId="2" borderId="5" xfId="0" applyFont="1" applyFill="1" applyBorder="1">
      <alignment vertical="center"/>
    </xf>
    <xf numFmtId="0" fontId="11" fillId="2" borderId="6" xfId="0" applyFont="1" applyFill="1" applyBorder="1">
      <alignment vertical="center"/>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178" fontId="11" fillId="3" borderId="4" xfId="0" applyNumberFormat="1" applyFont="1" applyFill="1" applyBorder="1" applyAlignment="1">
      <alignment vertical="center" wrapText="1"/>
    </xf>
    <xf numFmtId="178" fontId="11" fillId="3" borderId="5" xfId="0" applyNumberFormat="1" applyFont="1" applyFill="1" applyBorder="1" applyAlignment="1">
      <alignment vertical="center" wrapText="1"/>
    </xf>
    <xf numFmtId="178" fontId="11" fillId="3" borderId="10" xfId="0" applyNumberFormat="1" applyFont="1" applyFill="1" applyBorder="1" applyAlignment="1">
      <alignment vertical="center" wrapText="1"/>
    </xf>
    <xf numFmtId="178" fontId="11" fillId="3" borderId="7" xfId="0" applyNumberFormat="1" applyFont="1" applyFill="1" applyBorder="1" applyAlignment="1">
      <alignment vertical="center" wrapText="1"/>
    </xf>
    <xf numFmtId="0" fontId="11" fillId="0" borderId="0" xfId="0" applyFont="1">
      <alignment vertical="center"/>
    </xf>
    <xf numFmtId="0" fontId="11" fillId="0" borderId="9" xfId="0" applyFont="1" applyBorder="1">
      <alignment vertical="center"/>
    </xf>
    <xf numFmtId="0" fontId="11" fillId="0" borderId="7" xfId="0" applyFont="1" applyBorder="1">
      <alignment vertical="center"/>
    </xf>
    <xf numFmtId="0" fontId="11" fillId="0" borderId="11" xfId="0" applyFont="1" applyBorder="1">
      <alignment vertical="center"/>
    </xf>
    <xf numFmtId="0" fontId="11" fillId="2" borderId="1" xfId="0" applyFont="1" applyFill="1" applyBorder="1" applyAlignment="1">
      <alignment vertical="center" shrinkToFit="1"/>
    </xf>
    <xf numFmtId="0" fontId="11" fillId="2" borderId="2" xfId="0" applyFont="1" applyFill="1" applyBorder="1" applyAlignment="1">
      <alignment vertical="center" shrinkToFit="1"/>
    </xf>
    <xf numFmtId="0" fontId="9" fillId="9" borderId="1" xfId="0" applyFont="1" applyFill="1" applyBorder="1" applyAlignment="1">
      <alignment horizontal="center" vertical="center"/>
    </xf>
    <xf numFmtId="0" fontId="9" fillId="9" borderId="2" xfId="0" applyFont="1" applyFill="1" applyBorder="1" applyAlignment="1">
      <alignment horizontal="center" vertical="center"/>
    </xf>
    <xf numFmtId="0" fontId="9" fillId="9" borderId="3" xfId="0" applyFont="1" applyFill="1" applyBorder="1" applyAlignment="1">
      <alignment horizontal="center" vertical="center"/>
    </xf>
    <xf numFmtId="0" fontId="12" fillId="0" borderId="8" xfId="0" applyFont="1" applyBorder="1" applyAlignment="1">
      <alignment vertical="center" wrapText="1"/>
    </xf>
    <xf numFmtId="0" fontId="12" fillId="0" borderId="0" xfId="0" applyFont="1" applyAlignment="1">
      <alignment vertical="center" wrapText="1"/>
    </xf>
    <xf numFmtId="0" fontId="11" fillId="2" borderId="3" xfId="0" applyFont="1" applyFill="1" applyBorder="1" applyAlignment="1">
      <alignment vertical="center" shrinkToFit="1"/>
    </xf>
    <xf numFmtId="0" fontId="11" fillId="2" borderId="1" xfId="0" applyFont="1" applyFill="1" applyBorder="1">
      <alignment vertical="center"/>
    </xf>
    <xf numFmtId="0" fontId="11" fillId="2" borderId="2" xfId="0" applyFont="1" applyFill="1" applyBorder="1">
      <alignment vertical="center"/>
    </xf>
    <xf numFmtId="0" fontId="11" fillId="2" borderId="3" xfId="0" applyFont="1" applyFill="1" applyBorder="1">
      <alignment vertical="center"/>
    </xf>
    <xf numFmtId="178" fontId="11" fillId="3" borderId="8" xfId="0" applyNumberFormat="1" applyFont="1" applyFill="1" applyBorder="1" applyAlignment="1">
      <alignment vertical="center" wrapText="1"/>
    </xf>
    <xf numFmtId="178" fontId="11" fillId="3" borderId="0" xfId="0" applyNumberFormat="1" applyFont="1" applyFill="1" applyAlignment="1">
      <alignment vertical="center" wrapText="1"/>
    </xf>
    <xf numFmtId="0" fontId="20" fillId="0" borderId="8" xfId="5" applyFont="1" applyBorder="1" applyAlignment="1">
      <alignment horizontal="center" vertical="center"/>
    </xf>
    <xf numFmtId="0" fontId="19" fillId="0" borderId="0" xfId="5" applyFont="1" applyAlignment="1">
      <alignment horizontal="center" vertical="center"/>
    </xf>
    <xf numFmtId="0" fontId="18" fillId="0" borderId="22" xfId="5" applyFont="1" applyBorder="1" applyAlignment="1">
      <alignment horizontal="center" vertical="top" wrapText="1"/>
    </xf>
    <xf numFmtId="0" fontId="18" fillId="0" borderId="23" xfId="5" applyFont="1" applyBorder="1" applyAlignment="1">
      <alignment horizontal="center" vertical="top"/>
    </xf>
    <xf numFmtId="0" fontId="18" fillId="0" borderId="24" xfId="5" applyFont="1" applyBorder="1" applyAlignment="1">
      <alignment horizontal="center" vertical="top"/>
    </xf>
    <xf numFmtId="0" fontId="22" fillId="0" borderId="1" xfId="5" applyFont="1" applyBorder="1" applyAlignment="1">
      <alignment horizontal="left" vertical="top" wrapText="1"/>
    </xf>
    <xf numFmtId="0" fontId="22" fillId="0" borderId="3" xfId="5" applyFont="1" applyBorder="1" applyAlignment="1">
      <alignment horizontal="left" vertical="top" wrapText="1"/>
    </xf>
    <xf numFmtId="0" fontId="18" fillId="0" borderId="28" xfId="5" applyFont="1" applyBorder="1" applyAlignment="1">
      <alignment horizontal="center" vertical="center"/>
    </xf>
    <xf numFmtId="0" fontId="18" fillId="0" borderId="28" xfId="5" applyFont="1" applyBorder="1" applyAlignment="1">
      <alignment horizontal="left" vertical="center"/>
    </xf>
    <xf numFmtId="0" fontId="18" fillId="0" borderId="28" xfId="5" applyFont="1" applyBorder="1" applyAlignment="1">
      <alignment horizontal="left" vertical="center" shrinkToFit="1"/>
    </xf>
    <xf numFmtId="0" fontId="20" fillId="0" borderId="0" xfId="5" applyFont="1" applyAlignment="1">
      <alignment horizontal="center" vertical="center"/>
    </xf>
    <xf numFmtId="0" fontId="18" fillId="0" borderId="28" xfId="5" applyFont="1" applyBorder="1">
      <alignment vertical="center"/>
    </xf>
    <xf numFmtId="0" fontId="18" fillId="0" borderId="28" xfId="5" applyFont="1" applyBorder="1" applyAlignment="1">
      <alignment horizontal="center" vertical="center" wrapText="1"/>
    </xf>
    <xf numFmtId="38" fontId="23" fillId="0" borderId="1" xfId="6" applyFont="1" applyFill="1" applyBorder="1" applyAlignment="1">
      <alignment horizontal="left" vertical="top" wrapText="1"/>
    </xf>
    <xf numFmtId="38" fontId="23" fillId="0" borderId="3" xfId="6" applyFont="1" applyFill="1" applyBorder="1" applyAlignment="1">
      <alignment horizontal="left" vertical="top" wrapText="1"/>
    </xf>
    <xf numFmtId="38" fontId="18" fillId="0" borderId="1" xfId="6" applyFont="1" applyFill="1" applyBorder="1" applyAlignment="1">
      <alignment horizontal="left" vertical="center" wrapText="1"/>
    </xf>
    <xf numFmtId="38" fontId="18" fillId="0" borderId="3" xfId="6" applyFont="1" applyFill="1" applyBorder="1" applyAlignment="1">
      <alignment horizontal="left" vertical="center" wrapText="1"/>
    </xf>
    <xf numFmtId="0" fontId="21" fillId="3" borderId="1" xfId="5" applyFont="1" applyFill="1" applyBorder="1" applyAlignment="1">
      <alignment horizontal="center" vertical="center"/>
    </xf>
    <xf numFmtId="0" fontId="21" fillId="3" borderId="3" xfId="5" applyFont="1" applyFill="1" applyBorder="1" applyAlignment="1">
      <alignment horizontal="center" vertical="center"/>
    </xf>
    <xf numFmtId="0" fontId="18" fillId="0" borderId="25" xfId="5" applyFont="1" applyBorder="1" applyAlignment="1">
      <alignment horizontal="center" vertical="top"/>
    </xf>
    <xf numFmtId="0" fontId="18" fillId="0" borderId="26" xfId="5" applyFont="1" applyBorder="1" applyAlignment="1">
      <alignment horizontal="center" vertical="top"/>
    </xf>
    <xf numFmtId="0" fontId="18" fillId="0" borderId="27" xfId="5" applyFont="1" applyBorder="1" applyAlignment="1">
      <alignment horizontal="center" vertical="top"/>
    </xf>
    <xf numFmtId="0" fontId="22" fillId="0" borderId="4" xfId="5" applyFont="1" applyBorder="1" applyAlignment="1">
      <alignment horizontal="left" vertical="top" wrapText="1"/>
    </xf>
    <xf numFmtId="0" fontId="22" fillId="0" borderId="6" xfId="5" applyFont="1" applyBorder="1" applyAlignment="1">
      <alignment horizontal="left" vertical="top" wrapText="1"/>
    </xf>
    <xf numFmtId="0" fontId="22" fillId="0" borderId="10" xfId="5" applyFont="1" applyBorder="1" applyAlignment="1">
      <alignment horizontal="left" vertical="top" wrapText="1"/>
    </xf>
    <xf numFmtId="0" fontId="22" fillId="0" borderId="11" xfId="5" applyFont="1" applyBorder="1" applyAlignment="1">
      <alignment horizontal="left" vertical="top" wrapText="1"/>
    </xf>
    <xf numFmtId="0" fontId="22" fillId="0" borderId="4" xfId="5" applyFont="1" applyBorder="1" applyAlignment="1">
      <alignment horizontal="center" vertical="top" wrapText="1"/>
    </xf>
    <xf numFmtId="0" fontId="22" fillId="0" borderId="6" xfId="5" applyFont="1" applyBorder="1" applyAlignment="1">
      <alignment horizontal="center" vertical="top" wrapText="1"/>
    </xf>
    <xf numFmtId="0" fontId="22" fillId="0" borderId="10" xfId="5" applyFont="1" applyBorder="1" applyAlignment="1">
      <alignment horizontal="center" vertical="top" wrapText="1"/>
    </xf>
    <xf numFmtId="0" fontId="22" fillId="0" borderId="11" xfId="5" applyFont="1" applyBorder="1" applyAlignment="1">
      <alignment horizontal="center" vertical="top" wrapText="1"/>
    </xf>
    <xf numFmtId="0" fontId="18" fillId="0" borderId="13" xfId="5" applyFont="1" applyBorder="1" applyAlignment="1">
      <alignment horizontal="center" vertical="center"/>
    </xf>
    <xf numFmtId="0" fontId="18" fillId="0" borderId="15" xfId="5" applyFont="1" applyBorder="1" applyAlignment="1">
      <alignment horizontal="center" vertical="center"/>
    </xf>
    <xf numFmtId="38" fontId="15" fillId="0" borderId="13" xfId="6" applyFont="1" applyFill="1" applyBorder="1" applyAlignment="1">
      <alignment horizontal="center" vertical="center"/>
    </xf>
    <xf numFmtId="38" fontId="15" fillId="0" borderId="15" xfId="6" applyFont="1" applyFill="1" applyBorder="1" applyAlignment="1">
      <alignment horizontal="center" vertical="center"/>
    </xf>
    <xf numFmtId="38" fontId="18" fillId="0" borderId="1" xfId="6" applyFont="1" applyFill="1" applyBorder="1" applyAlignment="1">
      <alignment horizontal="left" vertical="top" wrapText="1"/>
    </xf>
    <xf numFmtId="38" fontId="18" fillId="0" borderId="2" xfId="6" applyFont="1" applyFill="1" applyBorder="1" applyAlignment="1">
      <alignment horizontal="left" vertical="top" wrapText="1"/>
    </xf>
    <xf numFmtId="38" fontId="18" fillId="0" borderId="3" xfId="6" applyFont="1" applyFill="1" applyBorder="1" applyAlignment="1">
      <alignment horizontal="left" vertical="top" wrapText="1"/>
    </xf>
    <xf numFmtId="38" fontId="21" fillId="0" borderId="29" xfId="6" applyFont="1" applyFill="1" applyBorder="1" applyAlignment="1">
      <alignment horizontal="left" vertical="top" wrapText="1"/>
    </xf>
    <xf numFmtId="38" fontId="21" fillId="0" borderId="30" xfId="6" applyFont="1" applyFill="1" applyBorder="1" applyAlignment="1">
      <alignment horizontal="left" vertical="top" wrapText="1"/>
    </xf>
    <xf numFmtId="0" fontId="19" fillId="0" borderId="4" xfId="5" applyFont="1" applyBorder="1" applyAlignment="1">
      <alignment horizontal="center" vertical="center"/>
    </xf>
    <xf numFmtId="0" fontId="19" fillId="0" borderId="5" xfId="5" applyFont="1" applyBorder="1" applyAlignment="1">
      <alignment horizontal="center" vertical="center"/>
    </xf>
    <xf numFmtId="0" fontId="19" fillId="0" borderId="6" xfId="5" applyFont="1" applyBorder="1" applyAlignment="1">
      <alignment horizontal="center" vertical="center"/>
    </xf>
    <xf numFmtId="38" fontId="21" fillId="0" borderId="10" xfId="6" applyFont="1" applyFill="1" applyBorder="1" applyAlignment="1">
      <alignment horizontal="center" vertical="center"/>
    </xf>
    <xf numFmtId="38" fontId="21" fillId="0" borderId="7" xfId="6" applyFont="1" applyFill="1" applyBorder="1" applyAlignment="1">
      <alignment horizontal="center" vertical="center"/>
    </xf>
    <xf numFmtId="38" fontId="21" fillId="0" borderId="11" xfId="6" applyFont="1" applyFill="1" applyBorder="1" applyAlignment="1">
      <alignment horizontal="center" vertical="center"/>
    </xf>
    <xf numFmtId="38" fontId="18" fillId="0" borderId="2" xfId="6" applyFont="1" applyFill="1" applyBorder="1" applyAlignment="1">
      <alignment horizontal="left" vertical="center" wrapText="1"/>
    </xf>
  </cellXfs>
  <cellStyles count="11">
    <cellStyle name="パーセント 2" xfId="2" xr:uid="{00000000-0005-0000-0000-000000000000}"/>
    <cellStyle name="桁区切り" xfId="4" builtinId="6"/>
    <cellStyle name="桁区切り 2" xfId="1" xr:uid="{00000000-0005-0000-0000-000002000000}"/>
    <cellStyle name="桁区切り 2 2 2" xfId="9" xr:uid="{A07C3500-6E19-49BF-8CB9-D7DA85FE6AC0}"/>
    <cellStyle name="桁区切り 3" xfId="6" xr:uid="{00000000-0005-0000-0000-000003000000}"/>
    <cellStyle name="標準" xfId="0" builtinId="0"/>
    <cellStyle name="標準 2" xfId="3" xr:uid="{00000000-0005-0000-0000-000005000000}"/>
    <cellStyle name="標準 2 2" xfId="8" xr:uid="{EB880ED5-E2F3-4D72-BD06-78B4EE253619}"/>
    <cellStyle name="標準 3" xfId="5" xr:uid="{00000000-0005-0000-0000-000006000000}"/>
    <cellStyle name="標準 3 2" xfId="7" xr:uid="{B6B84A28-2058-45ED-8FAC-B9490E8BF447}"/>
    <cellStyle name="標準 3 2 2" xfId="10" xr:uid="{DE2EFBB7-D73D-4723-A2F6-5F1B4BE2981F}"/>
  </cellStyles>
  <dxfs count="0"/>
  <tableStyles count="0" defaultTableStyle="TableStyleMedium2" defaultPivotStyle="PivotStyleLight16"/>
  <colors>
    <mruColors>
      <color rgb="FFCCFFCC"/>
      <color rgb="FFFF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6.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3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50800</xdr:colOff>
          <xdr:row>11</xdr:row>
          <xdr:rowOff>31750</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3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25400</xdr:colOff>
          <xdr:row>11</xdr:row>
          <xdr:rowOff>25400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21798DDE-0CA8-4682-B0E2-9785503C26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44450</xdr:colOff>
          <xdr:row>11</xdr:row>
          <xdr:rowOff>25400</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FD03B540-C636-4188-95E5-9EACF8A5C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25400</xdr:colOff>
          <xdr:row>11</xdr:row>
          <xdr:rowOff>25400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132129DC-B44E-416D-9C42-E7B3E3C730D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44450</xdr:colOff>
          <xdr:row>11</xdr:row>
          <xdr:rowOff>25400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4D40B599-E451-436A-BE72-17BF1E6089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78D6AA8A-72DF-4C9C-B1DA-BA3D210437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47625</xdr:colOff>
          <xdr:row>11</xdr:row>
          <xdr:rowOff>28575</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F44676F4-9650-4C8F-AD6D-765C5BC768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25400</xdr:colOff>
          <xdr:row>11</xdr:row>
          <xdr:rowOff>25400</xdr:rowOff>
        </xdr:to>
        <xdr:sp macro="" textlink="">
          <xdr:nvSpPr>
            <xdr:cNvPr id="43009" name="Check Box 1" hidden="1">
              <a:extLst>
                <a:ext uri="{63B3BB69-23CF-44E3-9099-C40C66FF867C}">
                  <a14:compatExt spid="_x0000_s43009"/>
                </a:ext>
                <a:ext uri="{FF2B5EF4-FFF2-40B4-BE49-F238E27FC236}">
                  <a16:creationId xmlns:a16="http://schemas.microsoft.com/office/drawing/2014/main" id="{3BFED9CA-2977-4141-A06A-FBE0CAA60E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44450</xdr:colOff>
          <xdr:row>11</xdr:row>
          <xdr:rowOff>25400</xdr:rowOff>
        </xdr:to>
        <xdr:sp macro="" textlink="">
          <xdr:nvSpPr>
            <xdr:cNvPr id="43010" name="Check Box 2" hidden="1">
              <a:extLst>
                <a:ext uri="{63B3BB69-23CF-44E3-9099-C40C66FF867C}">
                  <a14:compatExt spid="_x0000_s43010"/>
                </a:ext>
                <a:ext uri="{FF2B5EF4-FFF2-40B4-BE49-F238E27FC236}">
                  <a16:creationId xmlns:a16="http://schemas.microsoft.com/office/drawing/2014/main" id="{C554E325-E52F-457C-BF74-451319E57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573B350-1589-4AA8-9ABF-1253CD486D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47625</xdr:colOff>
          <xdr:row>11</xdr:row>
          <xdr:rowOff>28575</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43731EF6-1152-4521-BDED-2498C7F499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812641CA-BE48-4D24-A63B-3FC1C40ADB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47625</xdr:colOff>
          <xdr:row>11</xdr:row>
          <xdr:rowOff>28575</xdr:rowOff>
        </xdr:to>
        <xdr:sp macro="" textlink="">
          <xdr:nvSpPr>
            <xdr:cNvPr id="45058" name="Check Box 2" hidden="1">
              <a:extLst>
                <a:ext uri="{63B3BB69-23CF-44E3-9099-C40C66FF867C}">
                  <a14:compatExt spid="_x0000_s45058"/>
                </a:ext>
                <a:ext uri="{FF2B5EF4-FFF2-40B4-BE49-F238E27FC236}">
                  <a16:creationId xmlns:a16="http://schemas.microsoft.com/office/drawing/2014/main" id="{AA97DB5D-A836-4877-B0AB-89FB47E860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AD87BE2C-D46D-4EBE-BBD4-0CE67434EE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47625</xdr:colOff>
          <xdr:row>11</xdr:row>
          <xdr:rowOff>28575</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76E18677-EA0B-4F2C-B4FD-1A4EBF3C2E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2D270AFD-AFA5-4467-B55D-8B8067131E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47625</xdr:colOff>
          <xdr:row>11</xdr:row>
          <xdr:rowOff>28575</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FF1362EC-3347-42A2-B4B2-E0902CD4D2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25400</xdr:colOff>
          <xdr:row>11</xdr:row>
          <xdr:rowOff>25400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E0F9E142-349A-443D-B3B1-19A81B01F0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44450</xdr:colOff>
          <xdr:row>11</xdr:row>
          <xdr:rowOff>25400</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C800CADC-DDB7-43AA-8FF9-A9BD253A48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A0090A84-C9A8-42E2-8F6B-0478DF00A1E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47625</xdr:colOff>
          <xdr:row>11</xdr:row>
          <xdr:rowOff>28575</xdr:rowOff>
        </xdr:to>
        <xdr:sp macro="" textlink="">
          <xdr:nvSpPr>
            <xdr:cNvPr id="34818" name="Check Box 2" hidden="1">
              <a:extLst>
                <a:ext uri="{63B3BB69-23CF-44E3-9099-C40C66FF867C}">
                  <a14:compatExt spid="_x0000_s34818"/>
                </a:ext>
                <a:ext uri="{FF2B5EF4-FFF2-40B4-BE49-F238E27FC236}">
                  <a16:creationId xmlns:a16="http://schemas.microsoft.com/office/drawing/2014/main" id="{103B7E6F-E88E-4447-8C89-E54B4996EF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25400</xdr:colOff>
          <xdr:row>11</xdr:row>
          <xdr:rowOff>25400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F09105C9-2015-4005-B8FF-E06E7572D0B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44450</xdr:colOff>
          <xdr:row>11</xdr:row>
          <xdr:rowOff>25400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F5B5E709-7546-492C-AC75-9BE135674D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25400</xdr:colOff>
          <xdr:row>11</xdr:row>
          <xdr:rowOff>25400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616F6E7E-A85D-4BD8-8DD0-410C9E16DD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44450</xdr:colOff>
          <xdr:row>11</xdr:row>
          <xdr:rowOff>25400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13A6C1CF-1A33-489E-809E-ADCABA95CC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CFF6B353-94B6-4007-98D6-A1D0C8B2EC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47625</xdr:colOff>
          <xdr:row>11</xdr:row>
          <xdr:rowOff>28575</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124ECAD6-A6E0-4C7D-9A4A-C46E0D1BC7A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D581DEEB-B69B-48D0-BA2A-DA64F4F9D1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47625</xdr:colOff>
          <xdr:row>11</xdr:row>
          <xdr:rowOff>28575</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2490B130-EF75-4A66-9405-D3CA2231D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 val="武庫川"/>
    </sheetNames>
    <sheetDataSet>
      <sheetData sheetId="0"/>
      <sheetData sheetId="1"/>
      <sheetData sheetId="2"/>
      <sheetData sheetId="3"/>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10.bin"/><Relationship Id="rId6" Type="http://schemas.openxmlformats.org/officeDocument/2006/relationships/comments" Target="../comments8.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11.bin"/><Relationship Id="rId6" Type="http://schemas.openxmlformats.org/officeDocument/2006/relationships/comments" Target="../comments9.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2.bin"/><Relationship Id="rId6" Type="http://schemas.openxmlformats.org/officeDocument/2006/relationships/comments" Target="../comments10.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3.bin"/><Relationship Id="rId6" Type="http://schemas.openxmlformats.org/officeDocument/2006/relationships/comments" Target="../comments1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4.bin"/><Relationship Id="rId6" Type="http://schemas.openxmlformats.org/officeDocument/2006/relationships/comments" Target="../comments12.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5.bin"/><Relationship Id="rId6" Type="http://schemas.openxmlformats.org/officeDocument/2006/relationships/comments" Target="../comments13.xml"/><Relationship Id="rId5" Type="http://schemas.openxmlformats.org/officeDocument/2006/relationships/ctrlProp" Target="../ctrlProps/ctrlProp24.xml"/><Relationship Id="rId4" Type="http://schemas.openxmlformats.org/officeDocument/2006/relationships/ctrlProp" Target="../ctrlProps/ctrlProp2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6.bin"/><Relationship Id="rId6" Type="http://schemas.openxmlformats.org/officeDocument/2006/relationships/comments" Target="../comments14.xml"/><Relationship Id="rId5" Type="http://schemas.openxmlformats.org/officeDocument/2006/relationships/ctrlProp" Target="../ctrlProps/ctrlProp26.xml"/><Relationship Id="rId4" Type="http://schemas.openxmlformats.org/officeDocument/2006/relationships/ctrlProp" Target="../ctrlProps/ctrlProp2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7.bin"/><Relationship Id="rId6" Type="http://schemas.openxmlformats.org/officeDocument/2006/relationships/comments" Target="../comments15.xml"/><Relationship Id="rId5" Type="http://schemas.openxmlformats.org/officeDocument/2006/relationships/ctrlProp" Target="../ctrlProps/ctrlProp28.xml"/><Relationship Id="rId4" Type="http://schemas.openxmlformats.org/officeDocument/2006/relationships/ctrlProp" Target="../ctrlProps/ctrlProp2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8.bin"/><Relationship Id="rId6" Type="http://schemas.openxmlformats.org/officeDocument/2006/relationships/comments" Target="../comments16.xml"/><Relationship Id="rId5" Type="http://schemas.openxmlformats.org/officeDocument/2006/relationships/ctrlProp" Target="../ctrlProps/ctrlProp30.xml"/><Relationship Id="rId4" Type="http://schemas.openxmlformats.org/officeDocument/2006/relationships/ctrlProp" Target="../ctrlProps/ctrlProp29.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omments" Target="../comments4.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7.bin"/><Relationship Id="rId6" Type="http://schemas.openxmlformats.org/officeDocument/2006/relationships/comments" Target="../comments5.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8.bin"/><Relationship Id="rId6" Type="http://schemas.openxmlformats.org/officeDocument/2006/relationships/comments" Target="../comments6.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9.bin"/><Relationship Id="rId6" Type="http://schemas.openxmlformats.org/officeDocument/2006/relationships/comments" Target="../comments7.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4"/>
  <sheetViews>
    <sheetView showGridLines="0" zoomScaleNormal="100" zoomScaleSheetLayoutView="115" workbookViewId="0"/>
  </sheetViews>
  <sheetFormatPr defaultColWidth="9" defaultRowHeight="13"/>
  <cols>
    <col min="1" max="1" width="5.36328125" style="86" bestFit="1" customWidth="1"/>
    <col min="2" max="4" width="32.90625" style="84" customWidth="1"/>
    <col min="5" max="5" width="4.26953125" style="86" customWidth="1"/>
    <col min="6" max="16384" width="9" style="86"/>
  </cols>
  <sheetData>
    <row r="2" spans="1:4" ht="16.5">
      <c r="A2" s="134" t="s">
        <v>0</v>
      </c>
      <c r="B2" s="134"/>
      <c r="C2" s="134"/>
      <c r="D2" s="134"/>
    </row>
    <row r="3" spans="1:4" ht="14">
      <c r="B3" s="85"/>
      <c r="C3" s="85"/>
    </row>
    <row r="4" spans="1:4" ht="14">
      <c r="A4" s="98" t="s">
        <v>1</v>
      </c>
      <c r="B4" s="99" t="s">
        <v>2</v>
      </c>
      <c r="C4" s="100" t="s">
        <v>3</v>
      </c>
      <c r="D4" s="100" t="s">
        <v>4</v>
      </c>
    </row>
    <row r="5" spans="1:4" ht="63.75" customHeight="1">
      <c r="A5" s="87">
        <v>1</v>
      </c>
      <c r="B5" s="88" t="s">
        <v>5</v>
      </c>
      <c r="C5" s="89"/>
      <c r="D5" s="89"/>
    </row>
    <row r="6" spans="1:4" ht="63.75" customHeight="1">
      <c r="A6" s="87">
        <f>A5+1</f>
        <v>2</v>
      </c>
      <c r="B6" s="88"/>
      <c r="C6" s="89" t="s">
        <v>219</v>
      </c>
      <c r="D6" s="89"/>
    </row>
    <row r="7" spans="1:4" ht="90" customHeight="1">
      <c r="A7" s="87">
        <f t="shared" ref="A7:A13" si="0">A6+1</f>
        <v>3</v>
      </c>
      <c r="B7" s="88"/>
      <c r="C7" s="89"/>
      <c r="D7" s="89" t="s">
        <v>220</v>
      </c>
    </row>
    <row r="8" spans="1:4" ht="63.75" customHeight="1">
      <c r="A8" s="87">
        <f t="shared" si="0"/>
        <v>4</v>
      </c>
      <c r="B8" s="88"/>
      <c r="C8" s="89" t="s">
        <v>6</v>
      </c>
      <c r="D8" s="89"/>
    </row>
    <row r="9" spans="1:4" ht="120" customHeight="1">
      <c r="A9" s="87">
        <f t="shared" si="0"/>
        <v>5</v>
      </c>
      <c r="B9" s="88"/>
      <c r="C9" s="91" t="s">
        <v>7</v>
      </c>
      <c r="D9" s="101"/>
    </row>
    <row r="10" spans="1:4" ht="63.75" customHeight="1">
      <c r="A10" s="87">
        <f t="shared" si="0"/>
        <v>6</v>
      </c>
      <c r="B10" s="90"/>
      <c r="C10" s="89" t="s">
        <v>8</v>
      </c>
      <c r="D10" s="92"/>
    </row>
    <row r="11" spans="1:4" ht="75" customHeight="1">
      <c r="A11" s="87">
        <f t="shared" si="0"/>
        <v>7</v>
      </c>
      <c r="B11" s="88"/>
      <c r="C11" s="89" t="s">
        <v>221</v>
      </c>
      <c r="D11" s="89"/>
    </row>
    <row r="12" spans="1:4" ht="75" customHeight="1">
      <c r="A12" s="87">
        <f t="shared" si="0"/>
        <v>8</v>
      </c>
      <c r="B12" s="88" t="s">
        <v>222</v>
      </c>
      <c r="C12" s="89"/>
      <c r="D12" s="89"/>
    </row>
    <row r="13" spans="1:4" ht="63.75" customHeight="1">
      <c r="A13" s="87">
        <f t="shared" si="0"/>
        <v>9</v>
      </c>
      <c r="B13" s="88" t="s">
        <v>223</v>
      </c>
      <c r="C13" s="89"/>
      <c r="D13" s="89"/>
    </row>
    <row r="14" spans="1:4" ht="54" customHeight="1"/>
  </sheetData>
  <mergeCells count="1">
    <mergeCell ref="A2:D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75FDC-C0BC-45C7-8BCF-0C88D802C48F}">
  <dimension ref="A1:AV59"/>
  <sheetViews>
    <sheetView showGridLines="0" showZeros="0" topLeftCell="A18" zoomScaleNormal="100" zoomScaleSheetLayoutView="100" workbookViewId="0">
      <selection activeCell="CT37" sqref="CT37"/>
    </sheetView>
  </sheetViews>
  <sheetFormatPr defaultColWidth="2.26953125" defaultRowHeight="13"/>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c r="A1" s="1" t="s">
        <v>244</v>
      </c>
    </row>
    <row r="2" spans="1:48" ht="7.5" customHeight="1"/>
    <row r="3" spans="1:48">
      <c r="A3" s="184" t="s">
        <v>229</v>
      </c>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c r="AI3" s="185"/>
      <c r="AJ3" s="185"/>
      <c r="AK3" s="185"/>
      <c r="AL3" s="185"/>
      <c r="AM3" s="186"/>
    </row>
    <row r="4" spans="1:48" ht="9" customHeight="1">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row>
    <row r="5" spans="1:48">
      <c r="A5" s="187" t="s">
        <v>20</v>
      </c>
      <c r="B5" s="188"/>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c r="AI5" s="188"/>
      <c r="AJ5" s="188"/>
      <c r="AK5" s="188"/>
      <c r="AL5" s="188"/>
      <c r="AM5" s="189"/>
    </row>
    <row r="6" spans="1:48" ht="4.5" customHeight="1">
      <c r="A6" s="109"/>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row>
    <row r="7" spans="1:48" ht="17.25" customHeight="1">
      <c r="A7" s="146" t="s">
        <v>21</v>
      </c>
      <c r="B7" s="147"/>
      <c r="C7" s="147"/>
      <c r="D7" s="147"/>
      <c r="E7" s="147"/>
      <c r="F7" s="147"/>
      <c r="G7" s="148"/>
      <c r="H7" s="209"/>
      <c r="I7" s="210"/>
      <c r="J7" s="210"/>
      <c r="K7" s="210"/>
      <c r="L7" s="210"/>
      <c r="M7" s="210"/>
      <c r="N7" s="211"/>
      <c r="O7" s="146" t="s">
        <v>22</v>
      </c>
      <c r="P7" s="147"/>
      <c r="Q7" s="147"/>
      <c r="R7" s="147"/>
      <c r="S7" s="148"/>
      <c r="T7" s="212"/>
      <c r="U7" s="213"/>
      <c r="V7" s="213"/>
      <c r="W7" s="213"/>
      <c r="X7" s="213"/>
      <c r="Y7" s="213"/>
      <c r="Z7" s="213"/>
      <c r="AA7" s="213"/>
      <c r="AB7" s="213"/>
      <c r="AC7" s="213"/>
      <c r="AD7" s="213"/>
      <c r="AE7" s="213"/>
      <c r="AF7" s="213"/>
      <c r="AG7" s="213"/>
      <c r="AH7" s="213"/>
      <c r="AI7" s="213"/>
      <c r="AJ7" s="213"/>
      <c r="AK7" s="213"/>
      <c r="AL7" s="213"/>
      <c r="AM7" s="214"/>
    </row>
    <row r="8" spans="1:48">
      <c r="A8" s="190" t="s">
        <v>23</v>
      </c>
      <c r="B8" s="191"/>
      <c r="C8" s="192"/>
      <c r="D8" s="146" t="s">
        <v>24</v>
      </c>
      <c r="E8" s="147"/>
      <c r="F8" s="147"/>
      <c r="G8" s="148"/>
      <c r="H8" s="146" t="s">
        <v>15</v>
      </c>
      <c r="I8" s="147"/>
      <c r="J8" s="147"/>
      <c r="K8" s="147"/>
      <c r="L8" s="147"/>
      <c r="M8" s="147"/>
      <c r="N8" s="147"/>
      <c r="O8" s="147"/>
      <c r="P8" s="147"/>
      <c r="Q8" s="147"/>
      <c r="R8" s="147"/>
      <c r="S8" s="148"/>
      <c r="T8" s="190" t="s">
        <v>25</v>
      </c>
      <c r="U8" s="191"/>
      <c r="V8" s="192"/>
      <c r="W8" s="146" t="s">
        <v>10</v>
      </c>
      <c r="X8" s="147"/>
      <c r="Y8" s="147"/>
      <c r="Z8" s="147"/>
      <c r="AA8" s="147"/>
      <c r="AB8" s="147"/>
      <c r="AC8" s="147"/>
      <c r="AD8" s="147"/>
      <c r="AE8" s="147"/>
      <c r="AF8" s="148"/>
      <c r="AG8" s="197" t="s">
        <v>26</v>
      </c>
      <c r="AH8" s="198"/>
      <c r="AI8" s="198"/>
      <c r="AJ8" s="198"/>
      <c r="AK8" s="198"/>
      <c r="AL8" s="198"/>
      <c r="AM8" s="199"/>
    </row>
    <row r="9" spans="1:48" ht="17.25" customHeight="1">
      <c r="A9" s="193"/>
      <c r="B9" s="183"/>
      <c r="C9" s="136"/>
      <c r="D9" s="194"/>
      <c r="E9" s="195"/>
      <c r="F9" s="195"/>
      <c r="G9" s="196"/>
      <c r="H9" s="200"/>
      <c r="I9" s="201"/>
      <c r="J9" s="201"/>
      <c r="K9" s="201"/>
      <c r="L9" s="201"/>
      <c r="M9" s="201"/>
      <c r="N9" s="201"/>
      <c r="O9" s="201"/>
      <c r="P9" s="201"/>
      <c r="Q9" s="201"/>
      <c r="R9" s="201"/>
      <c r="S9" s="202"/>
      <c r="T9" s="193"/>
      <c r="U9" s="183"/>
      <c r="V9" s="136"/>
      <c r="W9" s="203"/>
      <c r="X9" s="204"/>
      <c r="Y9" s="204"/>
      <c r="Z9" s="204"/>
      <c r="AA9" s="204"/>
      <c r="AB9" s="204"/>
      <c r="AC9" s="204"/>
      <c r="AD9" s="204"/>
      <c r="AE9" s="204"/>
      <c r="AF9" s="205"/>
      <c r="AG9" s="206"/>
      <c r="AH9" s="207"/>
      <c r="AI9" s="207"/>
      <c r="AJ9" s="207"/>
      <c r="AK9" s="207"/>
      <c r="AL9" s="207"/>
      <c r="AM9" s="208"/>
      <c r="AV9" s="2"/>
    </row>
    <row r="10" spans="1:48" s="2" customFormat="1" ht="20.25" customHeight="1">
      <c r="A10" s="146" t="s">
        <v>28</v>
      </c>
      <c r="B10" s="147"/>
      <c r="C10" s="147"/>
      <c r="D10" s="147"/>
      <c r="E10" s="147"/>
      <c r="F10" s="147"/>
      <c r="G10" s="147"/>
      <c r="H10" s="147"/>
      <c r="I10" s="147"/>
      <c r="J10" s="147"/>
      <c r="K10" s="148"/>
      <c r="L10" s="155"/>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7"/>
      <c r="AP10" s="215"/>
      <c r="AQ10" s="215"/>
      <c r="AR10" s="215"/>
      <c r="AS10" s="215"/>
      <c r="AT10" s="215"/>
      <c r="AU10" s="215"/>
    </row>
    <row r="11" spans="1:48" s="2" customFormat="1" ht="18" customHeight="1">
      <c r="A11" s="216" t="s">
        <v>29</v>
      </c>
      <c r="B11" s="217"/>
      <c r="C11" s="217"/>
      <c r="D11" s="217"/>
      <c r="E11" s="217"/>
      <c r="F11" s="217"/>
      <c r="G11" s="217"/>
      <c r="H11" s="218"/>
      <c r="I11" s="3"/>
      <c r="J11" s="107" t="s">
        <v>186</v>
      </c>
      <c r="K11" s="62"/>
      <c r="L11" s="63"/>
      <c r="M11" s="63"/>
      <c r="N11" s="63"/>
      <c r="O11" s="63"/>
      <c r="P11" s="63"/>
      <c r="Q11" s="63"/>
      <c r="R11" s="63"/>
      <c r="S11" s="63"/>
      <c r="T11" s="63"/>
      <c r="U11" s="63"/>
      <c r="V11" s="63"/>
      <c r="W11" s="63"/>
      <c r="X11" s="63"/>
      <c r="Y11" s="3"/>
      <c r="Z11" s="107" t="s">
        <v>185</v>
      </c>
      <c r="AA11" s="62"/>
      <c r="AB11" s="63"/>
      <c r="AC11" s="63"/>
      <c r="AD11" s="63"/>
      <c r="AE11" s="63"/>
      <c r="AF11" s="63"/>
      <c r="AG11" s="63"/>
      <c r="AH11" s="63"/>
      <c r="AI11" s="63"/>
      <c r="AJ11" s="63"/>
      <c r="AK11" s="63"/>
      <c r="AL11" s="63"/>
      <c r="AM11" s="64"/>
    </row>
    <row r="12" spans="1:48" s="2" customFormat="1" ht="6" customHeight="1">
      <c r="A12" s="110"/>
      <c r="B12" s="110"/>
      <c r="C12" s="110"/>
      <c r="D12" s="110"/>
      <c r="E12" s="110"/>
      <c r="F12" s="110"/>
      <c r="G12" s="110"/>
      <c r="H12" s="110"/>
      <c r="I12" s="111"/>
      <c r="J12" s="112"/>
      <c r="K12" s="111"/>
      <c r="L12" s="109"/>
      <c r="M12" s="109"/>
      <c r="N12" s="109"/>
      <c r="O12" s="109"/>
      <c r="P12" s="109"/>
      <c r="Q12" s="109"/>
      <c r="R12" s="109"/>
      <c r="S12" s="109"/>
      <c r="T12" s="109"/>
      <c r="U12" s="111"/>
      <c r="V12" s="109"/>
      <c r="W12" s="109"/>
      <c r="X12" s="109"/>
      <c r="Y12" s="112"/>
      <c r="Z12" s="113"/>
      <c r="AA12" s="111"/>
      <c r="AB12" s="109"/>
      <c r="AC12" s="109"/>
      <c r="AD12" s="109"/>
      <c r="AE12" s="109"/>
      <c r="AF12" s="109"/>
      <c r="AG12" s="109"/>
      <c r="AH12" s="109"/>
      <c r="AI12" s="109"/>
      <c r="AJ12" s="109"/>
      <c r="AK12" s="109"/>
      <c r="AL12" s="109"/>
      <c r="AM12" s="109"/>
    </row>
    <row r="13" spans="1:48" s="2" customFormat="1" ht="12" hidden="1">
      <c r="A13" s="187" t="s">
        <v>30</v>
      </c>
      <c r="B13" s="188"/>
      <c r="C13" s="188"/>
      <c r="D13" s="188"/>
      <c r="E13" s="188"/>
      <c r="F13" s="188"/>
      <c r="G13" s="188"/>
      <c r="H13" s="188"/>
      <c r="I13" s="188"/>
      <c r="J13" s="188"/>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88"/>
      <c r="AK13" s="188"/>
      <c r="AL13" s="188"/>
      <c r="AM13" s="189"/>
    </row>
    <row r="14" spans="1:48" s="2" customFormat="1" ht="3" hidden="1" customHeight="1">
      <c r="I14" s="82"/>
      <c r="J14" s="11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48" s="2" customFormat="1" ht="18" hidden="1" customHeight="1">
      <c r="A15" s="230" t="s">
        <v>213</v>
      </c>
      <c r="B15" s="231"/>
      <c r="C15" s="231"/>
      <c r="D15" s="231"/>
      <c r="E15" s="231"/>
      <c r="F15" s="231"/>
      <c r="G15" s="231"/>
      <c r="H15" s="231"/>
      <c r="I15" s="231"/>
      <c r="J15" s="231"/>
      <c r="K15" s="231"/>
      <c r="L15" s="231"/>
      <c r="M15" s="231"/>
      <c r="N15" s="231"/>
      <c r="O15" s="231"/>
      <c r="P15" s="231"/>
      <c r="Q15" s="231"/>
      <c r="R15" s="231"/>
      <c r="S15" s="231"/>
      <c r="T15" s="231"/>
      <c r="U15" s="231"/>
      <c r="V15" s="231"/>
      <c r="W15" s="237"/>
      <c r="X15" s="232"/>
      <c r="Y15" s="233"/>
      <c r="Z15" s="234"/>
      <c r="AA15" s="235" t="s">
        <v>191</v>
      </c>
      <c r="AB15" s="236"/>
      <c r="AC15" s="236"/>
      <c r="AD15" s="236"/>
      <c r="AE15" s="236"/>
      <c r="AF15" s="236"/>
      <c r="AG15" s="236"/>
      <c r="AH15" s="236"/>
      <c r="AI15" s="236"/>
      <c r="AJ15" s="236"/>
      <c r="AK15" s="236"/>
      <c r="AL15" s="236"/>
      <c r="AM15" s="236"/>
    </row>
    <row r="16" spans="1:48" s="2" customFormat="1" ht="18" hidden="1" customHeight="1">
      <c r="A16" s="230" t="s">
        <v>214</v>
      </c>
      <c r="B16" s="231"/>
      <c r="C16" s="231"/>
      <c r="D16" s="231"/>
      <c r="E16" s="231"/>
      <c r="F16" s="231"/>
      <c r="G16" s="231"/>
      <c r="H16" s="231"/>
      <c r="I16" s="231"/>
      <c r="J16" s="231"/>
      <c r="K16" s="231"/>
      <c r="L16" s="231"/>
      <c r="M16" s="231"/>
      <c r="N16" s="231"/>
      <c r="O16" s="231"/>
      <c r="P16" s="231"/>
      <c r="Q16" s="231"/>
      <c r="R16" s="231"/>
      <c r="S16" s="231"/>
      <c r="T16" s="231"/>
      <c r="U16" s="231"/>
      <c r="V16" s="231"/>
      <c r="W16" s="237"/>
      <c r="X16" s="232"/>
      <c r="Y16" s="233"/>
      <c r="Z16" s="234"/>
      <c r="AA16" s="235" t="s">
        <v>190</v>
      </c>
      <c r="AB16" s="236"/>
      <c r="AC16" s="236"/>
      <c r="AD16" s="236"/>
      <c r="AE16" s="236"/>
      <c r="AF16" s="236"/>
      <c r="AG16" s="236"/>
      <c r="AH16" s="236"/>
      <c r="AI16" s="236"/>
      <c r="AJ16" s="236"/>
      <c r="AK16" s="236"/>
      <c r="AL16" s="236"/>
      <c r="AM16" s="236"/>
    </row>
    <row r="17" spans="1:48" s="2" customFormat="1" ht="18" hidden="1" customHeight="1">
      <c r="A17" s="238" t="s">
        <v>189</v>
      </c>
      <c r="B17" s="239"/>
      <c r="C17" s="239"/>
      <c r="D17" s="239"/>
      <c r="E17" s="239"/>
      <c r="F17" s="239"/>
      <c r="G17" s="239"/>
      <c r="H17" s="239"/>
      <c r="I17" s="239"/>
      <c r="J17" s="239"/>
      <c r="K17" s="239"/>
      <c r="L17" s="239"/>
      <c r="M17" s="239"/>
      <c r="N17" s="239"/>
      <c r="O17" s="239"/>
      <c r="P17" s="239"/>
      <c r="Q17" s="239"/>
      <c r="R17" s="239"/>
      <c r="S17" s="239"/>
      <c r="T17" s="239"/>
      <c r="U17" s="239"/>
      <c r="V17" s="239"/>
      <c r="W17" s="240"/>
      <c r="X17" s="232" t="s">
        <v>31</v>
      </c>
      <c r="Y17" s="233"/>
      <c r="Z17" s="234"/>
      <c r="AA17" s="127"/>
      <c r="AB17" s="127"/>
      <c r="AC17" s="127"/>
      <c r="AD17" s="127"/>
      <c r="AE17" s="127"/>
      <c r="AF17" s="127"/>
      <c r="AG17" s="127"/>
      <c r="AH17" s="127"/>
      <c r="AI17" s="127"/>
      <c r="AJ17" s="127"/>
      <c r="AK17" s="127"/>
      <c r="AL17" s="127"/>
      <c r="AM17" s="127"/>
    </row>
    <row r="18" spans="1:48" s="2" customFormat="1" ht="6" customHeight="1">
      <c r="I18" s="82"/>
      <c r="J18" s="11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row>
    <row r="19" spans="1:48" s="2" customFormat="1" ht="12">
      <c r="A19" s="187" t="s">
        <v>230</v>
      </c>
      <c r="B19" s="188"/>
      <c r="C19" s="188"/>
      <c r="D19" s="188"/>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8"/>
      <c r="AM19" s="189"/>
    </row>
    <row r="20" spans="1:48" s="2" customFormat="1" ht="3" customHeight="1">
      <c r="I20" s="82"/>
      <c r="J20" s="11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row>
    <row r="21" spans="1:48" s="2" customFormat="1" ht="18" customHeight="1">
      <c r="A21" s="230" t="s">
        <v>228</v>
      </c>
      <c r="B21" s="231"/>
      <c r="C21" s="231"/>
      <c r="D21" s="231"/>
      <c r="E21" s="231"/>
      <c r="F21" s="231"/>
      <c r="G21" s="231"/>
      <c r="H21" s="231"/>
      <c r="I21" s="231"/>
      <c r="J21" s="231"/>
      <c r="K21" s="231"/>
      <c r="L21" s="231"/>
      <c r="M21" s="231"/>
      <c r="N21" s="231"/>
      <c r="O21" s="231"/>
      <c r="P21" s="231"/>
      <c r="Q21" s="231"/>
      <c r="R21" s="231"/>
      <c r="S21" s="231"/>
      <c r="T21" s="231"/>
      <c r="U21" s="231"/>
      <c r="V21" s="231"/>
      <c r="W21" s="231"/>
      <c r="X21" s="232"/>
      <c r="Y21" s="233"/>
      <c r="Z21" s="234"/>
      <c r="AA21" s="129"/>
      <c r="AB21" s="129"/>
      <c r="AC21" s="129"/>
      <c r="AD21" s="129"/>
      <c r="AE21" s="129"/>
      <c r="AF21" s="129"/>
      <c r="AG21" s="129"/>
    </row>
    <row r="22" spans="1:48" s="2" customFormat="1" ht="18" customHeight="1">
      <c r="A22" s="230" t="s">
        <v>225</v>
      </c>
      <c r="B22" s="231"/>
      <c r="C22" s="231"/>
      <c r="D22" s="231"/>
      <c r="E22" s="231"/>
      <c r="F22" s="231"/>
      <c r="G22" s="231"/>
      <c r="H22" s="231"/>
      <c r="I22" s="231"/>
      <c r="J22" s="231"/>
      <c r="K22" s="231"/>
      <c r="L22" s="231"/>
      <c r="M22" s="231"/>
      <c r="N22" s="231"/>
      <c r="O22" s="231"/>
      <c r="P22" s="231"/>
      <c r="Q22" s="231"/>
      <c r="R22" s="231"/>
      <c r="S22" s="231"/>
      <c r="T22" s="231"/>
      <c r="U22" s="231"/>
      <c r="V22" s="231"/>
      <c r="W22" s="231"/>
      <c r="X22" s="232" t="s">
        <v>31</v>
      </c>
      <c r="Y22" s="233"/>
      <c r="Z22" s="234"/>
      <c r="AA22" s="129"/>
      <c r="AB22" s="129"/>
      <c r="AC22" s="129"/>
      <c r="AD22" s="129"/>
      <c r="AE22" s="129"/>
      <c r="AF22" s="129"/>
      <c r="AG22" s="129"/>
    </row>
    <row r="23" spans="1:48" s="2" customFormat="1" ht="6" customHeight="1">
      <c r="I23" s="82"/>
      <c r="J23" s="11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row>
    <row r="24" spans="1:48" s="2" customFormat="1" ht="12">
      <c r="A24" s="187" t="s">
        <v>231</v>
      </c>
      <c r="B24" s="188"/>
      <c r="C24" s="188"/>
      <c r="D24" s="188"/>
      <c r="E24" s="188"/>
      <c r="F24" s="188"/>
      <c r="G24" s="188"/>
      <c r="H24" s="188"/>
      <c r="I24" s="188"/>
      <c r="J24" s="188"/>
      <c r="K24" s="188"/>
      <c r="L24" s="188"/>
      <c r="M24" s="188"/>
      <c r="N24" s="188"/>
      <c r="O24" s="188"/>
      <c r="P24" s="188"/>
      <c r="Q24" s="188"/>
      <c r="R24" s="188"/>
      <c r="S24" s="188"/>
      <c r="T24" s="188"/>
      <c r="U24" s="188"/>
      <c r="V24" s="188"/>
      <c r="W24" s="188"/>
      <c r="X24" s="188"/>
      <c r="Y24" s="188"/>
      <c r="Z24" s="188"/>
      <c r="AA24" s="188"/>
      <c r="AB24" s="188"/>
      <c r="AC24" s="188"/>
      <c r="AD24" s="188"/>
      <c r="AE24" s="188"/>
      <c r="AF24" s="188"/>
      <c r="AG24" s="188"/>
      <c r="AH24" s="188"/>
      <c r="AI24" s="188"/>
      <c r="AJ24" s="188"/>
      <c r="AK24" s="188"/>
      <c r="AL24" s="188"/>
      <c r="AM24" s="189"/>
    </row>
    <row r="25" spans="1:48" s="2" customFormat="1" ht="3" customHeight="1">
      <c r="I25" s="82"/>
      <c r="J25" s="11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row>
    <row r="26" spans="1:48" ht="19.5" customHeight="1">
      <c r="A26" s="115" t="s">
        <v>183</v>
      </c>
      <c r="B26" s="2"/>
      <c r="C26" s="105"/>
      <c r="D26" s="2"/>
      <c r="E26" s="116"/>
      <c r="F26" s="2"/>
      <c r="G26" s="2"/>
      <c r="H26" s="2"/>
      <c r="I26" s="2"/>
      <c r="J26" s="117"/>
      <c r="K26" s="117"/>
      <c r="L26" s="117"/>
      <c r="M26" s="117"/>
      <c r="N26" s="117"/>
      <c r="O26" s="118"/>
      <c r="P26" s="105"/>
      <c r="S26" s="117"/>
      <c r="T26" s="114"/>
      <c r="U26" s="117"/>
      <c r="V26" s="117"/>
      <c r="W26" s="105"/>
      <c r="Y26" s="219" t="s">
        <v>226</v>
      </c>
      <c r="Z26" s="220"/>
      <c r="AA26" s="220"/>
      <c r="AB26" s="220"/>
      <c r="AC26" s="221"/>
      <c r="AD26" s="146" t="s">
        <v>237</v>
      </c>
      <c r="AE26" s="147"/>
      <c r="AF26" s="147"/>
      <c r="AG26" s="147"/>
      <c r="AH26" s="148"/>
      <c r="AI26" s="146" t="s">
        <v>227</v>
      </c>
      <c r="AJ26" s="147"/>
      <c r="AK26" s="147"/>
      <c r="AL26" s="147"/>
      <c r="AM26" s="148"/>
      <c r="AV26" s="2"/>
    </row>
    <row r="27" spans="1:48">
      <c r="A27" s="115"/>
      <c r="B27" s="2"/>
      <c r="C27" s="105"/>
      <c r="D27" s="2"/>
      <c r="E27" s="116"/>
      <c r="F27" s="2"/>
      <c r="G27" s="2"/>
      <c r="H27" s="2"/>
      <c r="I27" s="2"/>
      <c r="J27" s="117"/>
      <c r="K27" s="117"/>
      <c r="L27" s="117"/>
      <c r="M27" s="117"/>
      <c r="N27" s="117"/>
      <c r="O27" s="118"/>
      <c r="P27" s="105"/>
      <c r="S27" s="117"/>
      <c r="T27" s="114"/>
      <c r="U27" s="117"/>
      <c r="V27" s="117"/>
      <c r="W27" s="119"/>
      <c r="Y27" s="222"/>
      <c r="Z27" s="223"/>
      <c r="AA27" s="223"/>
      <c r="AB27" s="226" t="s">
        <v>9</v>
      </c>
      <c r="AC27" s="227"/>
      <c r="AD27" s="173">
        <f>MIN(Y27,ROUNDDOWN((H35+H44)/1000,0))</f>
        <v>0</v>
      </c>
      <c r="AE27" s="174"/>
      <c r="AF27" s="174"/>
      <c r="AG27" s="177" t="s">
        <v>9</v>
      </c>
      <c r="AH27" s="178"/>
      <c r="AI27" s="179">
        <f>IF(Y27&lt;AD27,0,Y27-AD27)</f>
        <v>0</v>
      </c>
      <c r="AJ27" s="180"/>
      <c r="AK27" s="180"/>
      <c r="AL27" s="177" t="s">
        <v>9</v>
      </c>
      <c r="AM27" s="178"/>
    </row>
    <row r="28" spans="1:48">
      <c r="A28" s="105" t="s">
        <v>187</v>
      </c>
      <c r="B28" s="2"/>
      <c r="C28" s="105"/>
      <c r="D28" s="2"/>
      <c r="E28" s="116"/>
      <c r="F28" s="2"/>
      <c r="G28" s="2"/>
      <c r="H28" s="2"/>
      <c r="I28" s="2"/>
      <c r="J28" s="117"/>
      <c r="K28" s="117"/>
      <c r="L28" s="117"/>
      <c r="M28" s="117"/>
      <c r="N28" s="117"/>
      <c r="O28" s="118"/>
      <c r="P28" s="105"/>
      <c r="S28" s="117"/>
      <c r="T28" s="114"/>
      <c r="U28" s="117"/>
      <c r="V28" s="117"/>
      <c r="W28" s="119"/>
      <c r="Y28" s="224"/>
      <c r="Z28" s="225"/>
      <c r="AA28" s="225"/>
      <c r="AB28" s="228"/>
      <c r="AC28" s="229"/>
      <c r="AD28" s="175"/>
      <c r="AE28" s="176"/>
      <c r="AF28" s="176"/>
      <c r="AG28" s="153"/>
      <c r="AH28" s="154"/>
      <c r="AI28" s="181"/>
      <c r="AJ28" s="182"/>
      <c r="AK28" s="182"/>
      <c r="AL28" s="153"/>
      <c r="AM28" s="154"/>
    </row>
    <row r="29" spans="1:48" ht="15" customHeight="1">
      <c r="A29" s="146" t="s">
        <v>32</v>
      </c>
      <c r="B29" s="147"/>
      <c r="C29" s="147"/>
      <c r="D29" s="147"/>
      <c r="E29" s="147"/>
      <c r="F29" s="147"/>
      <c r="G29" s="148"/>
      <c r="H29" s="147" t="s">
        <v>232</v>
      </c>
      <c r="I29" s="147"/>
      <c r="J29" s="147"/>
      <c r="K29" s="147"/>
      <c r="L29" s="147"/>
      <c r="M29" s="146" t="s">
        <v>33</v>
      </c>
      <c r="N29" s="147"/>
      <c r="O29" s="147"/>
      <c r="P29" s="147"/>
      <c r="Q29" s="147"/>
      <c r="R29" s="147"/>
      <c r="S29" s="147"/>
      <c r="T29" s="147"/>
      <c r="U29" s="147"/>
      <c r="V29" s="147"/>
      <c r="W29" s="147"/>
      <c r="X29" s="147"/>
      <c r="Y29" s="183"/>
      <c r="Z29" s="183"/>
      <c r="AA29" s="183"/>
      <c r="AB29" s="183"/>
      <c r="AC29" s="183"/>
      <c r="AD29" s="183"/>
      <c r="AE29" s="183"/>
      <c r="AF29" s="183"/>
      <c r="AG29" s="183"/>
      <c r="AH29" s="183"/>
      <c r="AI29" s="183"/>
      <c r="AJ29" s="183"/>
      <c r="AK29" s="183"/>
      <c r="AL29" s="183"/>
      <c r="AM29" s="136"/>
    </row>
    <row r="30" spans="1:48" ht="15" customHeight="1">
      <c r="A30" s="93" t="s">
        <v>34</v>
      </c>
      <c r="B30" s="94"/>
      <c r="C30" s="94"/>
      <c r="D30" s="94"/>
      <c r="E30" s="95"/>
      <c r="F30" s="95"/>
      <c r="G30" s="96"/>
      <c r="H30" s="169"/>
      <c r="I30" s="169"/>
      <c r="J30" s="169"/>
      <c r="K30" s="169"/>
      <c r="L30" s="169"/>
      <c r="M30" s="170"/>
      <c r="N30" s="171"/>
      <c r="O30" s="171"/>
      <c r="P30" s="171"/>
      <c r="Q30" s="171"/>
      <c r="R30" s="171"/>
      <c r="S30" s="171"/>
      <c r="T30" s="171"/>
      <c r="U30" s="171"/>
      <c r="V30" s="171"/>
      <c r="W30" s="171"/>
      <c r="X30" s="171"/>
      <c r="Y30" s="171"/>
      <c r="Z30" s="171"/>
      <c r="AA30" s="171"/>
      <c r="AB30" s="171"/>
      <c r="AC30" s="171"/>
      <c r="AD30" s="171"/>
      <c r="AE30" s="171"/>
      <c r="AF30" s="171"/>
      <c r="AG30" s="171"/>
      <c r="AH30" s="171"/>
      <c r="AI30" s="171"/>
      <c r="AJ30" s="171"/>
      <c r="AK30" s="171"/>
      <c r="AL30" s="171"/>
      <c r="AM30" s="172"/>
    </row>
    <row r="31" spans="1:48" ht="15" hidden="1" customHeight="1">
      <c r="A31" s="69" t="s">
        <v>35</v>
      </c>
      <c r="B31" s="70"/>
      <c r="C31" s="70"/>
      <c r="D31" s="70"/>
      <c r="E31" s="71"/>
      <c r="F31" s="71"/>
      <c r="G31" s="72"/>
      <c r="H31" s="165"/>
      <c r="I31" s="165"/>
      <c r="J31" s="165"/>
      <c r="K31" s="165"/>
      <c r="L31" s="165"/>
      <c r="M31" s="166"/>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7"/>
      <c r="AL31" s="167"/>
      <c r="AM31" s="168"/>
    </row>
    <row r="32" spans="1:48" ht="15" hidden="1" customHeight="1">
      <c r="A32" s="69" t="s">
        <v>36</v>
      </c>
      <c r="B32" s="70"/>
      <c r="C32" s="70"/>
      <c r="D32" s="70"/>
      <c r="E32" s="71"/>
      <c r="F32" s="71"/>
      <c r="G32" s="72"/>
      <c r="H32" s="165"/>
      <c r="I32" s="165"/>
      <c r="J32" s="165"/>
      <c r="K32" s="165"/>
      <c r="L32" s="165"/>
      <c r="M32" s="166"/>
      <c r="N32" s="167"/>
      <c r="O32" s="167"/>
      <c r="P32" s="167"/>
      <c r="Q32" s="167"/>
      <c r="R32" s="167"/>
      <c r="S32" s="167"/>
      <c r="T32" s="167"/>
      <c r="U32" s="167"/>
      <c r="V32" s="167"/>
      <c r="W32" s="167"/>
      <c r="X32" s="167"/>
      <c r="Y32" s="167"/>
      <c r="Z32" s="167"/>
      <c r="AA32" s="167"/>
      <c r="AB32" s="167"/>
      <c r="AC32" s="167"/>
      <c r="AD32" s="167"/>
      <c r="AE32" s="167"/>
      <c r="AF32" s="167"/>
      <c r="AG32" s="167"/>
      <c r="AH32" s="167"/>
      <c r="AI32" s="167"/>
      <c r="AJ32" s="167"/>
      <c r="AK32" s="167"/>
      <c r="AL32" s="167"/>
      <c r="AM32" s="168"/>
    </row>
    <row r="33" spans="1:48" ht="15" customHeight="1">
      <c r="A33" s="69" t="s">
        <v>37</v>
      </c>
      <c r="B33" s="70"/>
      <c r="C33" s="70"/>
      <c r="D33" s="70"/>
      <c r="E33" s="71"/>
      <c r="F33" s="71"/>
      <c r="G33" s="72"/>
      <c r="H33" s="165"/>
      <c r="I33" s="165"/>
      <c r="J33" s="165"/>
      <c r="K33" s="165"/>
      <c r="L33" s="165"/>
      <c r="M33" s="166"/>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c r="AM33" s="168"/>
      <c r="AV33" s="2"/>
    </row>
    <row r="34" spans="1:48" ht="15" customHeight="1">
      <c r="A34" s="69" t="s">
        <v>38</v>
      </c>
      <c r="B34" s="70"/>
      <c r="C34" s="70"/>
      <c r="D34" s="70"/>
      <c r="E34" s="71"/>
      <c r="F34" s="71"/>
      <c r="G34" s="72"/>
      <c r="H34" s="165"/>
      <c r="I34" s="165"/>
      <c r="J34" s="165"/>
      <c r="K34" s="165"/>
      <c r="L34" s="165"/>
      <c r="M34" s="166"/>
      <c r="N34" s="16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L34" s="167"/>
      <c r="AM34" s="168"/>
    </row>
    <row r="35" spans="1:48" ht="15" customHeight="1">
      <c r="A35" s="73" t="s">
        <v>18</v>
      </c>
      <c r="B35" s="74"/>
      <c r="C35" s="74"/>
      <c r="D35" s="74"/>
      <c r="E35" s="74"/>
      <c r="F35" s="74"/>
      <c r="G35" s="75"/>
      <c r="H35" s="158">
        <f>SUM(H30:L34)</f>
        <v>0</v>
      </c>
      <c r="I35" s="158"/>
      <c r="J35" s="158"/>
      <c r="K35" s="158"/>
      <c r="L35" s="159"/>
      <c r="M35" s="160"/>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2"/>
    </row>
    <row r="36" spans="1:48">
      <c r="A36" s="115"/>
      <c r="B36" s="2"/>
      <c r="C36" s="105"/>
      <c r="D36" s="2"/>
      <c r="E36" s="116"/>
      <c r="F36" s="2"/>
      <c r="G36" s="2"/>
      <c r="H36" s="2"/>
      <c r="I36" s="2"/>
      <c r="J36" s="117"/>
      <c r="K36" s="117"/>
      <c r="L36" s="117"/>
      <c r="M36" s="117"/>
      <c r="N36" s="117"/>
      <c r="O36" s="118"/>
      <c r="P36" s="105"/>
      <c r="S36" s="117"/>
      <c r="T36" s="114"/>
      <c r="U36" s="117"/>
      <c r="V36" s="117"/>
      <c r="W36" s="119"/>
      <c r="AD36" s="105"/>
      <c r="AE36" s="106"/>
      <c r="AF36" s="106"/>
      <c r="AG36" s="106"/>
      <c r="AH36" s="119"/>
      <c r="AI36" s="163"/>
      <c r="AJ36" s="163"/>
      <c r="AK36" s="163"/>
      <c r="AL36" s="164"/>
      <c r="AM36" s="164"/>
    </row>
    <row r="37" spans="1:48">
      <c r="A37" s="105" t="s">
        <v>188</v>
      </c>
      <c r="B37" s="2"/>
      <c r="C37" s="105"/>
      <c r="D37" s="2"/>
      <c r="E37" s="116"/>
      <c r="F37" s="2"/>
      <c r="G37" s="2"/>
      <c r="H37" s="2"/>
      <c r="I37" s="2"/>
      <c r="J37" s="117"/>
      <c r="K37" s="117"/>
      <c r="L37" s="117"/>
      <c r="M37" s="117"/>
      <c r="N37" s="117"/>
      <c r="O37" s="118"/>
      <c r="P37" s="105"/>
      <c r="S37" s="117"/>
      <c r="T37" s="114"/>
      <c r="U37" s="117"/>
      <c r="V37" s="117"/>
      <c r="W37" s="119"/>
      <c r="AD37" s="105"/>
      <c r="AE37" s="106"/>
      <c r="AF37" s="106"/>
      <c r="AG37" s="106"/>
      <c r="AH37" s="119"/>
      <c r="AI37" s="163"/>
      <c r="AJ37" s="163"/>
      <c r="AK37" s="163"/>
      <c r="AL37" s="164"/>
      <c r="AM37" s="164"/>
    </row>
    <row r="38" spans="1:48" ht="15" customHeight="1">
      <c r="A38" s="146" t="s">
        <v>32</v>
      </c>
      <c r="B38" s="147"/>
      <c r="C38" s="147"/>
      <c r="D38" s="147"/>
      <c r="E38" s="147"/>
      <c r="F38" s="147"/>
      <c r="G38" s="148"/>
      <c r="H38" s="147" t="s">
        <v>233</v>
      </c>
      <c r="I38" s="147"/>
      <c r="J38" s="147"/>
      <c r="K38" s="147"/>
      <c r="L38" s="147"/>
      <c r="M38" s="146" t="s">
        <v>33</v>
      </c>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148"/>
    </row>
    <row r="39" spans="1:48" ht="15" customHeight="1">
      <c r="A39" s="93" t="s">
        <v>34</v>
      </c>
      <c r="B39" s="94"/>
      <c r="C39" s="94"/>
      <c r="D39" s="94"/>
      <c r="E39" s="95"/>
      <c r="F39" s="95"/>
      <c r="G39" s="96"/>
      <c r="H39" s="169"/>
      <c r="I39" s="169"/>
      <c r="J39" s="169"/>
      <c r="K39" s="169"/>
      <c r="L39" s="169"/>
      <c r="M39" s="170"/>
      <c r="N39" s="171"/>
      <c r="O39" s="171"/>
      <c r="P39" s="171"/>
      <c r="Q39" s="171"/>
      <c r="R39" s="171"/>
      <c r="S39" s="171"/>
      <c r="T39" s="171"/>
      <c r="U39" s="171"/>
      <c r="V39" s="171"/>
      <c r="W39" s="171"/>
      <c r="X39" s="171"/>
      <c r="Y39" s="171"/>
      <c r="Z39" s="171"/>
      <c r="AA39" s="171"/>
      <c r="AB39" s="171"/>
      <c r="AC39" s="171"/>
      <c r="AD39" s="171"/>
      <c r="AE39" s="171"/>
      <c r="AF39" s="171"/>
      <c r="AG39" s="171"/>
      <c r="AH39" s="171"/>
      <c r="AI39" s="171"/>
      <c r="AJ39" s="171"/>
      <c r="AK39" s="171"/>
      <c r="AL39" s="171"/>
      <c r="AM39" s="172"/>
    </row>
    <row r="40" spans="1:48" ht="15" hidden="1" customHeight="1">
      <c r="A40" s="69" t="s">
        <v>35</v>
      </c>
      <c r="B40" s="70"/>
      <c r="C40" s="70"/>
      <c r="D40" s="70"/>
      <c r="E40" s="71"/>
      <c r="F40" s="71"/>
      <c r="G40" s="72"/>
      <c r="H40" s="165"/>
      <c r="I40" s="165"/>
      <c r="J40" s="165"/>
      <c r="K40" s="165"/>
      <c r="L40" s="165"/>
      <c r="M40" s="166"/>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c r="AM40" s="168"/>
    </row>
    <row r="41" spans="1:48" ht="15" hidden="1" customHeight="1">
      <c r="A41" s="69" t="s">
        <v>36</v>
      </c>
      <c r="B41" s="70"/>
      <c r="C41" s="70"/>
      <c r="D41" s="70"/>
      <c r="E41" s="71"/>
      <c r="F41" s="71"/>
      <c r="G41" s="72"/>
      <c r="H41" s="165"/>
      <c r="I41" s="165"/>
      <c r="J41" s="165"/>
      <c r="K41" s="165"/>
      <c r="L41" s="165"/>
      <c r="M41" s="166"/>
      <c r="N41" s="167"/>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c r="AL41" s="167"/>
      <c r="AM41" s="168"/>
    </row>
    <row r="42" spans="1:48" ht="15" hidden="1" customHeight="1">
      <c r="A42" s="69" t="s">
        <v>37</v>
      </c>
      <c r="B42" s="70"/>
      <c r="C42" s="70"/>
      <c r="D42" s="70"/>
      <c r="E42" s="71"/>
      <c r="F42" s="71"/>
      <c r="G42" s="72"/>
      <c r="H42" s="165"/>
      <c r="I42" s="165"/>
      <c r="J42" s="165"/>
      <c r="K42" s="165"/>
      <c r="L42" s="165"/>
      <c r="M42" s="166"/>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8"/>
      <c r="AV42" s="2"/>
    </row>
    <row r="43" spans="1:48" ht="15" customHeight="1">
      <c r="A43" s="69" t="s">
        <v>38</v>
      </c>
      <c r="B43" s="70"/>
      <c r="C43" s="70"/>
      <c r="D43" s="70"/>
      <c r="E43" s="71"/>
      <c r="F43" s="71"/>
      <c r="G43" s="72"/>
      <c r="H43" s="165"/>
      <c r="I43" s="165"/>
      <c r="J43" s="165"/>
      <c r="K43" s="165"/>
      <c r="L43" s="165"/>
      <c r="M43" s="166"/>
      <c r="N43" s="167"/>
      <c r="O43" s="167"/>
      <c r="P43" s="167"/>
      <c r="Q43" s="167"/>
      <c r="R43" s="167"/>
      <c r="S43" s="167"/>
      <c r="T43" s="167"/>
      <c r="U43" s="167"/>
      <c r="V43" s="167"/>
      <c r="W43" s="167"/>
      <c r="X43" s="167"/>
      <c r="Y43" s="167"/>
      <c r="Z43" s="167"/>
      <c r="AA43" s="167"/>
      <c r="AB43" s="167"/>
      <c r="AC43" s="167"/>
      <c r="AD43" s="167"/>
      <c r="AE43" s="167"/>
      <c r="AF43" s="167"/>
      <c r="AG43" s="167"/>
      <c r="AH43" s="167"/>
      <c r="AI43" s="167"/>
      <c r="AJ43" s="167"/>
      <c r="AK43" s="167"/>
      <c r="AL43" s="167"/>
      <c r="AM43" s="168"/>
      <c r="AV43" s="2"/>
    </row>
    <row r="44" spans="1:48" ht="15" customHeight="1">
      <c r="A44" s="73" t="s">
        <v>18</v>
      </c>
      <c r="B44" s="74"/>
      <c r="C44" s="74"/>
      <c r="D44" s="74"/>
      <c r="E44" s="74"/>
      <c r="F44" s="74"/>
      <c r="G44" s="75"/>
      <c r="H44" s="158">
        <f>SUM(H39:L43)</f>
        <v>0</v>
      </c>
      <c r="I44" s="158"/>
      <c r="J44" s="158"/>
      <c r="K44" s="158"/>
      <c r="L44" s="159"/>
      <c r="M44" s="160"/>
      <c r="N44" s="161"/>
      <c r="O44" s="161"/>
      <c r="P44" s="161"/>
      <c r="Q44" s="161"/>
      <c r="R44" s="161"/>
      <c r="S44" s="161"/>
      <c r="T44" s="161"/>
      <c r="U44" s="161"/>
      <c r="V44" s="161"/>
      <c r="W44" s="161"/>
      <c r="X44" s="161"/>
      <c r="Y44" s="161"/>
      <c r="Z44" s="161"/>
      <c r="AA44" s="161"/>
      <c r="AB44" s="161"/>
      <c r="AC44" s="161"/>
      <c r="AD44" s="161"/>
      <c r="AE44" s="161"/>
      <c r="AF44" s="161"/>
      <c r="AG44" s="161"/>
      <c r="AH44" s="161"/>
      <c r="AI44" s="161"/>
      <c r="AJ44" s="161"/>
      <c r="AK44" s="161"/>
      <c r="AL44" s="161"/>
      <c r="AM44" s="162"/>
    </row>
    <row r="45" spans="1:48" ht="6" customHeight="1">
      <c r="A45" s="120"/>
      <c r="B45" s="120"/>
      <c r="C45" s="120"/>
      <c r="D45" s="120"/>
      <c r="E45" s="121"/>
      <c r="F45" s="121"/>
      <c r="G45" s="121"/>
      <c r="H45" s="121"/>
      <c r="I45" s="121"/>
      <c r="J45" s="122"/>
      <c r="K45" s="122"/>
      <c r="L45" s="122"/>
      <c r="M45" s="122"/>
      <c r="N45" s="122"/>
      <c r="AH45" s="126"/>
    </row>
    <row r="46" spans="1:48" s="2" customFormat="1" ht="19.5" customHeight="1">
      <c r="A46" s="128" t="s">
        <v>184</v>
      </c>
      <c r="B46" s="65"/>
      <c r="C46" s="65"/>
      <c r="D46" s="65"/>
      <c r="E46" s="65"/>
      <c r="F46" s="65"/>
      <c r="G46" s="65"/>
      <c r="H46" s="65"/>
      <c r="I46" s="66"/>
      <c r="J46" s="68"/>
      <c r="K46" s="65"/>
      <c r="L46" s="67"/>
      <c r="M46" s="67"/>
      <c r="N46" s="67"/>
      <c r="O46" s="65"/>
      <c r="P46" s="65"/>
      <c r="Q46" s="65"/>
      <c r="R46" s="65"/>
      <c r="S46" s="65"/>
      <c r="T46" s="76"/>
      <c r="U46" s="76"/>
      <c r="V46" s="76"/>
      <c r="W46" s="76"/>
      <c r="Y46" s="219" t="s">
        <v>226</v>
      </c>
      <c r="Z46" s="220"/>
      <c r="AA46" s="220"/>
      <c r="AB46" s="220"/>
      <c r="AC46" s="221"/>
      <c r="AD46" s="146" t="s">
        <v>238</v>
      </c>
      <c r="AE46" s="147"/>
      <c r="AF46" s="147"/>
      <c r="AG46" s="147"/>
      <c r="AH46" s="148"/>
      <c r="AI46" s="146" t="s">
        <v>227</v>
      </c>
      <c r="AJ46" s="147"/>
      <c r="AK46" s="147"/>
      <c r="AL46" s="147"/>
      <c r="AM46" s="148"/>
    </row>
    <row r="47" spans="1:48" s="2" customFormat="1" ht="13.5" customHeight="1">
      <c r="A47" s="65"/>
      <c r="B47" s="65"/>
      <c r="C47" s="65"/>
      <c r="D47" s="65"/>
      <c r="E47" s="65"/>
      <c r="F47" s="65"/>
      <c r="G47" s="65"/>
      <c r="H47" s="65"/>
      <c r="I47" s="65"/>
      <c r="J47" s="65"/>
      <c r="K47" s="65"/>
      <c r="L47" s="65"/>
      <c r="M47" s="65"/>
      <c r="N47" s="65"/>
      <c r="O47" s="65"/>
      <c r="P47" s="65"/>
      <c r="Q47" s="65"/>
      <c r="R47" s="65"/>
      <c r="S47" s="65"/>
      <c r="T47" s="65"/>
      <c r="U47" s="65"/>
      <c r="V47" s="65"/>
      <c r="W47" s="65"/>
      <c r="Y47" s="241"/>
      <c r="Z47" s="242"/>
      <c r="AA47" s="242"/>
      <c r="AB47" s="151" t="s">
        <v>9</v>
      </c>
      <c r="AC47" s="152"/>
      <c r="AD47" s="179">
        <f>MIN(Y47,ROUNDDOWN(H55/1000,0))</f>
        <v>0</v>
      </c>
      <c r="AE47" s="180"/>
      <c r="AF47" s="180"/>
      <c r="AG47" s="151" t="s">
        <v>9</v>
      </c>
      <c r="AH47" s="152"/>
      <c r="AI47" s="149">
        <f>IF(Y47&lt;AD47,0,Y47-AD47)</f>
        <v>0</v>
      </c>
      <c r="AJ47" s="150"/>
      <c r="AK47" s="150"/>
      <c r="AL47" s="151" t="s">
        <v>9</v>
      </c>
      <c r="AM47" s="152"/>
    </row>
    <row r="48" spans="1:48" s="2" customFormat="1" ht="12">
      <c r="A48" s="61"/>
      <c r="B48" s="65"/>
      <c r="C48" s="65"/>
      <c r="D48" s="65"/>
      <c r="E48" s="65"/>
      <c r="F48" s="65"/>
      <c r="G48" s="65"/>
      <c r="H48" s="65"/>
      <c r="I48" s="65"/>
      <c r="J48" s="65"/>
      <c r="K48" s="65"/>
      <c r="L48" s="65"/>
      <c r="M48" s="65"/>
      <c r="N48" s="65"/>
      <c r="O48" s="65"/>
      <c r="P48" s="65"/>
      <c r="Q48" s="65"/>
      <c r="R48" s="65"/>
      <c r="S48" s="65"/>
      <c r="T48" s="65"/>
      <c r="U48" s="65"/>
      <c r="V48" s="65"/>
      <c r="W48" s="65"/>
      <c r="Y48" s="224"/>
      <c r="Z48" s="225"/>
      <c r="AA48" s="225"/>
      <c r="AB48" s="153"/>
      <c r="AC48" s="154"/>
      <c r="AD48" s="181"/>
      <c r="AE48" s="182"/>
      <c r="AF48" s="182"/>
      <c r="AG48" s="153"/>
      <c r="AH48" s="154"/>
      <c r="AI48" s="149"/>
      <c r="AJ48" s="150"/>
      <c r="AK48" s="150"/>
      <c r="AL48" s="153"/>
      <c r="AM48" s="154"/>
    </row>
    <row r="49" spans="1:48" ht="15" customHeight="1">
      <c r="A49" s="146" t="s">
        <v>32</v>
      </c>
      <c r="B49" s="147"/>
      <c r="C49" s="147"/>
      <c r="D49" s="147"/>
      <c r="E49" s="147"/>
      <c r="F49" s="147"/>
      <c r="G49" s="148"/>
      <c r="H49" s="147" t="s">
        <v>233</v>
      </c>
      <c r="I49" s="147"/>
      <c r="J49" s="147"/>
      <c r="K49" s="147"/>
      <c r="L49" s="147"/>
      <c r="M49" s="146" t="s">
        <v>33</v>
      </c>
      <c r="N49" s="147"/>
      <c r="O49" s="147"/>
      <c r="P49" s="147"/>
      <c r="Q49" s="147"/>
      <c r="R49" s="147"/>
      <c r="S49" s="147"/>
      <c r="T49" s="147"/>
      <c r="U49" s="147"/>
      <c r="V49" s="147"/>
      <c r="W49" s="147"/>
      <c r="X49" s="147"/>
      <c r="Y49" s="183"/>
      <c r="Z49" s="183"/>
      <c r="AA49" s="183"/>
      <c r="AB49" s="183"/>
      <c r="AC49" s="183"/>
      <c r="AD49" s="183"/>
      <c r="AE49" s="183"/>
      <c r="AF49" s="183"/>
      <c r="AG49" s="183"/>
      <c r="AH49" s="183"/>
      <c r="AI49" s="183"/>
      <c r="AJ49" s="183"/>
      <c r="AK49" s="183"/>
      <c r="AL49" s="183"/>
      <c r="AM49" s="136"/>
    </row>
    <row r="50" spans="1:48" ht="15" customHeight="1">
      <c r="A50" s="93" t="s">
        <v>34</v>
      </c>
      <c r="B50" s="94"/>
      <c r="C50" s="94"/>
      <c r="D50" s="94"/>
      <c r="E50" s="95"/>
      <c r="F50" s="95"/>
      <c r="G50" s="96"/>
      <c r="H50" s="169"/>
      <c r="I50" s="169"/>
      <c r="J50" s="169"/>
      <c r="K50" s="169"/>
      <c r="L50" s="169"/>
      <c r="M50" s="170"/>
      <c r="N50" s="171"/>
      <c r="O50" s="171"/>
      <c r="P50" s="171"/>
      <c r="Q50" s="171"/>
      <c r="R50" s="171"/>
      <c r="S50" s="171"/>
      <c r="T50" s="171"/>
      <c r="U50" s="171"/>
      <c r="V50" s="171"/>
      <c r="W50" s="171"/>
      <c r="X50" s="171"/>
      <c r="Y50" s="171"/>
      <c r="Z50" s="171"/>
      <c r="AA50" s="171"/>
      <c r="AB50" s="171"/>
      <c r="AC50" s="171"/>
      <c r="AD50" s="171"/>
      <c r="AE50" s="171"/>
      <c r="AF50" s="171"/>
      <c r="AG50" s="171"/>
      <c r="AH50" s="171"/>
      <c r="AI50" s="171"/>
      <c r="AJ50" s="171"/>
      <c r="AK50" s="171"/>
      <c r="AL50" s="171"/>
      <c r="AM50" s="172"/>
    </row>
    <row r="51" spans="1:48" ht="15" customHeight="1">
      <c r="A51" s="69" t="s">
        <v>35</v>
      </c>
      <c r="B51" s="70"/>
      <c r="C51" s="70"/>
      <c r="D51" s="70"/>
      <c r="E51" s="71"/>
      <c r="F51" s="71"/>
      <c r="G51" s="72"/>
      <c r="H51" s="165"/>
      <c r="I51" s="165"/>
      <c r="J51" s="165"/>
      <c r="K51" s="165"/>
      <c r="L51" s="165"/>
      <c r="M51" s="166"/>
      <c r="N51" s="167"/>
      <c r="O51" s="167"/>
      <c r="P51" s="167"/>
      <c r="Q51" s="167"/>
      <c r="R51" s="167"/>
      <c r="S51" s="167"/>
      <c r="T51" s="167"/>
      <c r="U51" s="167"/>
      <c r="V51" s="167"/>
      <c r="W51" s="167"/>
      <c r="X51" s="167"/>
      <c r="Y51" s="167"/>
      <c r="Z51" s="167"/>
      <c r="AA51" s="167"/>
      <c r="AB51" s="167"/>
      <c r="AC51" s="167"/>
      <c r="AD51" s="167"/>
      <c r="AE51" s="167"/>
      <c r="AF51" s="167"/>
      <c r="AG51" s="167"/>
      <c r="AH51" s="167"/>
      <c r="AI51" s="167"/>
      <c r="AJ51" s="167"/>
      <c r="AK51" s="167"/>
      <c r="AL51" s="167"/>
      <c r="AM51" s="168"/>
    </row>
    <row r="52" spans="1:48" ht="15" customHeight="1">
      <c r="A52" s="69" t="s">
        <v>36</v>
      </c>
      <c r="B52" s="70"/>
      <c r="C52" s="70"/>
      <c r="D52" s="70"/>
      <c r="E52" s="71"/>
      <c r="F52" s="71"/>
      <c r="G52" s="72"/>
      <c r="H52" s="165"/>
      <c r="I52" s="165"/>
      <c r="J52" s="165"/>
      <c r="K52" s="165"/>
      <c r="L52" s="165"/>
      <c r="M52" s="166"/>
      <c r="N52" s="167"/>
      <c r="O52" s="167"/>
      <c r="P52" s="167"/>
      <c r="Q52" s="167"/>
      <c r="R52" s="167"/>
      <c r="S52" s="167"/>
      <c r="T52" s="167"/>
      <c r="U52" s="167"/>
      <c r="V52" s="167"/>
      <c r="W52" s="167"/>
      <c r="X52" s="167"/>
      <c r="Y52" s="167"/>
      <c r="Z52" s="167"/>
      <c r="AA52" s="167"/>
      <c r="AB52" s="167"/>
      <c r="AC52" s="167"/>
      <c r="AD52" s="167"/>
      <c r="AE52" s="167"/>
      <c r="AF52" s="167"/>
      <c r="AG52" s="167"/>
      <c r="AH52" s="167"/>
      <c r="AI52" s="167"/>
      <c r="AJ52" s="167"/>
      <c r="AK52" s="167"/>
      <c r="AL52" s="167"/>
      <c r="AM52" s="168"/>
    </row>
    <row r="53" spans="1:48" ht="15" hidden="1" customHeight="1">
      <c r="A53" s="69" t="s">
        <v>37</v>
      </c>
      <c r="B53" s="70"/>
      <c r="C53" s="70"/>
      <c r="D53" s="70"/>
      <c r="E53" s="71"/>
      <c r="F53" s="71"/>
      <c r="G53" s="72"/>
      <c r="H53" s="165"/>
      <c r="I53" s="165"/>
      <c r="J53" s="165"/>
      <c r="K53" s="165"/>
      <c r="L53" s="165"/>
      <c r="M53" s="166"/>
      <c r="N53" s="167"/>
      <c r="O53" s="167"/>
      <c r="P53" s="167"/>
      <c r="Q53" s="167"/>
      <c r="R53" s="167"/>
      <c r="S53" s="167"/>
      <c r="T53" s="167"/>
      <c r="U53" s="167"/>
      <c r="V53" s="167"/>
      <c r="W53" s="167"/>
      <c r="X53" s="167"/>
      <c r="Y53" s="167"/>
      <c r="Z53" s="167"/>
      <c r="AA53" s="167"/>
      <c r="AB53" s="167"/>
      <c r="AC53" s="167"/>
      <c r="AD53" s="167"/>
      <c r="AE53" s="167"/>
      <c r="AF53" s="167"/>
      <c r="AG53" s="167"/>
      <c r="AH53" s="167"/>
      <c r="AI53" s="167"/>
      <c r="AJ53" s="167"/>
      <c r="AK53" s="167"/>
      <c r="AL53" s="167"/>
      <c r="AM53" s="168"/>
    </row>
    <row r="54" spans="1:48" ht="15" hidden="1" customHeight="1">
      <c r="A54" s="69" t="s">
        <v>38</v>
      </c>
      <c r="B54" s="70"/>
      <c r="C54" s="70"/>
      <c r="D54" s="70"/>
      <c r="E54" s="71"/>
      <c r="F54" s="71"/>
      <c r="G54" s="72"/>
      <c r="H54" s="165"/>
      <c r="I54" s="165"/>
      <c r="J54" s="165"/>
      <c r="K54" s="165"/>
      <c r="L54" s="165"/>
      <c r="M54" s="166"/>
      <c r="N54" s="167"/>
      <c r="O54" s="167"/>
      <c r="P54" s="167"/>
      <c r="Q54" s="167"/>
      <c r="R54" s="167"/>
      <c r="S54" s="167"/>
      <c r="T54" s="167"/>
      <c r="U54" s="167"/>
      <c r="V54" s="167"/>
      <c r="W54" s="167"/>
      <c r="X54" s="167"/>
      <c r="Y54" s="167"/>
      <c r="Z54" s="167"/>
      <c r="AA54" s="167"/>
      <c r="AB54" s="167"/>
      <c r="AC54" s="167"/>
      <c r="AD54" s="167"/>
      <c r="AE54" s="167"/>
      <c r="AF54" s="167"/>
      <c r="AG54" s="167"/>
      <c r="AH54" s="167"/>
      <c r="AI54" s="167"/>
      <c r="AJ54" s="167"/>
      <c r="AK54" s="167"/>
      <c r="AL54" s="167"/>
      <c r="AM54" s="168"/>
    </row>
    <row r="55" spans="1:48" ht="15" customHeight="1">
      <c r="A55" s="73" t="s">
        <v>18</v>
      </c>
      <c r="B55" s="77"/>
      <c r="C55" s="77"/>
      <c r="D55" s="77"/>
      <c r="E55" s="74"/>
      <c r="F55" s="74"/>
      <c r="G55" s="75"/>
      <c r="H55" s="158">
        <f>SUM(H50:L54)</f>
        <v>0</v>
      </c>
      <c r="I55" s="158"/>
      <c r="J55" s="158"/>
      <c r="K55" s="158"/>
      <c r="L55" s="159"/>
      <c r="M55" s="160"/>
      <c r="N55" s="161"/>
      <c r="O55" s="161"/>
      <c r="P55" s="161"/>
      <c r="Q55" s="161"/>
      <c r="R55" s="161"/>
      <c r="S55" s="161"/>
      <c r="T55" s="161"/>
      <c r="U55" s="161"/>
      <c r="V55" s="161"/>
      <c r="W55" s="161"/>
      <c r="X55" s="161"/>
      <c r="Y55" s="161"/>
      <c r="Z55" s="161"/>
      <c r="AA55" s="161"/>
      <c r="AB55" s="161"/>
      <c r="AC55" s="161"/>
      <c r="AD55" s="161"/>
      <c r="AE55" s="161"/>
      <c r="AF55" s="161"/>
      <c r="AG55" s="161"/>
      <c r="AH55" s="161"/>
      <c r="AI55" s="161"/>
      <c r="AJ55" s="161"/>
      <c r="AK55" s="161"/>
      <c r="AL55" s="161"/>
      <c r="AM55" s="162"/>
    </row>
    <row r="56" spans="1:48" ht="4.5" customHeight="1">
      <c r="A56" s="120"/>
      <c r="B56" s="120"/>
      <c r="C56" s="120"/>
      <c r="D56" s="120"/>
      <c r="E56" s="123"/>
      <c r="F56" s="123"/>
      <c r="G56" s="123"/>
      <c r="H56" s="123"/>
      <c r="I56" s="123"/>
      <c r="J56" s="124"/>
      <c r="K56" s="124"/>
      <c r="L56" s="124"/>
      <c r="M56" s="124"/>
      <c r="N56" s="124"/>
      <c r="O56" s="123"/>
      <c r="P56" s="123"/>
      <c r="Q56" s="123"/>
      <c r="R56" s="123"/>
      <c r="S56" s="123"/>
      <c r="T56" s="123"/>
      <c r="U56" s="123"/>
      <c r="V56" s="123"/>
      <c r="W56" s="123"/>
      <c r="X56" s="123"/>
      <c r="Y56" s="125"/>
      <c r="Z56" s="125"/>
      <c r="AA56" s="125"/>
      <c r="AB56" s="125"/>
      <c r="AC56" s="125"/>
      <c r="AD56" s="125"/>
      <c r="AE56" s="123"/>
      <c r="AF56" s="123"/>
      <c r="AG56" s="123"/>
      <c r="AH56" s="123"/>
      <c r="AI56" s="123"/>
      <c r="AJ56" s="123"/>
      <c r="AK56" s="123"/>
      <c r="AL56" s="123"/>
      <c r="AM56" s="123"/>
    </row>
    <row r="57" spans="1:48">
      <c r="A57" s="105"/>
    </row>
    <row r="59" spans="1:48">
      <c r="AI59" s="164"/>
      <c r="AJ59" s="164"/>
      <c r="AK59" s="164"/>
      <c r="AL59" s="164"/>
      <c r="AM59" s="164"/>
    </row>
  </sheetData>
  <sheetProtection formatCells="0" formatColumns="0" formatRows="0" insertColumns="0" insertRows="0" autoFilter="0"/>
  <mergeCells count="103">
    <mergeCell ref="H54:L54"/>
    <mergeCell ref="M54:AM54"/>
    <mergeCell ref="H55:L55"/>
    <mergeCell ref="M55:AM55"/>
    <mergeCell ref="AI59:AM59"/>
    <mergeCell ref="H51:L51"/>
    <mergeCell ref="M51:AM51"/>
    <mergeCell ref="H52:L52"/>
    <mergeCell ref="M52:AM52"/>
    <mergeCell ref="H53:L53"/>
    <mergeCell ref="M53:AM53"/>
    <mergeCell ref="AL47:AM48"/>
    <mergeCell ref="A49:G49"/>
    <mergeCell ref="H49:L49"/>
    <mergeCell ref="M49:AM49"/>
    <mergeCell ref="H50:L50"/>
    <mergeCell ref="M50:AM50"/>
    <mergeCell ref="H44:L44"/>
    <mergeCell ref="M44:AM44"/>
    <mergeCell ref="Y46:AC46"/>
    <mergeCell ref="AD46:AH46"/>
    <mergeCell ref="AI46:AM46"/>
    <mergeCell ref="Y47:AA48"/>
    <mergeCell ref="AB47:AC48"/>
    <mergeCell ref="AD47:AF48"/>
    <mergeCell ref="AG47:AH48"/>
    <mergeCell ref="AI47:AK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Y27:AA28"/>
    <mergeCell ref="AB27:AC28"/>
    <mergeCell ref="AD27:AF28"/>
    <mergeCell ref="AG27:AH28"/>
    <mergeCell ref="AI27:AK28"/>
    <mergeCell ref="AL27:AM28"/>
    <mergeCell ref="A21:W21"/>
    <mergeCell ref="X21:Z21"/>
    <mergeCell ref="A22:W22"/>
    <mergeCell ref="X22:Z22"/>
    <mergeCell ref="A24:AM24"/>
    <mergeCell ref="Y26:AC26"/>
    <mergeCell ref="AD26:AH26"/>
    <mergeCell ref="AI26:AM26"/>
    <mergeCell ref="A16:W16"/>
    <mergeCell ref="X16:Z16"/>
    <mergeCell ref="AA16:AM16"/>
    <mergeCell ref="A17:W17"/>
    <mergeCell ref="X17:Z17"/>
    <mergeCell ref="A19:AM19"/>
    <mergeCell ref="A10:K10"/>
    <mergeCell ref="L10:AM10"/>
    <mergeCell ref="AP10:AU10"/>
    <mergeCell ref="A11:H11"/>
    <mergeCell ref="A13:AM13"/>
    <mergeCell ref="A15:W15"/>
    <mergeCell ref="X15:Z15"/>
    <mergeCell ref="AA15:AM15"/>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imeMode="halfAlpha" allowBlank="1" showInputMessage="1" showErrorMessage="1" sqref="S26:V28 J26:N28 S37:V37 J37:N37" xr:uid="{3DD9132E-6B79-45D8-A109-9F6F05316684}"/>
    <dataValidation type="list" allowBlank="1" showInputMessage="1" showErrorMessage="1" sqref="X15:Z17 X21:Z22" xr:uid="{ABAE6E4B-DB90-45F1-A51A-CE158A970BAB}">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23</xdr:col>
                    <xdr:colOff>152400</xdr:colOff>
                    <xdr:row>10</xdr:row>
                    <xdr:rowOff>0</xdr:rowOff>
                  </from>
                  <to>
                    <xdr:col>25</xdr:col>
                    <xdr:colOff>50800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34F3C2C1-306B-4AD4-AE82-9255CAB9A27E}">
          <x14:formula1>
            <xm:f>リスト!$B$32:$B$78</xm:f>
          </x14:formula1>
          <xm:sqref>D9:G9</xm:sqref>
        </x14:dataValidation>
        <x14:dataValidation type="list" allowBlank="1" xr:uid="{7609E402-3599-4D4E-8C37-D35337292017}">
          <x14:formula1>
            <xm:f>リスト!$B$2:$B$30</xm:f>
          </x14:formula1>
          <xm:sqref>L10</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9DE50-ABE7-4403-9E4C-3A1B32E3706A}">
  <dimension ref="A1:AV59"/>
  <sheetViews>
    <sheetView showGridLines="0" showZeros="0" topLeftCell="A18" zoomScaleNormal="100" zoomScaleSheetLayoutView="100" workbookViewId="0">
      <selection activeCell="CT37" sqref="CT37"/>
    </sheetView>
  </sheetViews>
  <sheetFormatPr defaultColWidth="2.26953125" defaultRowHeight="13"/>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c r="A1" s="1" t="s">
        <v>244</v>
      </c>
    </row>
    <row r="2" spans="1:48" ht="7.5" customHeight="1"/>
    <row r="3" spans="1:48">
      <c r="A3" s="184" t="s">
        <v>229</v>
      </c>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c r="AI3" s="185"/>
      <c r="AJ3" s="185"/>
      <c r="AK3" s="185"/>
      <c r="AL3" s="185"/>
      <c r="AM3" s="186"/>
    </row>
    <row r="4" spans="1:48" ht="9" customHeight="1">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row>
    <row r="5" spans="1:48">
      <c r="A5" s="187" t="s">
        <v>20</v>
      </c>
      <c r="B5" s="188"/>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c r="AI5" s="188"/>
      <c r="AJ5" s="188"/>
      <c r="AK5" s="188"/>
      <c r="AL5" s="188"/>
      <c r="AM5" s="189"/>
    </row>
    <row r="6" spans="1:48" ht="4.5" customHeight="1">
      <c r="A6" s="109"/>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row>
    <row r="7" spans="1:48" ht="17.25" customHeight="1">
      <c r="A7" s="146" t="s">
        <v>21</v>
      </c>
      <c r="B7" s="147"/>
      <c r="C7" s="147"/>
      <c r="D7" s="147"/>
      <c r="E7" s="147"/>
      <c r="F7" s="147"/>
      <c r="G7" s="148"/>
      <c r="H7" s="209"/>
      <c r="I7" s="210"/>
      <c r="J7" s="210"/>
      <c r="K7" s="210"/>
      <c r="L7" s="210"/>
      <c r="M7" s="210"/>
      <c r="N7" s="211"/>
      <c r="O7" s="146" t="s">
        <v>22</v>
      </c>
      <c r="P7" s="147"/>
      <c r="Q7" s="147"/>
      <c r="R7" s="147"/>
      <c r="S7" s="148"/>
      <c r="T7" s="212"/>
      <c r="U7" s="213"/>
      <c r="V7" s="213"/>
      <c r="W7" s="213"/>
      <c r="X7" s="213"/>
      <c r="Y7" s="213"/>
      <c r="Z7" s="213"/>
      <c r="AA7" s="213"/>
      <c r="AB7" s="213"/>
      <c r="AC7" s="213"/>
      <c r="AD7" s="213"/>
      <c r="AE7" s="213"/>
      <c r="AF7" s="213"/>
      <c r="AG7" s="213"/>
      <c r="AH7" s="213"/>
      <c r="AI7" s="213"/>
      <c r="AJ7" s="213"/>
      <c r="AK7" s="213"/>
      <c r="AL7" s="213"/>
      <c r="AM7" s="214"/>
    </row>
    <row r="8" spans="1:48">
      <c r="A8" s="190" t="s">
        <v>23</v>
      </c>
      <c r="B8" s="191"/>
      <c r="C8" s="192"/>
      <c r="D8" s="146" t="s">
        <v>24</v>
      </c>
      <c r="E8" s="147"/>
      <c r="F8" s="147"/>
      <c r="G8" s="148"/>
      <c r="H8" s="146" t="s">
        <v>15</v>
      </c>
      <c r="I8" s="147"/>
      <c r="J8" s="147"/>
      <c r="K8" s="147"/>
      <c r="L8" s="147"/>
      <c r="M8" s="147"/>
      <c r="N8" s="147"/>
      <c r="O8" s="147"/>
      <c r="P8" s="147"/>
      <c r="Q8" s="147"/>
      <c r="R8" s="147"/>
      <c r="S8" s="148"/>
      <c r="T8" s="190" t="s">
        <v>25</v>
      </c>
      <c r="U8" s="191"/>
      <c r="V8" s="192"/>
      <c r="W8" s="146" t="s">
        <v>10</v>
      </c>
      <c r="X8" s="147"/>
      <c r="Y8" s="147"/>
      <c r="Z8" s="147"/>
      <c r="AA8" s="147"/>
      <c r="AB8" s="147"/>
      <c r="AC8" s="147"/>
      <c r="AD8" s="147"/>
      <c r="AE8" s="147"/>
      <c r="AF8" s="148"/>
      <c r="AG8" s="197" t="s">
        <v>26</v>
      </c>
      <c r="AH8" s="198"/>
      <c r="AI8" s="198"/>
      <c r="AJ8" s="198"/>
      <c r="AK8" s="198"/>
      <c r="AL8" s="198"/>
      <c r="AM8" s="199"/>
    </row>
    <row r="9" spans="1:48" ht="17.25" customHeight="1">
      <c r="A9" s="193"/>
      <c r="B9" s="183"/>
      <c r="C9" s="136"/>
      <c r="D9" s="194"/>
      <c r="E9" s="195"/>
      <c r="F9" s="195"/>
      <c r="G9" s="196"/>
      <c r="H9" s="200"/>
      <c r="I9" s="201"/>
      <c r="J9" s="201"/>
      <c r="K9" s="201"/>
      <c r="L9" s="201"/>
      <c r="M9" s="201"/>
      <c r="N9" s="201"/>
      <c r="O9" s="201"/>
      <c r="P9" s="201"/>
      <c r="Q9" s="201"/>
      <c r="R9" s="201"/>
      <c r="S9" s="202"/>
      <c r="T9" s="193"/>
      <c r="U9" s="183"/>
      <c r="V9" s="136"/>
      <c r="W9" s="203"/>
      <c r="X9" s="204"/>
      <c r="Y9" s="204"/>
      <c r="Z9" s="204"/>
      <c r="AA9" s="204"/>
      <c r="AB9" s="204"/>
      <c r="AC9" s="204"/>
      <c r="AD9" s="204"/>
      <c r="AE9" s="204"/>
      <c r="AF9" s="205"/>
      <c r="AG9" s="206"/>
      <c r="AH9" s="207"/>
      <c r="AI9" s="207"/>
      <c r="AJ9" s="207"/>
      <c r="AK9" s="207"/>
      <c r="AL9" s="207"/>
      <c r="AM9" s="208"/>
      <c r="AV9" s="2"/>
    </row>
    <row r="10" spans="1:48" s="2" customFormat="1" ht="20.25" customHeight="1">
      <c r="A10" s="146" t="s">
        <v>28</v>
      </c>
      <c r="B10" s="147"/>
      <c r="C10" s="147"/>
      <c r="D10" s="147"/>
      <c r="E10" s="147"/>
      <c r="F10" s="147"/>
      <c r="G10" s="147"/>
      <c r="H10" s="147"/>
      <c r="I10" s="147"/>
      <c r="J10" s="147"/>
      <c r="K10" s="148"/>
      <c r="L10" s="155"/>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7"/>
      <c r="AP10" s="215"/>
      <c r="AQ10" s="215"/>
      <c r="AR10" s="215"/>
      <c r="AS10" s="215"/>
      <c r="AT10" s="215"/>
      <c r="AU10" s="215"/>
    </row>
    <row r="11" spans="1:48" s="2" customFormat="1" ht="18" customHeight="1">
      <c r="A11" s="216" t="s">
        <v>29</v>
      </c>
      <c r="B11" s="217"/>
      <c r="C11" s="217"/>
      <c r="D11" s="217"/>
      <c r="E11" s="217"/>
      <c r="F11" s="217"/>
      <c r="G11" s="217"/>
      <c r="H11" s="218"/>
      <c r="I11" s="3"/>
      <c r="J11" s="107" t="s">
        <v>186</v>
      </c>
      <c r="K11" s="62"/>
      <c r="L11" s="63"/>
      <c r="M11" s="63"/>
      <c r="N11" s="63"/>
      <c r="O11" s="63"/>
      <c r="P11" s="63"/>
      <c r="Q11" s="63"/>
      <c r="R11" s="63"/>
      <c r="S11" s="63"/>
      <c r="T11" s="63"/>
      <c r="U11" s="63"/>
      <c r="V11" s="63"/>
      <c r="W11" s="63"/>
      <c r="X11" s="63"/>
      <c r="Y11" s="3"/>
      <c r="Z11" s="107" t="s">
        <v>185</v>
      </c>
      <c r="AA11" s="62"/>
      <c r="AB11" s="63"/>
      <c r="AC11" s="63"/>
      <c r="AD11" s="63"/>
      <c r="AE11" s="63"/>
      <c r="AF11" s="63"/>
      <c r="AG11" s="63"/>
      <c r="AH11" s="63"/>
      <c r="AI11" s="63"/>
      <c r="AJ11" s="63"/>
      <c r="AK11" s="63"/>
      <c r="AL11" s="63"/>
      <c r="AM11" s="64"/>
    </row>
    <row r="12" spans="1:48" s="2" customFormat="1" ht="6" customHeight="1">
      <c r="A12" s="110"/>
      <c r="B12" s="110"/>
      <c r="C12" s="110"/>
      <c r="D12" s="110"/>
      <c r="E12" s="110"/>
      <c r="F12" s="110"/>
      <c r="G12" s="110"/>
      <c r="H12" s="110"/>
      <c r="I12" s="111"/>
      <c r="J12" s="112"/>
      <c r="K12" s="111"/>
      <c r="L12" s="109"/>
      <c r="M12" s="109"/>
      <c r="N12" s="109"/>
      <c r="O12" s="109"/>
      <c r="P12" s="109"/>
      <c r="Q12" s="109"/>
      <c r="R12" s="109"/>
      <c r="S12" s="109"/>
      <c r="T12" s="109"/>
      <c r="U12" s="111"/>
      <c r="V12" s="109"/>
      <c r="W12" s="109"/>
      <c r="X12" s="109"/>
      <c r="Y12" s="112"/>
      <c r="Z12" s="113"/>
      <c r="AA12" s="111"/>
      <c r="AB12" s="109"/>
      <c r="AC12" s="109"/>
      <c r="AD12" s="109"/>
      <c r="AE12" s="109"/>
      <c r="AF12" s="109"/>
      <c r="AG12" s="109"/>
      <c r="AH12" s="109"/>
      <c r="AI12" s="109"/>
      <c r="AJ12" s="109"/>
      <c r="AK12" s="109"/>
      <c r="AL12" s="109"/>
      <c r="AM12" s="109"/>
    </row>
    <row r="13" spans="1:48" s="2" customFormat="1" ht="12" hidden="1">
      <c r="A13" s="187" t="s">
        <v>30</v>
      </c>
      <c r="B13" s="188"/>
      <c r="C13" s="188"/>
      <c r="D13" s="188"/>
      <c r="E13" s="188"/>
      <c r="F13" s="188"/>
      <c r="G13" s="188"/>
      <c r="H13" s="188"/>
      <c r="I13" s="188"/>
      <c r="J13" s="188"/>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88"/>
      <c r="AK13" s="188"/>
      <c r="AL13" s="188"/>
      <c r="AM13" s="189"/>
    </row>
    <row r="14" spans="1:48" s="2" customFormat="1" ht="3" hidden="1" customHeight="1">
      <c r="I14" s="82"/>
      <c r="J14" s="11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48" s="2" customFormat="1" ht="18" hidden="1" customHeight="1">
      <c r="A15" s="230" t="s">
        <v>213</v>
      </c>
      <c r="B15" s="231"/>
      <c r="C15" s="231"/>
      <c r="D15" s="231"/>
      <c r="E15" s="231"/>
      <c r="F15" s="231"/>
      <c r="G15" s="231"/>
      <c r="H15" s="231"/>
      <c r="I15" s="231"/>
      <c r="J15" s="231"/>
      <c r="K15" s="231"/>
      <c r="L15" s="231"/>
      <c r="M15" s="231"/>
      <c r="N15" s="231"/>
      <c r="O15" s="231"/>
      <c r="P15" s="231"/>
      <c r="Q15" s="231"/>
      <c r="R15" s="231"/>
      <c r="S15" s="231"/>
      <c r="T15" s="231"/>
      <c r="U15" s="231"/>
      <c r="V15" s="231"/>
      <c r="W15" s="237"/>
      <c r="X15" s="232"/>
      <c r="Y15" s="233"/>
      <c r="Z15" s="234"/>
      <c r="AA15" s="235" t="s">
        <v>191</v>
      </c>
      <c r="AB15" s="236"/>
      <c r="AC15" s="236"/>
      <c r="AD15" s="236"/>
      <c r="AE15" s="236"/>
      <c r="AF15" s="236"/>
      <c r="AG15" s="236"/>
      <c r="AH15" s="236"/>
      <c r="AI15" s="236"/>
      <c r="AJ15" s="236"/>
      <c r="AK15" s="236"/>
      <c r="AL15" s="236"/>
      <c r="AM15" s="236"/>
    </row>
    <row r="16" spans="1:48" s="2" customFormat="1" ht="18" hidden="1" customHeight="1">
      <c r="A16" s="230" t="s">
        <v>214</v>
      </c>
      <c r="B16" s="231"/>
      <c r="C16" s="231"/>
      <c r="D16" s="231"/>
      <c r="E16" s="231"/>
      <c r="F16" s="231"/>
      <c r="G16" s="231"/>
      <c r="H16" s="231"/>
      <c r="I16" s="231"/>
      <c r="J16" s="231"/>
      <c r="K16" s="231"/>
      <c r="L16" s="231"/>
      <c r="M16" s="231"/>
      <c r="N16" s="231"/>
      <c r="O16" s="231"/>
      <c r="P16" s="231"/>
      <c r="Q16" s="231"/>
      <c r="R16" s="231"/>
      <c r="S16" s="231"/>
      <c r="T16" s="231"/>
      <c r="U16" s="231"/>
      <c r="V16" s="231"/>
      <c r="W16" s="237"/>
      <c r="X16" s="232"/>
      <c r="Y16" s="233"/>
      <c r="Z16" s="234"/>
      <c r="AA16" s="235" t="s">
        <v>190</v>
      </c>
      <c r="AB16" s="236"/>
      <c r="AC16" s="236"/>
      <c r="AD16" s="236"/>
      <c r="AE16" s="236"/>
      <c r="AF16" s="236"/>
      <c r="AG16" s="236"/>
      <c r="AH16" s="236"/>
      <c r="AI16" s="236"/>
      <c r="AJ16" s="236"/>
      <c r="AK16" s="236"/>
      <c r="AL16" s="236"/>
      <c r="AM16" s="236"/>
    </row>
    <row r="17" spans="1:48" s="2" customFormat="1" ht="18" hidden="1" customHeight="1">
      <c r="A17" s="238" t="s">
        <v>189</v>
      </c>
      <c r="B17" s="239"/>
      <c r="C17" s="239"/>
      <c r="D17" s="239"/>
      <c r="E17" s="239"/>
      <c r="F17" s="239"/>
      <c r="G17" s="239"/>
      <c r="H17" s="239"/>
      <c r="I17" s="239"/>
      <c r="J17" s="239"/>
      <c r="K17" s="239"/>
      <c r="L17" s="239"/>
      <c r="M17" s="239"/>
      <c r="N17" s="239"/>
      <c r="O17" s="239"/>
      <c r="P17" s="239"/>
      <c r="Q17" s="239"/>
      <c r="R17" s="239"/>
      <c r="S17" s="239"/>
      <c r="T17" s="239"/>
      <c r="U17" s="239"/>
      <c r="V17" s="239"/>
      <c r="W17" s="240"/>
      <c r="X17" s="232" t="s">
        <v>31</v>
      </c>
      <c r="Y17" s="233"/>
      <c r="Z17" s="234"/>
      <c r="AA17" s="127"/>
      <c r="AB17" s="127"/>
      <c r="AC17" s="127"/>
      <c r="AD17" s="127"/>
      <c r="AE17" s="127"/>
      <c r="AF17" s="127"/>
      <c r="AG17" s="127"/>
      <c r="AH17" s="127"/>
      <c r="AI17" s="127"/>
      <c r="AJ17" s="127"/>
      <c r="AK17" s="127"/>
      <c r="AL17" s="127"/>
      <c r="AM17" s="127"/>
    </row>
    <row r="18" spans="1:48" s="2" customFormat="1" ht="6" customHeight="1">
      <c r="I18" s="82"/>
      <c r="J18" s="11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row>
    <row r="19" spans="1:48" s="2" customFormat="1" ht="12">
      <c r="A19" s="187" t="s">
        <v>230</v>
      </c>
      <c r="B19" s="188"/>
      <c r="C19" s="188"/>
      <c r="D19" s="188"/>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8"/>
      <c r="AM19" s="189"/>
    </row>
    <row r="20" spans="1:48" s="2" customFormat="1" ht="3" customHeight="1">
      <c r="I20" s="82"/>
      <c r="J20" s="11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row>
    <row r="21" spans="1:48" s="2" customFormat="1" ht="18" customHeight="1">
      <c r="A21" s="230" t="s">
        <v>228</v>
      </c>
      <c r="B21" s="231"/>
      <c r="C21" s="231"/>
      <c r="D21" s="231"/>
      <c r="E21" s="231"/>
      <c r="F21" s="231"/>
      <c r="G21" s="231"/>
      <c r="H21" s="231"/>
      <c r="I21" s="231"/>
      <c r="J21" s="231"/>
      <c r="K21" s="231"/>
      <c r="L21" s="231"/>
      <c r="M21" s="231"/>
      <c r="N21" s="231"/>
      <c r="O21" s="231"/>
      <c r="P21" s="231"/>
      <c r="Q21" s="231"/>
      <c r="R21" s="231"/>
      <c r="S21" s="231"/>
      <c r="T21" s="231"/>
      <c r="U21" s="231"/>
      <c r="V21" s="231"/>
      <c r="W21" s="231"/>
      <c r="X21" s="232"/>
      <c r="Y21" s="233"/>
      <c r="Z21" s="234"/>
      <c r="AA21" s="129"/>
      <c r="AB21" s="129"/>
      <c r="AC21" s="129"/>
      <c r="AD21" s="129"/>
      <c r="AE21" s="129"/>
      <c r="AF21" s="129"/>
      <c r="AG21" s="129"/>
    </row>
    <row r="22" spans="1:48" s="2" customFormat="1" ht="18" customHeight="1">
      <c r="A22" s="230" t="s">
        <v>225</v>
      </c>
      <c r="B22" s="231"/>
      <c r="C22" s="231"/>
      <c r="D22" s="231"/>
      <c r="E22" s="231"/>
      <c r="F22" s="231"/>
      <c r="G22" s="231"/>
      <c r="H22" s="231"/>
      <c r="I22" s="231"/>
      <c r="J22" s="231"/>
      <c r="K22" s="231"/>
      <c r="L22" s="231"/>
      <c r="M22" s="231"/>
      <c r="N22" s="231"/>
      <c r="O22" s="231"/>
      <c r="P22" s="231"/>
      <c r="Q22" s="231"/>
      <c r="R22" s="231"/>
      <c r="S22" s="231"/>
      <c r="T22" s="231"/>
      <c r="U22" s="231"/>
      <c r="V22" s="231"/>
      <c r="W22" s="231"/>
      <c r="X22" s="232" t="s">
        <v>31</v>
      </c>
      <c r="Y22" s="233"/>
      <c r="Z22" s="234"/>
      <c r="AA22" s="129"/>
      <c r="AB22" s="129"/>
      <c r="AC22" s="129"/>
      <c r="AD22" s="129"/>
      <c r="AE22" s="129"/>
      <c r="AF22" s="129"/>
      <c r="AG22" s="129"/>
    </row>
    <row r="23" spans="1:48" s="2" customFormat="1" ht="6" customHeight="1">
      <c r="I23" s="82"/>
      <c r="J23" s="11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row>
    <row r="24" spans="1:48" s="2" customFormat="1" ht="12">
      <c r="A24" s="187" t="s">
        <v>231</v>
      </c>
      <c r="B24" s="188"/>
      <c r="C24" s="188"/>
      <c r="D24" s="188"/>
      <c r="E24" s="188"/>
      <c r="F24" s="188"/>
      <c r="G24" s="188"/>
      <c r="H24" s="188"/>
      <c r="I24" s="188"/>
      <c r="J24" s="188"/>
      <c r="K24" s="188"/>
      <c r="L24" s="188"/>
      <c r="M24" s="188"/>
      <c r="N24" s="188"/>
      <c r="O24" s="188"/>
      <c r="P24" s="188"/>
      <c r="Q24" s="188"/>
      <c r="R24" s="188"/>
      <c r="S24" s="188"/>
      <c r="T24" s="188"/>
      <c r="U24" s="188"/>
      <c r="V24" s="188"/>
      <c r="W24" s="188"/>
      <c r="X24" s="188"/>
      <c r="Y24" s="188"/>
      <c r="Z24" s="188"/>
      <c r="AA24" s="188"/>
      <c r="AB24" s="188"/>
      <c r="AC24" s="188"/>
      <c r="AD24" s="188"/>
      <c r="AE24" s="188"/>
      <c r="AF24" s="188"/>
      <c r="AG24" s="188"/>
      <c r="AH24" s="188"/>
      <c r="AI24" s="188"/>
      <c r="AJ24" s="188"/>
      <c r="AK24" s="188"/>
      <c r="AL24" s="188"/>
      <c r="AM24" s="189"/>
    </row>
    <row r="25" spans="1:48" s="2" customFormat="1" ht="3" customHeight="1">
      <c r="I25" s="82"/>
      <c r="J25" s="11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row>
    <row r="26" spans="1:48" ht="19.5" customHeight="1">
      <c r="A26" s="115" t="s">
        <v>183</v>
      </c>
      <c r="B26" s="2"/>
      <c r="C26" s="105"/>
      <c r="D26" s="2"/>
      <c r="E26" s="116"/>
      <c r="F26" s="2"/>
      <c r="G26" s="2"/>
      <c r="H26" s="2"/>
      <c r="I26" s="2"/>
      <c r="J26" s="117"/>
      <c r="K26" s="117"/>
      <c r="L26" s="117"/>
      <c r="M26" s="117"/>
      <c r="N26" s="117"/>
      <c r="O26" s="118"/>
      <c r="P26" s="105"/>
      <c r="S26" s="117"/>
      <c r="T26" s="114"/>
      <c r="U26" s="117"/>
      <c r="V26" s="117"/>
      <c r="W26" s="105"/>
      <c r="Y26" s="219" t="s">
        <v>226</v>
      </c>
      <c r="Z26" s="220"/>
      <c r="AA26" s="220"/>
      <c r="AB26" s="220"/>
      <c r="AC26" s="221"/>
      <c r="AD26" s="146" t="s">
        <v>237</v>
      </c>
      <c r="AE26" s="147"/>
      <c r="AF26" s="147"/>
      <c r="AG26" s="147"/>
      <c r="AH26" s="148"/>
      <c r="AI26" s="146" t="s">
        <v>227</v>
      </c>
      <c r="AJ26" s="147"/>
      <c r="AK26" s="147"/>
      <c r="AL26" s="147"/>
      <c r="AM26" s="148"/>
      <c r="AV26" s="2"/>
    </row>
    <row r="27" spans="1:48">
      <c r="A27" s="115"/>
      <c r="B27" s="2"/>
      <c r="C27" s="105"/>
      <c r="D27" s="2"/>
      <c r="E27" s="116"/>
      <c r="F27" s="2"/>
      <c r="G27" s="2"/>
      <c r="H27" s="2"/>
      <c r="I27" s="2"/>
      <c r="J27" s="117"/>
      <c r="K27" s="117"/>
      <c r="L27" s="117"/>
      <c r="M27" s="117"/>
      <c r="N27" s="117"/>
      <c r="O27" s="118"/>
      <c r="P27" s="105"/>
      <c r="S27" s="117"/>
      <c r="T27" s="114"/>
      <c r="U27" s="117"/>
      <c r="V27" s="117"/>
      <c r="W27" s="119"/>
      <c r="Y27" s="222"/>
      <c r="Z27" s="223"/>
      <c r="AA27" s="223"/>
      <c r="AB27" s="226" t="s">
        <v>9</v>
      </c>
      <c r="AC27" s="227"/>
      <c r="AD27" s="173">
        <f>MIN(Y27,ROUNDDOWN((H35+H44)/1000,0))</f>
        <v>0</v>
      </c>
      <c r="AE27" s="174"/>
      <c r="AF27" s="174"/>
      <c r="AG27" s="177" t="s">
        <v>9</v>
      </c>
      <c r="AH27" s="178"/>
      <c r="AI27" s="179">
        <f>IF(Y27&lt;AD27,0,Y27-AD27)</f>
        <v>0</v>
      </c>
      <c r="AJ27" s="180"/>
      <c r="AK27" s="180"/>
      <c r="AL27" s="177" t="s">
        <v>9</v>
      </c>
      <c r="AM27" s="178"/>
    </row>
    <row r="28" spans="1:48">
      <c r="A28" s="105" t="s">
        <v>187</v>
      </c>
      <c r="B28" s="2"/>
      <c r="C28" s="105"/>
      <c r="D28" s="2"/>
      <c r="E28" s="116"/>
      <c r="F28" s="2"/>
      <c r="G28" s="2"/>
      <c r="H28" s="2"/>
      <c r="I28" s="2"/>
      <c r="J28" s="117"/>
      <c r="K28" s="117"/>
      <c r="L28" s="117"/>
      <c r="M28" s="117"/>
      <c r="N28" s="117"/>
      <c r="O28" s="118"/>
      <c r="P28" s="105"/>
      <c r="S28" s="117"/>
      <c r="T28" s="114"/>
      <c r="U28" s="117"/>
      <c r="V28" s="117"/>
      <c r="W28" s="119"/>
      <c r="Y28" s="224"/>
      <c r="Z28" s="225"/>
      <c r="AA28" s="225"/>
      <c r="AB28" s="228"/>
      <c r="AC28" s="229"/>
      <c r="AD28" s="175"/>
      <c r="AE28" s="176"/>
      <c r="AF28" s="176"/>
      <c r="AG28" s="153"/>
      <c r="AH28" s="154"/>
      <c r="AI28" s="181"/>
      <c r="AJ28" s="182"/>
      <c r="AK28" s="182"/>
      <c r="AL28" s="153"/>
      <c r="AM28" s="154"/>
    </row>
    <row r="29" spans="1:48" ht="15" customHeight="1">
      <c r="A29" s="146" t="s">
        <v>32</v>
      </c>
      <c r="B29" s="147"/>
      <c r="C29" s="147"/>
      <c r="D29" s="147"/>
      <c r="E29" s="147"/>
      <c r="F29" s="147"/>
      <c r="G29" s="148"/>
      <c r="H29" s="147" t="s">
        <v>232</v>
      </c>
      <c r="I29" s="147"/>
      <c r="J29" s="147"/>
      <c r="K29" s="147"/>
      <c r="L29" s="147"/>
      <c r="M29" s="146" t="s">
        <v>33</v>
      </c>
      <c r="N29" s="147"/>
      <c r="O29" s="147"/>
      <c r="P29" s="147"/>
      <c r="Q29" s="147"/>
      <c r="R29" s="147"/>
      <c r="S29" s="147"/>
      <c r="T29" s="147"/>
      <c r="U29" s="147"/>
      <c r="V29" s="147"/>
      <c r="W29" s="147"/>
      <c r="X29" s="147"/>
      <c r="Y29" s="183"/>
      <c r="Z29" s="183"/>
      <c r="AA29" s="183"/>
      <c r="AB29" s="183"/>
      <c r="AC29" s="183"/>
      <c r="AD29" s="183"/>
      <c r="AE29" s="183"/>
      <c r="AF29" s="183"/>
      <c r="AG29" s="183"/>
      <c r="AH29" s="183"/>
      <c r="AI29" s="183"/>
      <c r="AJ29" s="183"/>
      <c r="AK29" s="183"/>
      <c r="AL29" s="183"/>
      <c r="AM29" s="136"/>
    </row>
    <row r="30" spans="1:48" ht="15" customHeight="1">
      <c r="A30" s="93" t="s">
        <v>34</v>
      </c>
      <c r="B30" s="94"/>
      <c r="C30" s="94"/>
      <c r="D30" s="94"/>
      <c r="E30" s="95"/>
      <c r="F30" s="95"/>
      <c r="G30" s="96"/>
      <c r="H30" s="169"/>
      <c r="I30" s="169"/>
      <c r="J30" s="169"/>
      <c r="K30" s="169"/>
      <c r="L30" s="169"/>
      <c r="M30" s="170"/>
      <c r="N30" s="171"/>
      <c r="O30" s="171"/>
      <c r="P30" s="171"/>
      <c r="Q30" s="171"/>
      <c r="R30" s="171"/>
      <c r="S30" s="171"/>
      <c r="T30" s="171"/>
      <c r="U30" s="171"/>
      <c r="V30" s="171"/>
      <c r="W30" s="171"/>
      <c r="X30" s="171"/>
      <c r="Y30" s="171"/>
      <c r="Z30" s="171"/>
      <c r="AA30" s="171"/>
      <c r="AB30" s="171"/>
      <c r="AC30" s="171"/>
      <c r="AD30" s="171"/>
      <c r="AE30" s="171"/>
      <c r="AF30" s="171"/>
      <c r="AG30" s="171"/>
      <c r="AH30" s="171"/>
      <c r="AI30" s="171"/>
      <c r="AJ30" s="171"/>
      <c r="AK30" s="171"/>
      <c r="AL30" s="171"/>
      <c r="AM30" s="172"/>
    </row>
    <row r="31" spans="1:48" ht="15" hidden="1" customHeight="1">
      <c r="A31" s="69" t="s">
        <v>35</v>
      </c>
      <c r="B31" s="70"/>
      <c r="C31" s="70"/>
      <c r="D31" s="70"/>
      <c r="E31" s="71"/>
      <c r="F31" s="71"/>
      <c r="G31" s="72"/>
      <c r="H31" s="165"/>
      <c r="I31" s="165"/>
      <c r="J31" s="165"/>
      <c r="K31" s="165"/>
      <c r="L31" s="165"/>
      <c r="M31" s="166"/>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7"/>
      <c r="AL31" s="167"/>
      <c r="AM31" s="168"/>
    </row>
    <row r="32" spans="1:48" ht="15" hidden="1" customHeight="1">
      <c r="A32" s="69" t="s">
        <v>36</v>
      </c>
      <c r="B32" s="70"/>
      <c r="C32" s="70"/>
      <c r="D32" s="70"/>
      <c r="E32" s="71"/>
      <c r="F32" s="71"/>
      <c r="G32" s="72"/>
      <c r="H32" s="165"/>
      <c r="I32" s="165"/>
      <c r="J32" s="165"/>
      <c r="K32" s="165"/>
      <c r="L32" s="165"/>
      <c r="M32" s="166"/>
      <c r="N32" s="167"/>
      <c r="O32" s="167"/>
      <c r="P32" s="167"/>
      <c r="Q32" s="167"/>
      <c r="R32" s="167"/>
      <c r="S32" s="167"/>
      <c r="T32" s="167"/>
      <c r="U32" s="167"/>
      <c r="V32" s="167"/>
      <c r="W32" s="167"/>
      <c r="X32" s="167"/>
      <c r="Y32" s="167"/>
      <c r="Z32" s="167"/>
      <c r="AA32" s="167"/>
      <c r="AB32" s="167"/>
      <c r="AC32" s="167"/>
      <c r="AD32" s="167"/>
      <c r="AE32" s="167"/>
      <c r="AF32" s="167"/>
      <c r="AG32" s="167"/>
      <c r="AH32" s="167"/>
      <c r="AI32" s="167"/>
      <c r="AJ32" s="167"/>
      <c r="AK32" s="167"/>
      <c r="AL32" s="167"/>
      <c r="AM32" s="168"/>
    </row>
    <row r="33" spans="1:48" ht="15" customHeight="1">
      <c r="A33" s="69" t="s">
        <v>37</v>
      </c>
      <c r="B33" s="70"/>
      <c r="C33" s="70"/>
      <c r="D33" s="70"/>
      <c r="E33" s="71"/>
      <c r="F33" s="71"/>
      <c r="G33" s="72"/>
      <c r="H33" s="165"/>
      <c r="I33" s="165"/>
      <c r="J33" s="165"/>
      <c r="K33" s="165"/>
      <c r="L33" s="165"/>
      <c r="M33" s="166"/>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c r="AM33" s="168"/>
      <c r="AV33" s="2"/>
    </row>
    <row r="34" spans="1:48" ht="15" customHeight="1">
      <c r="A34" s="69" t="s">
        <v>38</v>
      </c>
      <c r="B34" s="70"/>
      <c r="C34" s="70"/>
      <c r="D34" s="70"/>
      <c r="E34" s="71"/>
      <c r="F34" s="71"/>
      <c r="G34" s="72"/>
      <c r="H34" s="165"/>
      <c r="I34" s="165"/>
      <c r="J34" s="165"/>
      <c r="K34" s="165"/>
      <c r="L34" s="165"/>
      <c r="M34" s="166"/>
      <c r="N34" s="16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L34" s="167"/>
      <c r="AM34" s="168"/>
    </row>
    <row r="35" spans="1:48" ht="15" customHeight="1">
      <c r="A35" s="73" t="s">
        <v>18</v>
      </c>
      <c r="B35" s="74"/>
      <c r="C35" s="74"/>
      <c r="D35" s="74"/>
      <c r="E35" s="74"/>
      <c r="F35" s="74"/>
      <c r="G35" s="75"/>
      <c r="H35" s="158">
        <f>SUM(H30:L34)</f>
        <v>0</v>
      </c>
      <c r="I35" s="158"/>
      <c r="J35" s="158"/>
      <c r="K35" s="158"/>
      <c r="L35" s="159"/>
      <c r="M35" s="160"/>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2"/>
    </row>
    <row r="36" spans="1:48">
      <c r="A36" s="115"/>
      <c r="B36" s="2"/>
      <c r="C36" s="105"/>
      <c r="D36" s="2"/>
      <c r="E36" s="116"/>
      <c r="F36" s="2"/>
      <c r="G36" s="2"/>
      <c r="H36" s="2"/>
      <c r="I36" s="2"/>
      <c r="J36" s="117"/>
      <c r="K36" s="117"/>
      <c r="L36" s="117"/>
      <c r="M36" s="117"/>
      <c r="N36" s="117"/>
      <c r="O36" s="118"/>
      <c r="P36" s="105"/>
      <c r="S36" s="117"/>
      <c r="T36" s="114"/>
      <c r="U36" s="117"/>
      <c r="V36" s="117"/>
      <c r="W36" s="119"/>
      <c r="AD36" s="105"/>
      <c r="AE36" s="106"/>
      <c r="AF36" s="106"/>
      <c r="AG36" s="106"/>
      <c r="AH36" s="119"/>
      <c r="AI36" s="163"/>
      <c r="AJ36" s="163"/>
      <c r="AK36" s="163"/>
      <c r="AL36" s="164"/>
      <c r="AM36" s="164"/>
    </row>
    <row r="37" spans="1:48">
      <c r="A37" s="105" t="s">
        <v>188</v>
      </c>
      <c r="B37" s="2"/>
      <c r="C37" s="105"/>
      <c r="D37" s="2"/>
      <c r="E37" s="116"/>
      <c r="F37" s="2"/>
      <c r="G37" s="2"/>
      <c r="H37" s="2"/>
      <c r="I37" s="2"/>
      <c r="J37" s="117"/>
      <c r="K37" s="117"/>
      <c r="L37" s="117"/>
      <c r="M37" s="117"/>
      <c r="N37" s="117"/>
      <c r="O37" s="118"/>
      <c r="P37" s="105"/>
      <c r="S37" s="117"/>
      <c r="T37" s="114"/>
      <c r="U37" s="117"/>
      <c r="V37" s="117"/>
      <c r="W37" s="119"/>
      <c r="AD37" s="105"/>
      <c r="AE37" s="106"/>
      <c r="AF37" s="106"/>
      <c r="AG37" s="106"/>
      <c r="AH37" s="119"/>
      <c r="AI37" s="163"/>
      <c r="AJ37" s="163"/>
      <c r="AK37" s="163"/>
      <c r="AL37" s="164"/>
      <c r="AM37" s="164"/>
    </row>
    <row r="38" spans="1:48" ht="15" customHeight="1">
      <c r="A38" s="146" t="s">
        <v>32</v>
      </c>
      <c r="B38" s="147"/>
      <c r="C38" s="147"/>
      <c r="D38" s="147"/>
      <c r="E38" s="147"/>
      <c r="F38" s="147"/>
      <c r="G38" s="148"/>
      <c r="H38" s="147" t="s">
        <v>233</v>
      </c>
      <c r="I38" s="147"/>
      <c r="J38" s="147"/>
      <c r="K38" s="147"/>
      <c r="L38" s="147"/>
      <c r="M38" s="146" t="s">
        <v>33</v>
      </c>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148"/>
    </row>
    <row r="39" spans="1:48" ht="15" customHeight="1">
      <c r="A39" s="93" t="s">
        <v>34</v>
      </c>
      <c r="B39" s="94"/>
      <c r="C39" s="94"/>
      <c r="D39" s="94"/>
      <c r="E39" s="95"/>
      <c r="F39" s="95"/>
      <c r="G39" s="96"/>
      <c r="H39" s="169"/>
      <c r="I39" s="169"/>
      <c r="J39" s="169"/>
      <c r="K39" s="169"/>
      <c r="L39" s="169"/>
      <c r="M39" s="170"/>
      <c r="N39" s="171"/>
      <c r="O39" s="171"/>
      <c r="P39" s="171"/>
      <c r="Q39" s="171"/>
      <c r="R39" s="171"/>
      <c r="S39" s="171"/>
      <c r="T39" s="171"/>
      <c r="U39" s="171"/>
      <c r="V39" s="171"/>
      <c r="W39" s="171"/>
      <c r="X39" s="171"/>
      <c r="Y39" s="171"/>
      <c r="Z39" s="171"/>
      <c r="AA39" s="171"/>
      <c r="AB39" s="171"/>
      <c r="AC39" s="171"/>
      <c r="AD39" s="171"/>
      <c r="AE39" s="171"/>
      <c r="AF39" s="171"/>
      <c r="AG39" s="171"/>
      <c r="AH39" s="171"/>
      <c r="AI39" s="171"/>
      <c r="AJ39" s="171"/>
      <c r="AK39" s="171"/>
      <c r="AL39" s="171"/>
      <c r="AM39" s="172"/>
    </row>
    <row r="40" spans="1:48" ht="15" hidden="1" customHeight="1">
      <c r="A40" s="69" t="s">
        <v>35</v>
      </c>
      <c r="B40" s="70"/>
      <c r="C40" s="70"/>
      <c r="D40" s="70"/>
      <c r="E40" s="71"/>
      <c r="F40" s="71"/>
      <c r="G40" s="72"/>
      <c r="H40" s="165"/>
      <c r="I40" s="165"/>
      <c r="J40" s="165"/>
      <c r="K40" s="165"/>
      <c r="L40" s="165"/>
      <c r="M40" s="166"/>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c r="AM40" s="168"/>
    </row>
    <row r="41" spans="1:48" ht="15" hidden="1" customHeight="1">
      <c r="A41" s="69" t="s">
        <v>36</v>
      </c>
      <c r="B41" s="70"/>
      <c r="C41" s="70"/>
      <c r="D41" s="70"/>
      <c r="E41" s="71"/>
      <c r="F41" s="71"/>
      <c r="G41" s="72"/>
      <c r="H41" s="165"/>
      <c r="I41" s="165"/>
      <c r="J41" s="165"/>
      <c r="K41" s="165"/>
      <c r="L41" s="165"/>
      <c r="M41" s="166"/>
      <c r="N41" s="167"/>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c r="AL41" s="167"/>
      <c r="AM41" s="168"/>
    </row>
    <row r="42" spans="1:48" ht="15" hidden="1" customHeight="1">
      <c r="A42" s="69" t="s">
        <v>37</v>
      </c>
      <c r="B42" s="70"/>
      <c r="C42" s="70"/>
      <c r="D42" s="70"/>
      <c r="E42" s="71"/>
      <c r="F42" s="71"/>
      <c r="G42" s="72"/>
      <c r="H42" s="165"/>
      <c r="I42" s="165"/>
      <c r="J42" s="165"/>
      <c r="K42" s="165"/>
      <c r="L42" s="165"/>
      <c r="M42" s="166"/>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8"/>
      <c r="AV42" s="2"/>
    </row>
    <row r="43" spans="1:48" ht="15" customHeight="1">
      <c r="A43" s="69" t="s">
        <v>38</v>
      </c>
      <c r="B43" s="70"/>
      <c r="C43" s="70"/>
      <c r="D43" s="70"/>
      <c r="E43" s="71"/>
      <c r="F43" s="71"/>
      <c r="G43" s="72"/>
      <c r="H43" s="165"/>
      <c r="I43" s="165"/>
      <c r="J43" s="165"/>
      <c r="K43" s="165"/>
      <c r="L43" s="165"/>
      <c r="M43" s="166"/>
      <c r="N43" s="167"/>
      <c r="O43" s="167"/>
      <c r="P43" s="167"/>
      <c r="Q43" s="167"/>
      <c r="R43" s="167"/>
      <c r="S43" s="167"/>
      <c r="T43" s="167"/>
      <c r="U43" s="167"/>
      <c r="V43" s="167"/>
      <c r="W43" s="167"/>
      <c r="X43" s="167"/>
      <c r="Y43" s="167"/>
      <c r="Z43" s="167"/>
      <c r="AA43" s="167"/>
      <c r="AB43" s="167"/>
      <c r="AC43" s="167"/>
      <c r="AD43" s="167"/>
      <c r="AE43" s="167"/>
      <c r="AF43" s="167"/>
      <c r="AG43" s="167"/>
      <c r="AH43" s="167"/>
      <c r="AI43" s="167"/>
      <c r="AJ43" s="167"/>
      <c r="AK43" s="167"/>
      <c r="AL43" s="167"/>
      <c r="AM43" s="168"/>
      <c r="AV43" s="2"/>
    </row>
    <row r="44" spans="1:48" ht="15" customHeight="1">
      <c r="A44" s="73" t="s">
        <v>18</v>
      </c>
      <c r="B44" s="74"/>
      <c r="C44" s="74"/>
      <c r="D44" s="74"/>
      <c r="E44" s="74"/>
      <c r="F44" s="74"/>
      <c r="G44" s="75"/>
      <c r="H44" s="158">
        <f>SUM(H39:L43)</f>
        <v>0</v>
      </c>
      <c r="I44" s="158"/>
      <c r="J44" s="158"/>
      <c r="K44" s="158"/>
      <c r="L44" s="159"/>
      <c r="M44" s="160"/>
      <c r="N44" s="161"/>
      <c r="O44" s="161"/>
      <c r="P44" s="161"/>
      <c r="Q44" s="161"/>
      <c r="R44" s="161"/>
      <c r="S44" s="161"/>
      <c r="T44" s="161"/>
      <c r="U44" s="161"/>
      <c r="V44" s="161"/>
      <c r="W44" s="161"/>
      <c r="X44" s="161"/>
      <c r="Y44" s="161"/>
      <c r="Z44" s="161"/>
      <c r="AA44" s="161"/>
      <c r="AB44" s="161"/>
      <c r="AC44" s="161"/>
      <c r="AD44" s="161"/>
      <c r="AE44" s="161"/>
      <c r="AF44" s="161"/>
      <c r="AG44" s="161"/>
      <c r="AH44" s="161"/>
      <c r="AI44" s="161"/>
      <c r="AJ44" s="161"/>
      <c r="AK44" s="161"/>
      <c r="AL44" s="161"/>
      <c r="AM44" s="162"/>
    </row>
    <row r="45" spans="1:48" ht="6" customHeight="1">
      <c r="A45" s="120"/>
      <c r="B45" s="120"/>
      <c r="C45" s="120"/>
      <c r="D45" s="120"/>
      <c r="E45" s="121"/>
      <c r="F45" s="121"/>
      <c r="G45" s="121"/>
      <c r="H45" s="121"/>
      <c r="I45" s="121"/>
      <c r="J45" s="122"/>
      <c r="K45" s="122"/>
      <c r="L45" s="122"/>
      <c r="M45" s="122"/>
      <c r="N45" s="122"/>
      <c r="AH45" s="126"/>
    </row>
    <row r="46" spans="1:48" s="2" customFormat="1" ht="19.5" customHeight="1">
      <c r="A46" s="128" t="s">
        <v>184</v>
      </c>
      <c r="B46" s="65"/>
      <c r="C46" s="65"/>
      <c r="D46" s="65"/>
      <c r="E46" s="65"/>
      <c r="F46" s="65"/>
      <c r="G46" s="65"/>
      <c r="H46" s="65"/>
      <c r="I46" s="66"/>
      <c r="J46" s="68"/>
      <c r="K46" s="65"/>
      <c r="L46" s="67"/>
      <c r="M46" s="67"/>
      <c r="N46" s="67"/>
      <c r="O46" s="65"/>
      <c r="P46" s="65"/>
      <c r="Q46" s="65"/>
      <c r="R46" s="65"/>
      <c r="S46" s="65"/>
      <c r="T46" s="76"/>
      <c r="U46" s="76"/>
      <c r="V46" s="76"/>
      <c r="W46" s="76"/>
      <c r="Y46" s="219" t="s">
        <v>226</v>
      </c>
      <c r="Z46" s="220"/>
      <c r="AA46" s="220"/>
      <c r="AB46" s="220"/>
      <c r="AC46" s="221"/>
      <c r="AD46" s="146" t="s">
        <v>238</v>
      </c>
      <c r="AE46" s="147"/>
      <c r="AF46" s="147"/>
      <c r="AG46" s="147"/>
      <c r="AH46" s="148"/>
      <c r="AI46" s="146" t="s">
        <v>227</v>
      </c>
      <c r="AJ46" s="147"/>
      <c r="AK46" s="147"/>
      <c r="AL46" s="147"/>
      <c r="AM46" s="148"/>
    </row>
    <row r="47" spans="1:48" s="2" customFormat="1" ht="13.5" customHeight="1">
      <c r="A47" s="65"/>
      <c r="B47" s="65"/>
      <c r="C47" s="65"/>
      <c r="D47" s="65"/>
      <c r="E47" s="65"/>
      <c r="F47" s="65"/>
      <c r="G47" s="65"/>
      <c r="H47" s="65"/>
      <c r="I47" s="65"/>
      <c r="J47" s="65"/>
      <c r="K47" s="65"/>
      <c r="L47" s="65"/>
      <c r="M47" s="65"/>
      <c r="N47" s="65"/>
      <c r="O47" s="65"/>
      <c r="P47" s="65"/>
      <c r="Q47" s="65"/>
      <c r="R47" s="65"/>
      <c r="S47" s="65"/>
      <c r="T47" s="65"/>
      <c r="U47" s="65"/>
      <c r="V47" s="65"/>
      <c r="W47" s="65"/>
      <c r="Y47" s="241"/>
      <c r="Z47" s="242"/>
      <c r="AA47" s="242"/>
      <c r="AB47" s="151" t="s">
        <v>9</v>
      </c>
      <c r="AC47" s="152"/>
      <c r="AD47" s="179">
        <f>MIN(Y47,ROUNDDOWN(H55/1000,0))</f>
        <v>0</v>
      </c>
      <c r="AE47" s="180"/>
      <c r="AF47" s="180"/>
      <c r="AG47" s="151" t="s">
        <v>9</v>
      </c>
      <c r="AH47" s="152"/>
      <c r="AI47" s="149">
        <f>IF(Y47&lt;AD47,0,Y47-AD47)</f>
        <v>0</v>
      </c>
      <c r="AJ47" s="150"/>
      <c r="AK47" s="150"/>
      <c r="AL47" s="151" t="s">
        <v>9</v>
      </c>
      <c r="AM47" s="152"/>
    </row>
    <row r="48" spans="1:48" s="2" customFormat="1" ht="12">
      <c r="A48" s="61"/>
      <c r="B48" s="65"/>
      <c r="C48" s="65"/>
      <c r="D48" s="65"/>
      <c r="E48" s="65"/>
      <c r="F48" s="65"/>
      <c r="G48" s="65"/>
      <c r="H48" s="65"/>
      <c r="I48" s="65"/>
      <c r="J48" s="65"/>
      <c r="K48" s="65"/>
      <c r="L48" s="65"/>
      <c r="M48" s="65"/>
      <c r="N48" s="65"/>
      <c r="O48" s="65"/>
      <c r="P48" s="65"/>
      <c r="Q48" s="65"/>
      <c r="R48" s="65"/>
      <c r="S48" s="65"/>
      <c r="T48" s="65"/>
      <c r="U48" s="65"/>
      <c r="V48" s="65"/>
      <c r="W48" s="65"/>
      <c r="Y48" s="224"/>
      <c r="Z48" s="225"/>
      <c r="AA48" s="225"/>
      <c r="AB48" s="153"/>
      <c r="AC48" s="154"/>
      <c r="AD48" s="181"/>
      <c r="AE48" s="182"/>
      <c r="AF48" s="182"/>
      <c r="AG48" s="153"/>
      <c r="AH48" s="154"/>
      <c r="AI48" s="149"/>
      <c r="AJ48" s="150"/>
      <c r="AK48" s="150"/>
      <c r="AL48" s="153"/>
      <c r="AM48" s="154"/>
    </row>
    <row r="49" spans="1:48" ht="15" customHeight="1">
      <c r="A49" s="146" t="s">
        <v>32</v>
      </c>
      <c r="B49" s="147"/>
      <c r="C49" s="147"/>
      <c r="D49" s="147"/>
      <c r="E49" s="147"/>
      <c r="F49" s="147"/>
      <c r="G49" s="148"/>
      <c r="H49" s="147" t="s">
        <v>233</v>
      </c>
      <c r="I49" s="147"/>
      <c r="J49" s="147"/>
      <c r="K49" s="147"/>
      <c r="L49" s="147"/>
      <c r="M49" s="146" t="s">
        <v>33</v>
      </c>
      <c r="N49" s="147"/>
      <c r="O49" s="147"/>
      <c r="P49" s="147"/>
      <c r="Q49" s="147"/>
      <c r="R49" s="147"/>
      <c r="S49" s="147"/>
      <c r="T49" s="147"/>
      <c r="U49" s="147"/>
      <c r="V49" s="147"/>
      <c r="W49" s="147"/>
      <c r="X49" s="147"/>
      <c r="Y49" s="183"/>
      <c r="Z49" s="183"/>
      <c r="AA49" s="183"/>
      <c r="AB49" s="183"/>
      <c r="AC49" s="183"/>
      <c r="AD49" s="183"/>
      <c r="AE49" s="183"/>
      <c r="AF49" s="183"/>
      <c r="AG49" s="183"/>
      <c r="AH49" s="183"/>
      <c r="AI49" s="183"/>
      <c r="AJ49" s="183"/>
      <c r="AK49" s="183"/>
      <c r="AL49" s="183"/>
      <c r="AM49" s="136"/>
    </row>
    <row r="50" spans="1:48" ht="15" customHeight="1">
      <c r="A50" s="93" t="s">
        <v>34</v>
      </c>
      <c r="B50" s="94"/>
      <c r="C50" s="94"/>
      <c r="D50" s="94"/>
      <c r="E50" s="95"/>
      <c r="F50" s="95"/>
      <c r="G50" s="96"/>
      <c r="H50" s="169"/>
      <c r="I50" s="169"/>
      <c r="J50" s="169"/>
      <c r="K50" s="169"/>
      <c r="L50" s="169"/>
      <c r="M50" s="170"/>
      <c r="N50" s="171"/>
      <c r="O50" s="171"/>
      <c r="P50" s="171"/>
      <c r="Q50" s="171"/>
      <c r="R50" s="171"/>
      <c r="S50" s="171"/>
      <c r="T50" s="171"/>
      <c r="U50" s="171"/>
      <c r="V50" s="171"/>
      <c r="W50" s="171"/>
      <c r="X50" s="171"/>
      <c r="Y50" s="171"/>
      <c r="Z50" s="171"/>
      <c r="AA50" s="171"/>
      <c r="AB50" s="171"/>
      <c r="AC50" s="171"/>
      <c r="AD50" s="171"/>
      <c r="AE50" s="171"/>
      <c r="AF50" s="171"/>
      <c r="AG50" s="171"/>
      <c r="AH50" s="171"/>
      <c r="AI50" s="171"/>
      <c r="AJ50" s="171"/>
      <c r="AK50" s="171"/>
      <c r="AL50" s="171"/>
      <c r="AM50" s="172"/>
    </row>
    <row r="51" spans="1:48" ht="15" customHeight="1">
      <c r="A51" s="69" t="s">
        <v>35</v>
      </c>
      <c r="B51" s="70"/>
      <c r="C51" s="70"/>
      <c r="D51" s="70"/>
      <c r="E51" s="71"/>
      <c r="F51" s="71"/>
      <c r="G51" s="72"/>
      <c r="H51" s="165"/>
      <c r="I51" s="165"/>
      <c r="J51" s="165"/>
      <c r="K51" s="165"/>
      <c r="L51" s="165"/>
      <c r="M51" s="166"/>
      <c r="N51" s="167"/>
      <c r="O51" s="167"/>
      <c r="P51" s="167"/>
      <c r="Q51" s="167"/>
      <c r="R51" s="167"/>
      <c r="S51" s="167"/>
      <c r="T51" s="167"/>
      <c r="U51" s="167"/>
      <c r="V51" s="167"/>
      <c r="W51" s="167"/>
      <c r="X51" s="167"/>
      <c r="Y51" s="167"/>
      <c r="Z51" s="167"/>
      <c r="AA51" s="167"/>
      <c r="AB51" s="167"/>
      <c r="AC51" s="167"/>
      <c r="AD51" s="167"/>
      <c r="AE51" s="167"/>
      <c r="AF51" s="167"/>
      <c r="AG51" s="167"/>
      <c r="AH51" s="167"/>
      <c r="AI51" s="167"/>
      <c r="AJ51" s="167"/>
      <c r="AK51" s="167"/>
      <c r="AL51" s="167"/>
      <c r="AM51" s="168"/>
    </row>
    <row r="52" spans="1:48" ht="15" customHeight="1">
      <c r="A52" s="69" t="s">
        <v>36</v>
      </c>
      <c r="B52" s="70"/>
      <c r="C52" s="70"/>
      <c r="D52" s="70"/>
      <c r="E52" s="71"/>
      <c r="F52" s="71"/>
      <c r="G52" s="72"/>
      <c r="H52" s="165"/>
      <c r="I52" s="165"/>
      <c r="J52" s="165"/>
      <c r="K52" s="165"/>
      <c r="L52" s="165"/>
      <c r="M52" s="166"/>
      <c r="N52" s="167"/>
      <c r="O52" s="167"/>
      <c r="P52" s="167"/>
      <c r="Q52" s="167"/>
      <c r="R52" s="167"/>
      <c r="S52" s="167"/>
      <c r="T52" s="167"/>
      <c r="U52" s="167"/>
      <c r="V52" s="167"/>
      <c r="W52" s="167"/>
      <c r="X52" s="167"/>
      <c r="Y52" s="167"/>
      <c r="Z52" s="167"/>
      <c r="AA52" s="167"/>
      <c r="AB52" s="167"/>
      <c r="AC52" s="167"/>
      <c r="AD52" s="167"/>
      <c r="AE52" s="167"/>
      <c r="AF52" s="167"/>
      <c r="AG52" s="167"/>
      <c r="AH52" s="167"/>
      <c r="AI52" s="167"/>
      <c r="AJ52" s="167"/>
      <c r="AK52" s="167"/>
      <c r="AL52" s="167"/>
      <c r="AM52" s="168"/>
    </row>
    <row r="53" spans="1:48" ht="15" hidden="1" customHeight="1">
      <c r="A53" s="69" t="s">
        <v>37</v>
      </c>
      <c r="B53" s="70"/>
      <c r="C53" s="70"/>
      <c r="D53" s="70"/>
      <c r="E53" s="71"/>
      <c r="F53" s="71"/>
      <c r="G53" s="72"/>
      <c r="H53" s="165"/>
      <c r="I53" s="165"/>
      <c r="J53" s="165"/>
      <c r="K53" s="165"/>
      <c r="L53" s="165"/>
      <c r="M53" s="166"/>
      <c r="N53" s="167"/>
      <c r="O53" s="167"/>
      <c r="P53" s="167"/>
      <c r="Q53" s="167"/>
      <c r="R53" s="167"/>
      <c r="S53" s="167"/>
      <c r="T53" s="167"/>
      <c r="U53" s="167"/>
      <c r="V53" s="167"/>
      <c r="W53" s="167"/>
      <c r="X53" s="167"/>
      <c r="Y53" s="167"/>
      <c r="Z53" s="167"/>
      <c r="AA53" s="167"/>
      <c r="AB53" s="167"/>
      <c r="AC53" s="167"/>
      <c r="AD53" s="167"/>
      <c r="AE53" s="167"/>
      <c r="AF53" s="167"/>
      <c r="AG53" s="167"/>
      <c r="AH53" s="167"/>
      <c r="AI53" s="167"/>
      <c r="AJ53" s="167"/>
      <c r="AK53" s="167"/>
      <c r="AL53" s="167"/>
      <c r="AM53" s="168"/>
    </row>
    <row r="54" spans="1:48" ht="15" hidden="1" customHeight="1">
      <c r="A54" s="69" t="s">
        <v>38</v>
      </c>
      <c r="B54" s="70"/>
      <c r="C54" s="70"/>
      <c r="D54" s="70"/>
      <c r="E54" s="71"/>
      <c r="F54" s="71"/>
      <c r="G54" s="72"/>
      <c r="H54" s="165"/>
      <c r="I54" s="165"/>
      <c r="J54" s="165"/>
      <c r="K54" s="165"/>
      <c r="L54" s="165"/>
      <c r="M54" s="166"/>
      <c r="N54" s="167"/>
      <c r="O54" s="167"/>
      <c r="P54" s="167"/>
      <c r="Q54" s="167"/>
      <c r="R54" s="167"/>
      <c r="S54" s="167"/>
      <c r="T54" s="167"/>
      <c r="U54" s="167"/>
      <c r="V54" s="167"/>
      <c r="W54" s="167"/>
      <c r="X54" s="167"/>
      <c r="Y54" s="167"/>
      <c r="Z54" s="167"/>
      <c r="AA54" s="167"/>
      <c r="AB54" s="167"/>
      <c r="AC54" s="167"/>
      <c r="AD54" s="167"/>
      <c r="AE54" s="167"/>
      <c r="AF54" s="167"/>
      <c r="AG54" s="167"/>
      <c r="AH54" s="167"/>
      <c r="AI54" s="167"/>
      <c r="AJ54" s="167"/>
      <c r="AK54" s="167"/>
      <c r="AL54" s="167"/>
      <c r="AM54" s="168"/>
    </row>
    <row r="55" spans="1:48" ht="15" customHeight="1">
      <c r="A55" s="73" t="s">
        <v>18</v>
      </c>
      <c r="B55" s="77"/>
      <c r="C55" s="77"/>
      <c r="D55" s="77"/>
      <c r="E55" s="74"/>
      <c r="F55" s="74"/>
      <c r="G55" s="75"/>
      <c r="H55" s="158">
        <f>SUM(H50:L54)</f>
        <v>0</v>
      </c>
      <c r="I55" s="158"/>
      <c r="J55" s="158"/>
      <c r="K55" s="158"/>
      <c r="L55" s="159"/>
      <c r="M55" s="160"/>
      <c r="N55" s="161"/>
      <c r="O55" s="161"/>
      <c r="P55" s="161"/>
      <c r="Q55" s="161"/>
      <c r="R55" s="161"/>
      <c r="S55" s="161"/>
      <c r="T55" s="161"/>
      <c r="U55" s="161"/>
      <c r="V55" s="161"/>
      <c r="W55" s="161"/>
      <c r="X55" s="161"/>
      <c r="Y55" s="161"/>
      <c r="Z55" s="161"/>
      <c r="AA55" s="161"/>
      <c r="AB55" s="161"/>
      <c r="AC55" s="161"/>
      <c r="AD55" s="161"/>
      <c r="AE55" s="161"/>
      <c r="AF55" s="161"/>
      <c r="AG55" s="161"/>
      <c r="AH55" s="161"/>
      <c r="AI55" s="161"/>
      <c r="AJ55" s="161"/>
      <c r="AK55" s="161"/>
      <c r="AL55" s="161"/>
      <c r="AM55" s="162"/>
    </row>
    <row r="56" spans="1:48" ht="4.5" customHeight="1">
      <c r="A56" s="120"/>
      <c r="B56" s="120"/>
      <c r="C56" s="120"/>
      <c r="D56" s="120"/>
      <c r="E56" s="123"/>
      <c r="F56" s="123"/>
      <c r="G56" s="123"/>
      <c r="H56" s="123"/>
      <c r="I56" s="123"/>
      <c r="J56" s="124"/>
      <c r="K56" s="124"/>
      <c r="L56" s="124"/>
      <c r="M56" s="124"/>
      <c r="N56" s="124"/>
      <c r="O56" s="123"/>
      <c r="P56" s="123"/>
      <c r="Q56" s="123"/>
      <c r="R56" s="123"/>
      <c r="S56" s="123"/>
      <c r="T56" s="123"/>
      <c r="U56" s="123"/>
      <c r="V56" s="123"/>
      <c r="W56" s="123"/>
      <c r="X56" s="123"/>
      <c r="Y56" s="125"/>
      <c r="Z56" s="125"/>
      <c r="AA56" s="125"/>
      <c r="AB56" s="125"/>
      <c r="AC56" s="125"/>
      <c r="AD56" s="125"/>
      <c r="AE56" s="123"/>
      <c r="AF56" s="123"/>
      <c r="AG56" s="123"/>
      <c r="AH56" s="123"/>
      <c r="AI56" s="123"/>
      <c r="AJ56" s="123"/>
      <c r="AK56" s="123"/>
      <c r="AL56" s="123"/>
      <c r="AM56" s="123"/>
    </row>
    <row r="57" spans="1:48">
      <c r="A57" s="105"/>
    </row>
    <row r="59" spans="1:48">
      <c r="AI59" s="164"/>
      <c r="AJ59" s="164"/>
      <c r="AK59" s="164"/>
      <c r="AL59" s="164"/>
      <c r="AM59" s="164"/>
    </row>
  </sheetData>
  <sheetProtection formatCells="0" formatColumns="0" formatRows="0" insertColumns="0" insertRows="0" autoFilter="0"/>
  <mergeCells count="103">
    <mergeCell ref="H54:L54"/>
    <mergeCell ref="M54:AM54"/>
    <mergeCell ref="H55:L55"/>
    <mergeCell ref="M55:AM55"/>
    <mergeCell ref="AI59:AM59"/>
    <mergeCell ref="H51:L51"/>
    <mergeCell ref="M51:AM51"/>
    <mergeCell ref="H52:L52"/>
    <mergeCell ref="M52:AM52"/>
    <mergeCell ref="H53:L53"/>
    <mergeCell ref="M53:AM53"/>
    <mergeCell ref="AL47:AM48"/>
    <mergeCell ref="A49:G49"/>
    <mergeCell ref="H49:L49"/>
    <mergeCell ref="M49:AM49"/>
    <mergeCell ref="H50:L50"/>
    <mergeCell ref="M50:AM50"/>
    <mergeCell ref="H44:L44"/>
    <mergeCell ref="M44:AM44"/>
    <mergeCell ref="Y46:AC46"/>
    <mergeCell ref="AD46:AH46"/>
    <mergeCell ref="AI46:AM46"/>
    <mergeCell ref="Y47:AA48"/>
    <mergeCell ref="AB47:AC48"/>
    <mergeCell ref="AD47:AF48"/>
    <mergeCell ref="AG47:AH48"/>
    <mergeCell ref="AI47:AK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Y27:AA28"/>
    <mergeCell ref="AB27:AC28"/>
    <mergeCell ref="AD27:AF28"/>
    <mergeCell ref="AG27:AH28"/>
    <mergeCell ref="AI27:AK28"/>
    <mergeCell ref="AL27:AM28"/>
    <mergeCell ref="A21:W21"/>
    <mergeCell ref="X21:Z21"/>
    <mergeCell ref="A22:W22"/>
    <mergeCell ref="X22:Z22"/>
    <mergeCell ref="A24:AM24"/>
    <mergeCell ref="Y26:AC26"/>
    <mergeCell ref="AD26:AH26"/>
    <mergeCell ref="AI26:AM26"/>
    <mergeCell ref="A16:W16"/>
    <mergeCell ref="X16:Z16"/>
    <mergeCell ref="AA16:AM16"/>
    <mergeCell ref="A17:W17"/>
    <mergeCell ref="X17:Z17"/>
    <mergeCell ref="A19:AM19"/>
    <mergeCell ref="A10:K10"/>
    <mergeCell ref="L10:AM10"/>
    <mergeCell ref="AP10:AU10"/>
    <mergeCell ref="A11:H11"/>
    <mergeCell ref="A13:AM13"/>
    <mergeCell ref="A15:W15"/>
    <mergeCell ref="X15:Z15"/>
    <mergeCell ref="AA15:AM15"/>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type="list" allowBlank="1" showInputMessage="1" showErrorMessage="1" sqref="X15:Z17 X21:Z22" xr:uid="{AE14D61E-09F8-4FFE-A46C-86F964C1A6D8}">
      <formula1>"✔"</formula1>
    </dataValidation>
    <dataValidation imeMode="halfAlpha" allowBlank="1" showInputMessage="1" showErrorMessage="1" sqref="S26:V28 J26:N28 S37:V37 J37:N37" xr:uid="{377F6A8E-445B-4008-85BD-F35352DEFBB7}"/>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from>
                    <xdr:col>23</xdr:col>
                    <xdr:colOff>152400</xdr:colOff>
                    <xdr:row>10</xdr:row>
                    <xdr:rowOff>0</xdr:rowOff>
                  </from>
                  <to>
                    <xdr:col>25</xdr:col>
                    <xdr:colOff>50800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458B31FF-6783-4921-B7B9-97A9F051427D}">
          <x14:formula1>
            <xm:f>リスト!$B$2:$B$30</xm:f>
          </x14:formula1>
          <xm:sqref>L10</xm:sqref>
        </x14:dataValidation>
        <x14:dataValidation type="list" allowBlank="1" xr:uid="{19DCBB72-95F6-4016-92CD-2CC95F637C90}">
          <x14:formula1>
            <xm:f>リスト!$B$32:$B$78</xm:f>
          </x14:formula1>
          <xm:sqref>D9:G9</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7B486-0830-4708-8686-2BF3E757893A}">
  <dimension ref="A1:AV59"/>
  <sheetViews>
    <sheetView showGridLines="0" showZeros="0" topLeftCell="A18" zoomScaleNormal="100" zoomScaleSheetLayoutView="100" workbookViewId="0">
      <selection activeCell="CT37" sqref="CT37"/>
    </sheetView>
  </sheetViews>
  <sheetFormatPr defaultColWidth="2.26953125" defaultRowHeight="13"/>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c r="A1" s="1" t="s">
        <v>244</v>
      </c>
    </row>
    <row r="2" spans="1:48" ht="7.5" customHeight="1"/>
    <row r="3" spans="1:48">
      <c r="A3" s="184" t="s">
        <v>229</v>
      </c>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c r="AI3" s="185"/>
      <c r="AJ3" s="185"/>
      <c r="AK3" s="185"/>
      <c r="AL3" s="185"/>
      <c r="AM3" s="186"/>
    </row>
    <row r="4" spans="1:48" ht="9" customHeight="1">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row>
    <row r="5" spans="1:48">
      <c r="A5" s="187" t="s">
        <v>20</v>
      </c>
      <c r="B5" s="188"/>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c r="AI5" s="188"/>
      <c r="AJ5" s="188"/>
      <c r="AK5" s="188"/>
      <c r="AL5" s="188"/>
      <c r="AM5" s="189"/>
    </row>
    <row r="6" spans="1:48" ht="4.5" customHeight="1">
      <c r="A6" s="109"/>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row>
    <row r="7" spans="1:48" ht="17.25" customHeight="1">
      <c r="A7" s="146" t="s">
        <v>21</v>
      </c>
      <c r="B7" s="147"/>
      <c r="C7" s="147"/>
      <c r="D7" s="147"/>
      <c r="E7" s="147"/>
      <c r="F7" s="147"/>
      <c r="G7" s="148"/>
      <c r="H7" s="209"/>
      <c r="I7" s="210"/>
      <c r="J7" s="210"/>
      <c r="K7" s="210"/>
      <c r="L7" s="210"/>
      <c r="M7" s="210"/>
      <c r="N7" s="211"/>
      <c r="O7" s="146" t="s">
        <v>22</v>
      </c>
      <c r="P7" s="147"/>
      <c r="Q7" s="147"/>
      <c r="R7" s="147"/>
      <c r="S7" s="148"/>
      <c r="T7" s="212"/>
      <c r="U7" s="213"/>
      <c r="V7" s="213"/>
      <c r="W7" s="213"/>
      <c r="X7" s="213"/>
      <c r="Y7" s="213"/>
      <c r="Z7" s="213"/>
      <c r="AA7" s="213"/>
      <c r="AB7" s="213"/>
      <c r="AC7" s="213"/>
      <c r="AD7" s="213"/>
      <c r="AE7" s="213"/>
      <c r="AF7" s="213"/>
      <c r="AG7" s="213"/>
      <c r="AH7" s="213"/>
      <c r="AI7" s="213"/>
      <c r="AJ7" s="213"/>
      <c r="AK7" s="213"/>
      <c r="AL7" s="213"/>
      <c r="AM7" s="214"/>
    </row>
    <row r="8" spans="1:48">
      <c r="A8" s="190" t="s">
        <v>23</v>
      </c>
      <c r="B8" s="191"/>
      <c r="C8" s="192"/>
      <c r="D8" s="146" t="s">
        <v>24</v>
      </c>
      <c r="E8" s="147"/>
      <c r="F8" s="147"/>
      <c r="G8" s="148"/>
      <c r="H8" s="146" t="s">
        <v>15</v>
      </c>
      <c r="I8" s="147"/>
      <c r="J8" s="147"/>
      <c r="K8" s="147"/>
      <c r="L8" s="147"/>
      <c r="M8" s="147"/>
      <c r="N8" s="147"/>
      <c r="O8" s="147"/>
      <c r="P8" s="147"/>
      <c r="Q8" s="147"/>
      <c r="R8" s="147"/>
      <c r="S8" s="148"/>
      <c r="T8" s="190" t="s">
        <v>25</v>
      </c>
      <c r="U8" s="191"/>
      <c r="V8" s="192"/>
      <c r="W8" s="146" t="s">
        <v>10</v>
      </c>
      <c r="X8" s="147"/>
      <c r="Y8" s="147"/>
      <c r="Z8" s="147"/>
      <c r="AA8" s="147"/>
      <c r="AB8" s="147"/>
      <c r="AC8" s="147"/>
      <c r="AD8" s="147"/>
      <c r="AE8" s="147"/>
      <c r="AF8" s="148"/>
      <c r="AG8" s="197" t="s">
        <v>26</v>
      </c>
      <c r="AH8" s="198"/>
      <c r="AI8" s="198"/>
      <c r="AJ8" s="198"/>
      <c r="AK8" s="198"/>
      <c r="AL8" s="198"/>
      <c r="AM8" s="199"/>
    </row>
    <row r="9" spans="1:48" ht="17.25" customHeight="1">
      <c r="A9" s="193"/>
      <c r="B9" s="183"/>
      <c r="C9" s="136"/>
      <c r="D9" s="194"/>
      <c r="E9" s="195"/>
      <c r="F9" s="195"/>
      <c r="G9" s="196"/>
      <c r="H9" s="200"/>
      <c r="I9" s="201"/>
      <c r="J9" s="201"/>
      <c r="K9" s="201"/>
      <c r="L9" s="201"/>
      <c r="M9" s="201"/>
      <c r="N9" s="201"/>
      <c r="O9" s="201"/>
      <c r="P9" s="201"/>
      <c r="Q9" s="201"/>
      <c r="R9" s="201"/>
      <c r="S9" s="202"/>
      <c r="T9" s="193"/>
      <c r="U9" s="183"/>
      <c r="V9" s="136"/>
      <c r="W9" s="203"/>
      <c r="X9" s="204"/>
      <c r="Y9" s="204"/>
      <c r="Z9" s="204"/>
      <c r="AA9" s="204"/>
      <c r="AB9" s="204"/>
      <c r="AC9" s="204"/>
      <c r="AD9" s="204"/>
      <c r="AE9" s="204"/>
      <c r="AF9" s="205"/>
      <c r="AG9" s="206"/>
      <c r="AH9" s="207"/>
      <c r="AI9" s="207"/>
      <c r="AJ9" s="207"/>
      <c r="AK9" s="207"/>
      <c r="AL9" s="207"/>
      <c r="AM9" s="208"/>
      <c r="AV9" s="2"/>
    </row>
    <row r="10" spans="1:48" s="2" customFormat="1" ht="20.25" customHeight="1">
      <c r="A10" s="146" t="s">
        <v>28</v>
      </c>
      <c r="B10" s="147"/>
      <c r="C10" s="147"/>
      <c r="D10" s="147"/>
      <c r="E10" s="147"/>
      <c r="F10" s="147"/>
      <c r="G10" s="147"/>
      <c r="H10" s="147"/>
      <c r="I10" s="147"/>
      <c r="J10" s="147"/>
      <c r="K10" s="148"/>
      <c r="L10" s="155"/>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7"/>
      <c r="AP10" s="215"/>
      <c r="AQ10" s="215"/>
      <c r="AR10" s="215"/>
      <c r="AS10" s="215"/>
      <c r="AT10" s="215"/>
      <c r="AU10" s="215"/>
    </row>
    <row r="11" spans="1:48" s="2" customFormat="1" ht="18" customHeight="1">
      <c r="A11" s="216" t="s">
        <v>29</v>
      </c>
      <c r="B11" s="217"/>
      <c r="C11" s="217"/>
      <c r="D11" s="217"/>
      <c r="E11" s="217"/>
      <c r="F11" s="217"/>
      <c r="G11" s="217"/>
      <c r="H11" s="218"/>
      <c r="I11" s="3"/>
      <c r="J11" s="107" t="s">
        <v>186</v>
      </c>
      <c r="K11" s="62"/>
      <c r="L11" s="63"/>
      <c r="M11" s="63"/>
      <c r="N11" s="63"/>
      <c r="O11" s="63"/>
      <c r="P11" s="63"/>
      <c r="Q11" s="63"/>
      <c r="R11" s="63"/>
      <c r="S11" s="63"/>
      <c r="T11" s="63"/>
      <c r="U11" s="63"/>
      <c r="V11" s="63"/>
      <c r="W11" s="63"/>
      <c r="X11" s="63"/>
      <c r="Y11" s="3"/>
      <c r="Z11" s="107" t="s">
        <v>185</v>
      </c>
      <c r="AA11" s="62"/>
      <c r="AB11" s="63"/>
      <c r="AC11" s="63"/>
      <c r="AD11" s="63"/>
      <c r="AE11" s="63"/>
      <c r="AF11" s="63"/>
      <c r="AG11" s="63"/>
      <c r="AH11" s="63"/>
      <c r="AI11" s="63"/>
      <c r="AJ11" s="63"/>
      <c r="AK11" s="63"/>
      <c r="AL11" s="63"/>
      <c r="AM11" s="64"/>
    </row>
    <row r="12" spans="1:48" s="2" customFormat="1" ht="6" customHeight="1">
      <c r="A12" s="110"/>
      <c r="B12" s="110"/>
      <c r="C12" s="110"/>
      <c r="D12" s="110"/>
      <c r="E12" s="110"/>
      <c r="F12" s="110"/>
      <c r="G12" s="110"/>
      <c r="H12" s="110"/>
      <c r="I12" s="111"/>
      <c r="J12" s="112"/>
      <c r="K12" s="111"/>
      <c r="L12" s="109"/>
      <c r="M12" s="109"/>
      <c r="N12" s="109"/>
      <c r="O12" s="109"/>
      <c r="P12" s="109"/>
      <c r="Q12" s="109"/>
      <c r="R12" s="109"/>
      <c r="S12" s="109"/>
      <c r="T12" s="109"/>
      <c r="U12" s="111"/>
      <c r="V12" s="109"/>
      <c r="W12" s="109"/>
      <c r="X12" s="109"/>
      <c r="Y12" s="112"/>
      <c r="Z12" s="113"/>
      <c r="AA12" s="111"/>
      <c r="AB12" s="109"/>
      <c r="AC12" s="109"/>
      <c r="AD12" s="109"/>
      <c r="AE12" s="109"/>
      <c r="AF12" s="109"/>
      <c r="AG12" s="109"/>
      <c r="AH12" s="109"/>
      <c r="AI12" s="109"/>
      <c r="AJ12" s="109"/>
      <c r="AK12" s="109"/>
      <c r="AL12" s="109"/>
      <c r="AM12" s="109"/>
    </row>
    <row r="13" spans="1:48" s="2" customFormat="1" ht="12" hidden="1">
      <c r="A13" s="187" t="s">
        <v>30</v>
      </c>
      <c r="B13" s="188"/>
      <c r="C13" s="188"/>
      <c r="D13" s="188"/>
      <c r="E13" s="188"/>
      <c r="F13" s="188"/>
      <c r="G13" s="188"/>
      <c r="H13" s="188"/>
      <c r="I13" s="188"/>
      <c r="J13" s="188"/>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88"/>
      <c r="AK13" s="188"/>
      <c r="AL13" s="188"/>
      <c r="AM13" s="189"/>
    </row>
    <row r="14" spans="1:48" s="2" customFormat="1" ht="3" hidden="1" customHeight="1">
      <c r="I14" s="82"/>
      <c r="J14" s="11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48" s="2" customFormat="1" ht="18" hidden="1" customHeight="1">
      <c r="A15" s="230" t="s">
        <v>213</v>
      </c>
      <c r="B15" s="231"/>
      <c r="C15" s="231"/>
      <c r="D15" s="231"/>
      <c r="E15" s="231"/>
      <c r="F15" s="231"/>
      <c r="G15" s="231"/>
      <c r="H15" s="231"/>
      <c r="I15" s="231"/>
      <c r="J15" s="231"/>
      <c r="K15" s="231"/>
      <c r="L15" s="231"/>
      <c r="M15" s="231"/>
      <c r="N15" s="231"/>
      <c r="O15" s="231"/>
      <c r="P15" s="231"/>
      <c r="Q15" s="231"/>
      <c r="R15" s="231"/>
      <c r="S15" s="231"/>
      <c r="T15" s="231"/>
      <c r="U15" s="231"/>
      <c r="V15" s="231"/>
      <c r="W15" s="237"/>
      <c r="X15" s="232"/>
      <c r="Y15" s="233"/>
      <c r="Z15" s="234"/>
      <c r="AA15" s="235" t="s">
        <v>191</v>
      </c>
      <c r="AB15" s="236"/>
      <c r="AC15" s="236"/>
      <c r="AD15" s="236"/>
      <c r="AE15" s="236"/>
      <c r="AF15" s="236"/>
      <c r="AG15" s="236"/>
      <c r="AH15" s="236"/>
      <c r="AI15" s="236"/>
      <c r="AJ15" s="236"/>
      <c r="AK15" s="236"/>
      <c r="AL15" s="236"/>
      <c r="AM15" s="236"/>
    </row>
    <row r="16" spans="1:48" s="2" customFormat="1" ht="18" hidden="1" customHeight="1">
      <c r="A16" s="230" t="s">
        <v>214</v>
      </c>
      <c r="B16" s="231"/>
      <c r="C16" s="231"/>
      <c r="D16" s="231"/>
      <c r="E16" s="231"/>
      <c r="F16" s="231"/>
      <c r="G16" s="231"/>
      <c r="H16" s="231"/>
      <c r="I16" s="231"/>
      <c r="J16" s="231"/>
      <c r="K16" s="231"/>
      <c r="L16" s="231"/>
      <c r="M16" s="231"/>
      <c r="N16" s="231"/>
      <c r="O16" s="231"/>
      <c r="P16" s="231"/>
      <c r="Q16" s="231"/>
      <c r="R16" s="231"/>
      <c r="S16" s="231"/>
      <c r="T16" s="231"/>
      <c r="U16" s="231"/>
      <c r="V16" s="231"/>
      <c r="W16" s="237"/>
      <c r="X16" s="232"/>
      <c r="Y16" s="233"/>
      <c r="Z16" s="234"/>
      <c r="AA16" s="235" t="s">
        <v>190</v>
      </c>
      <c r="AB16" s="236"/>
      <c r="AC16" s="236"/>
      <c r="AD16" s="236"/>
      <c r="AE16" s="236"/>
      <c r="AF16" s="236"/>
      <c r="AG16" s="236"/>
      <c r="AH16" s="236"/>
      <c r="AI16" s="236"/>
      <c r="AJ16" s="236"/>
      <c r="AK16" s="236"/>
      <c r="AL16" s="236"/>
      <c r="AM16" s="236"/>
    </row>
    <row r="17" spans="1:48" s="2" customFormat="1" ht="18" hidden="1" customHeight="1">
      <c r="A17" s="238" t="s">
        <v>189</v>
      </c>
      <c r="B17" s="239"/>
      <c r="C17" s="239"/>
      <c r="D17" s="239"/>
      <c r="E17" s="239"/>
      <c r="F17" s="239"/>
      <c r="G17" s="239"/>
      <c r="H17" s="239"/>
      <c r="I17" s="239"/>
      <c r="J17" s="239"/>
      <c r="K17" s="239"/>
      <c r="L17" s="239"/>
      <c r="M17" s="239"/>
      <c r="N17" s="239"/>
      <c r="O17" s="239"/>
      <c r="P17" s="239"/>
      <c r="Q17" s="239"/>
      <c r="R17" s="239"/>
      <c r="S17" s="239"/>
      <c r="T17" s="239"/>
      <c r="U17" s="239"/>
      <c r="V17" s="239"/>
      <c r="W17" s="240"/>
      <c r="X17" s="232" t="s">
        <v>31</v>
      </c>
      <c r="Y17" s="233"/>
      <c r="Z17" s="234"/>
      <c r="AA17" s="127"/>
      <c r="AB17" s="127"/>
      <c r="AC17" s="127"/>
      <c r="AD17" s="127"/>
      <c r="AE17" s="127"/>
      <c r="AF17" s="127"/>
      <c r="AG17" s="127"/>
      <c r="AH17" s="127"/>
      <c r="AI17" s="127"/>
      <c r="AJ17" s="127"/>
      <c r="AK17" s="127"/>
      <c r="AL17" s="127"/>
      <c r="AM17" s="127"/>
    </row>
    <row r="18" spans="1:48" s="2" customFormat="1" ht="6" customHeight="1">
      <c r="I18" s="82"/>
      <c r="J18" s="11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row>
    <row r="19" spans="1:48" s="2" customFormat="1" ht="12">
      <c r="A19" s="187" t="s">
        <v>230</v>
      </c>
      <c r="B19" s="188"/>
      <c r="C19" s="188"/>
      <c r="D19" s="188"/>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8"/>
      <c r="AM19" s="189"/>
    </row>
    <row r="20" spans="1:48" s="2" customFormat="1" ht="3" customHeight="1">
      <c r="I20" s="82"/>
      <c r="J20" s="11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row>
    <row r="21" spans="1:48" s="2" customFormat="1" ht="18" customHeight="1">
      <c r="A21" s="230" t="s">
        <v>228</v>
      </c>
      <c r="B21" s="231"/>
      <c r="C21" s="231"/>
      <c r="D21" s="231"/>
      <c r="E21" s="231"/>
      <c r="F21" s="231"/>
      <c r="G21" s="231"/>
      <c r="H21" s="231"/>
      <c r="I21" s="231"/>
      <c r="J21" s="231"/>
      <c r="K21" s="231"/>
      <c r="L21" s="231"/>
      <c r="M21" s="231"/>
      <c r="N21" s="231"/>
      <c r="O21" s="231"/>
      <c r="P21" s="231"/>
      <c r="Q21" s="231"/>
      <c r="R21" s="231"/>
      <c r="S21" s="231"/>
      <c r="T21" s="231"/>
      <c r="U21" s="231"/>
      <c r="V21" s="231"/>
      <c r="W21" s="231"/>
      <c r="X21" s="232"/>
      <c r="Y21" s="233"/>
      <c r="Z21" s="234"/>
      <c r="AA21" s="129"/>
      <c r="AB21" s="129"/>
      <c r="AC21" s="129"/>
      <c r="AD21" s="129"/>
      <c r="AE21" s="129"/>
      <c r="AF21" s="129"/>
      <c r="AG21" s="129"/>
    </row>
    <row r="22" spans="1:48" s="2" customFormat="1" ht="18" customHeight="1">
      <c r="A22" s="230" t="s">
        <v>225</v>
      </c>
      <c r="B22" s="231"/>
      <c r="C22" s="231"/>
      <c r="D22" s="231"/>
      <c r="E22" s="231"/>
      <c r="F22" s="231"/>
      <c r="G22" s="231"/>
      <c r="H22" s="231"/>
      <c r="I22" s="231"/>
      <c r="J22" s="231"/>
      <c r="K22" s="231"/>
      <c r="L22" s="231"/>
      <c r="M22" s="231"/>
      <c r="N22" s="231"/>
      <c r="O22" s="231"/>
      <c r="P22" s="231"/>
      <c r="Q22" s="231"/>
      <c r="R22" s="231"/>
      <c r="S22" s="231"/>
      <c r="T22" s="231"/>
      <c r="U22" s="231"/>
      <c r="V22" s="231"/>
      <c r="W22" s="231"/>
      <c r="X22" s="232" t="s">
        <v>31</v>
      </c>
      <c r="Y22" s="233"/>
      <c r="Z22" s="234"/>
      <c r="AA22" s="129"/>
      <c r="AB22" s="129"/>
      <c r="AC22" s="129"/>
      <c r="AD22" s="129"/>
      <c r="AE22" s="129"/>
      <c r="AF22" s="129"/>
      <c r="AG22" s="129"/>
    </row>
    <row r="23" spans="1:48" s="2" customFormat="1" ht="6" customHeight="1">
      <c r="I23" s="82"/>
      <c r="J23" s="11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row>
    <row r="24" spans="1:48" s="2" customFormat="1" ht="12">
      <c r="A24" s="187" t="s">
        <v>231</v>
      </c>
      <c r="B24" s="188"/>
      <c r="C24" s="188"/>
      <c r="D24" s="188"/>
      <c r="E24" s="188"/>
      <c r="F24" s="188"/>
      <c r="G24" s="188"/>
      <c r="H24" s="188"/>
      <c r="I24" s="188"/>
      <c r="J24" s="188"/>
      <c r="K24" s="188"/>
      <c r="L24" s="188"/>
      <c r="M24" s="188"/>
      <c r="N24" s="188"/>
      <c r="O24" s="188"/>
      <c r="P24" s="188"/>
      <c r="Q24" s="188"/>
      <c r="R24" s="188"/>
      <c r="S24" s="188"/>
      <c r="T24" s="188"/>
      <c r="U24" s="188"/>
      <c r="V24" s="188"/>
      <c r="W24" s="188"/>
      <c r="X24" s="188"/>
      <c r="Y24" s="188"/>
      <c r="Z24" s="188"/>
      <c r="AA24" s="188"/>
      <c r="AB24" s="188"/>
      <c r="AC24" s="188"/>
      <c r="AD24" s="188"/>
      <c r="AE24" s="188"/>
      <c r="AF24" s="188"/>
      <c r="AG24" s="188"/>
      <c r="AH24" s="188"/>
      <c r="AI24" s="188"/>
      <c r="AJ24" s="188"/>
      <c r="AK24" s="188"/>
      <c r="AL24" s="188"/>
      <c r="AM24" s="189"/>
    </row>
    <row r="25" spans="1:48" s="2" customFormat="1" ht="3" customHeight="1">
      <c r="I25" s="82"/>
      <c r="J25" s="11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row>
    <row r="26" spans="1:48" ht="19.5" customHeight="1">
      <c r="A26" s="115" t="s">
        <v>183</v>
      </c>
      <c r="B26" s="2"/>
      <c r="C26" s="105"/>
      <c r="D26" s="2"/>
      <c r="E26" s="116"/>
      <c r="F26" s="2"/>
      <c r="G26" s="2"/>
      <c r="H26" s="2"/>
      <c r="I26" s="2"/>
      <c r="J26" s="117"/>
      <c r="K26" s="117"/>
      <c r="L26" s="117"/>
      <c r="M26" s="117"/>
      <c r="N26" s="117"/>
      <c r="O26" s="118"/>
      <c r="P26" s="105"/>
      <c r="S26" s="117"/>
      <c r="T26" s="114"/>
      <c r="U26" s="117"/>
      <c r="V26" s="117"/>
      <c r="W26" s="105"/>
      <c r="Y26" s="219" t="s">
        <v>226</v>
      </c>
      <c r="Z26" s="220"/>
      <c r="AA26" s="220"/>
      <c r="AB26" s="220"/>
      <c r="AC26" s="221"/>
      <c r="AD26" s="146" t="s">
        <v>237</v>
      </c>
      <c r="AE26" s="147"/>
      <c r="AF26" s="147"/>
      <c r="AG26" s="147"/>
      <c r="AH26" s="148"/>
      <c r="AI26" s="146" t="s">
        <v>227</v>
      </c>
      <c r="AJ26" s="147"/>
      <c r="AK26" s="147"/>
      <c r="AL26" s="147"/>
      <c r="AM26" s="148"/>
      <c r="AV26" s="2"/>
    </row>
    <row r="27" spans="1:48">
      <c r="A27" s="115"/>
      <c r="B27" s="2"/>
      <c r="C27" s="105"/>
      <c r="D27" s="2"/>
      <c r="E27" s="116"/>
      <c r="F27" s="2"/>
      <c r="G27" s="2"/>
      <c r="H27" s="2"/>
      <c r="I27" s="2"/>
      <c r="J27" s="117"/>
      <c r="K27" s="117"/>
      <c r="L27" s="117"/>
      <c r="M27" s="117"/>
      <c r="N27" s="117"/>
      <c r="O27" s="118"/>
      <c r="P27" s="105"/>
      <c r="S27" s="117"/>
      <c r="T27" s="114"/>
      <c r="U27" s="117"/>
      <c r="V27" s="117"/>
      <c r="W27" s="119"/>
      <c r="Y27" s="222"/>
      <c r="Z27" s="223"/>
      <c r="AA27" s="223"/>
      <c r="AB27" s="226" t="s">
        <v>9</v>
      </c>
      <c r="AC27" s="227"/>
      <c r="AD27" s="173">
        <f>MIN(Y27,ROUNDDOWN((H35+H44)/1000,0))</f>
        <v>0</v>
      </c>
      <c r="AE27" s="174"/>
      <c r="AF27" s="174"/>
      <c r="AG27" s="177" t="s">
        <v>9</v>
      </c>
      <c r="AH27" s="178"/>
      <c r="AI27" s="179">
        <f>IF(Y27&lt;AD27,0,Y27-AD27)</f>
        <v>0</v>
      </c>
      <c r="AJ27" s="180"/>
      <c r="AK27" s="180"/>
      <c r="AL27" s="177" t="s">
        <v>9</v>
      </c>
      <c r="AM27" s="178"/>
    </row>
    <row r="28" spans="1:48">
      <c r="A28" s="105" t="s">
        <v>187</v>
      </c>
      <c r="B28" s="2"/>
      <c r="C28" s="105"/>
      <c r="D28" s="2"/>
      <c r="E28" s="116"/>
      <c r="F28" s="2"/>
      <c r="G28" s="2"/>
      <c r="H28" s="2"/>
      <c r="I28" s="2"/>
      <c r="J28" s="117"/>
      <c r="K28" s="117"/>
      <c r="L28" s="117"/>
      <c r="M28" s="117"/>
      <c r="N28" s="117"/>
      <c r="O28" s="118"/>
      <c r="P28" s="105"/>
      <c r="S28" s="117"/>
      <c r="T28" s="114"/>
      <c r="U28" s="117"/>
      <c r="V28" s="117"/>
      <c r="W28" s="119"/>
      <c r="Y28" s="224"/>
      <c r="Z28" s="225"/>
      <c r="AA28" s="225"/>
      <c r="AB28" s="228"/>
      <c r="AC28" s="229"/>
      <c r="AD28" s="175"/>
      <c r="AE28" s="176"/>
      <c r="AF28" s="176"/>
      <c r="AG28" s="153"/>
      <c r="AH28" s="154"/>
      <c r="AI28" s="181"/>
      <c r="AJ28" s="182"/>
      <c r="AK28" s="182"/>
      <c r="AL28" s="153"/>
      <c r="AM28" s="154"/>
    </row>
    <row r="29" spans="1:48" ht="15" customHeight="1">
      <c r="A29" s="146" t="s">
        <v>32</v>
      </c>
      <c r="B29" s="147"/>
      <c r="C29" s="147"/>
      <c r="D29" s="147"/>
      <c r="E29" s="147"/>
      <c r="F29" s="147"/>
      <c r="G29" s="148"/>
      <c r="H29" s="147" t="s">
        <v>232</v>
      </c>
      <c r="I29" s="147"/>
      <c r="J29" s="147"/>
      <c r="K29" s="147"/>
      <c r="L29" s="147"/>
      <c r="M29" s="146" t="s">
        <v>33</v>
      </c>
      <c r="N29" s="147"/>
      <c r="O29" s="147"/>
      <c r="P29" s="147"/>
      <c r="Q29" s="147"/>
      <c r="R29" s="147"/>
      <c r="S29" s="147"/>
      <c r="T29" s="147"/>
      <c r="U29" s="147"/>
      <c r="V29" s="147"/>
      <c r="W29" s="147"/>
      <c r="X29" s="147"/>
      <c r="Y29" s="183"/>
      <c r="Z29" s="183"/>
      <c r="AA29" s="183"/>
      <c r="AB29" s="183"/>
      <c r="AC29" s="183"/>
      <c r="AD29" s="183"/>
      <c r="AE29" s="183"/>
      <c r="AF29" s="183"/>
      <c r="AG29" s="183"/>
      <c r="AH29" s="183"/>
      <c r="AI29" s="183"/>
      <c r="AJ29" s="183"/>
      <c r="AK29" s="183"/>
      <c r="AL29" s="183"/>
      <c r="AM29" s="136"/>
    </row>
    <row r="30" spans="1:48" ht="15" customHeight="1">
      <c r="A30" s="93" t="s">
        <v>34</v>
      </c>
      <c r="B30" s="94"/>
      <c r="C30" s="94"/>
      <c r="D30" s="94"/>
      <c r="E30" s="95"/>
      <c r="F30" s="95"/>
      <c r="G30" s="96"/>
      <c r="H30" s="169"/>
      <c r="I30" s="169"/>
      <c r="J30" s="169"/>
      <c r="K30" s="169"/>
      <c r="L30" s="169"/>
      <c r="M30" s="170"/>
      <c r="N30" s="171"/>
      <c r="O30" s="171"/>
      <c r="P30" s="171"/>
      <c r="Q30" s="171"/>
      <c r="R30" s="171"/>
      <c r="S30" s="171"/>
      <c r="T30" s="171"/>
      <c r="U30" s="171"/>
      <c r="V30" s="171"/>
      <c r="W30" s="171"/>
      <c r="X30" s="171"/>
      <c r="Y30" s="171"/>
      <c r="Z30" s="171"/>
      <c r="AA30" s="171"/>
      <c r="AB30" s="171"/>
      <c r="AC30" s="171"/>
      <c r="AD30" s="171"/>
      <c r="AE30" s="171"/>
      <c r="AF30" s="171"/>
      <c r="AG30" s="171"/>
      <c r="AH30" s="171"/>
      <c r="AI30" s="171"/>
      <c r="AJ30" s="171"/>
      <c r="AK30" s="171"/>
      <c r="AL30" s="171"/>
      <c r="AM30" s="172"/>
    </row>
    <row r="31" spans="1:48" ht="15" hidden="1" customHeight="1">
      <c r="A31" s="69" t="s">
        <v>35</v>
      </c>
      <c r="B31" s="70"/>
      <c r="C31" s="70"/>
      <c r="D31" s="70"/>
      <c r="E31" s="71"/>
      <c r="F31" s="71"/>
      <c r="G31" s="72"/>
      <c r="H31" s="165"/>
      <c r="I31" s="165"/>
      <c r="J31" s="165"/>
      <c r="K31" s="165"/>
      <c r="L31" s="165"/>
      <c r="M31" s="166"/>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7"/>
      <c r="AL31" s="167"/>
      <c r="AM31" s="168"/>
    </row>
    <row r="32" spans="1:48" ht="15" hidden="1" customHeight="1">
      <c r="A32" s="69" t="s">
        <v>36</v>
      </c>
      <c r="B32" s="70"/>
      <c r="C32" s="70"/>
      <c r="D32" s="70"/>
      <c r="E32" s="71"/>
      <c r="F32" s="71"/>
      <c r="G32" s="72"/>
      <c r="H32" s="165"/>
      <c r="I32" s="165"/>
      <c r="J32" s="165"/>
      <c r="K32" s="165"/>
      <c r="L32" s="165"/>
      <c r="M32" s="166"/>
      <c r="N32" s="167"/>
      <c r="O32" s="167"/>
      <c r="P32" s="167"/>
      <c r="Q32" s="167"/>
      <c r="R32" s="167"/>
      <c r="S32" s="167"/>
      <c r="T32" s="167"/>
      <c r="U32" s="167"/>
      <c r="V32" s="167"/>
      <c r="W32" s="167"/>
      <c r="X32" s="167"/>
      <c r="Y32" s="167"/>
      <c r="Z32" s="167"/>
      <c r="AA32" s="167"/>
      <c r="AB32" s="167"/>
      <c r="AC32" s="167"/>
      <c r="AD32" s="167"/>
      <c r="AE32" s="167"/>
      <c r="AF32" s="167"/>
      <c r="AG32" s="167"/>
      <c r="AH32" s="167"/>
      <c r="AI32" s="167"/>
      <c r="AJ32" s="167"/>
      <c r="AK32" s="167"/>
      <c r="AL32" s="167"/>
      <c r="AM32" s="168"/>
    </row>
    <row r="33" spans="1:48" ht="15" customHeight="1">
      <c r="A33" s="69" t="s">
        <v>37</v>
      </c>
      <c r="B33" s="70"/>
      <c r="C33" s="70"/>
      <c r="D33" s="70"/>
      <c r="E33" s="71"/>
      <c r="F33" s="71"/>
      <c r="G33" s="72"/>
      <c r="H33" s="165"/>
      <c r="I33" s="165"/>
      <c r="J33" s="165"/>
      <c r="K33" s="165"/>
      <c r="L33" s="165"/>
      <c r="M33" s="166"/>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c r="AM33" s="168"/>
      <c r="AV33" s="2"/>
    </row>
    <row r="34" spans="1:48" ht="15" customHeight="1">
      <c r="A34" s="69" t="s">
        <v>38</v>
      </c>
      <c r="B34" s="70"/>
      <c r="C34" s="70"/>
      <c r="D34" s="70"/>
      <c r="E34" s="71"/>
      <c r="F34" s="71"/>
      <c r="G34" s="72"/>
      <c r="H34" s="165"/>
      <c r="I34" s="165"/>
      <c r="J34" s="165"/>
      <c r="K34" s="165"/>
      <c r="L34" s="165"/>
      <c r="M34" s="166"/>
      <c r="N34" s="16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L34" s="167"/>
      <c r="AM34" s="168"/>
    </row>
    <row r="35" spans="1:48" ht="15" customHeight="1">
      <c r="A35" s="73" t="s">
        <v>18</v>
      </c>
      <c r="B35" s="74"/>
      <c r="C35" s="74"/>
      <c r="D35" s="74"/>
      <c r="E35" s="74"/>
      <c r="F35" s="74"/>
      <c r="G35" s="75"/>
      <c r="H35" s="158">
        <f>SUM(H30:L34)</f>
        <v>0</v>
      </c>
      <c r="I35" s="158"/>
      <c r="J35" s="158"/>
      <c r="K35" s="158"/>
      <c r="L35" s="159"/>
      <c r="M35" s="160"/>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2"/>
    </row>
    <row r="36" spans="1:48">
      <c r="A36" s="115"/>
      <c r="B36" s="2"/>
      <c r="C36" s="105"/>
      <c r="D36" s="2"/>
      <c r="E36" s="116"/>
      <c r="F36" s="2"/>
      <c r="G36" s="2"/>
      <c r="H36" s="2"/>
      <c r="I36" s="2"/>
      <c r="J36" s="117"/>
      <c r="K36" s="117"/>
      <c r="L36" s="117"/>
      <c r="M36" s="117"/>
      <c r="N36" s="117"/>
      <c r="O36" s="118"/>
      <c r="P36" s="105"/>
      <c r="S36" s="117"/>
      <c r="T36" s="114"/>
      <c r="U36" s="117"/>
      <c r="V36" s="117"/>
      <c r="W36" s="119"/>
      <c r="AD36" s="105"/>
      <c r="AE36" s="106"/>
      <c r="AF36" s="106"/>
      <c r="AG36" s="106"/>
      <c r="AH36" s="119"/>
      <c r="AI36" s="163"/>
      <c r="AJ36" s="163"/>
      <c r="AK36" s="163"/>
      <c r="AL36" s="164"/>
      <c r="AM36" s="164"/>
    </row>
    <row r="37" spans="1:48">
      <c r="A37" s="105" t="s">
        <v>188</v>
      </c>
      <c r="B37" s="2"/>
      <c r="C37" s="105"/>
      <c r="D37" s="2"/>
      <c r="E37" s="116"/>
      <c r="F37" s="2"/>
      <c r="G37" s="2"/>
      <c r="H37" s="2"/>
      <c r="I37" s="2"/>
      <c r="J37" s="117"/>
      <c r="K37" s="117"/>
      <c r="L37" s="117"/>
      <c r="M37" s="117"/>
      <c r="N37" s="117"/>
      <c r="O37" s="118"/>
      <c r="P37" s="105"/>
      <c r="S37" s="117"/>
      <c r="T37" s="114"/>
      <c r="U37" s="117"/>
      <c r="V37" s="117"/>
      <c r="W37" s="119"/>
      <c r="AD37" s="105"/>
      <c r="AE37" s="106"/>
      <c r="AF37" s="106"/>
      <c r="AG37" s="106"/>
      <c r="AH37" s="119"/>
      <c r="AI37" s="163"/>
      <c r="AJ37" s="163"/>
      <c r="AK37" s="163"/>
      <c r="AL37" s="164"/>
      <c r="AM37" s="164"/>
    </row>
    <row r="38" spans="1:48" ht="15" customHeight="1">
      <c r="A38" s="146" t="s">
        <v>32</v>
      </c>
      <c r="B38" s="147"/>
      <c r="C38" s="147"/>
      <c r="D38" s="147"/>
      <c r="E38" s="147"/>
      <c r="F38" s="147"/>
      <c r="G38" s="148"/>
      <c r="H38" s="147" t="s">
        <v>233</v>
      </c>
      <c r="I38" s="147"/>
      <c r="J38" s="147"/>
      <c r="K38" s="147"/>
      <c r="L38" s="147"/>
      <c r="M38" s="146" t="s">
        <v>33</v>
      </c>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148"/>
    </row>
    <row r="39" spans="1:48" ht="15" customHeight="1">
      <c r="A39" s="93" t="s">
        <v>34</v>
      </c>
      <c r="B39" s="94"/>
      <c r="C39" s="94"/>
      <c r="D39" s="94"/>
      <c r="E39" s="95"/>
      <c r="F39" s="95"/>
      <c r="G39" s="96"/>
      <c r="H39" s="169"/>
      <c r="I39" s="169"/>
      <c r="J39" s="169"/>
      <c r="K39" s="169"/>
      <c r="L39" s="169"/>
      <c r="M39" s="170"/>
      <c r="N39" s="171"/>
      <c r="O39" s="171"/>
      <c r="P39" s="171"/>
      <c r="Q39" s="171"/>
      <c r="R39" s="171"/>
      <c r="S39" s="171"/>
      <c r="T39" s="171"/>
      <c r="U39" s="171"/>
      <c r="V39" s="171"/>
      <c r="W39" s="171"/>
      <c r="X39" s="171"/>
      <c r="Y39" s="171"/>
      <c r="Z39" s="171"/>
      <c r="AA39" s="171"/>
      <c r="AB39" s="171"/>
      <c r="AC39" s="171"/>
      <c r="AD39" s="171"/>
      <c r="AE39" s="171"/>
      <c r="AF39" s="171"/>
      <c r="AG39" s="171"/>
      <c r="AH39" s="171"/>
      <c r="AI39" s="171"/>
      <c r="AJ39" s="171"/>
      <c r="AK39" s="171"/>
      <c r="AL39" s="171"/>
      <c r="AM39" s="172"/>
    </row>
    <row r="40" spans="1:48" ht="15" hidden="1" customHeight="1">
      <c r="A40" s="69" t="s">
        <v>35</v>
      </c>
      <c r="B40" s="70"/>
      <c r="C40" s="70"/>
      <c r="D40" s="70"/>
      <c r="E40" s="71"/>
      <c r="F40" s="71"/>
      <c r="G40" s="72"/>
      <c r="H40" s="165"/>
      <c r="I40" s="165"/>
      <c r="J40" s="165"/>
      <c r="K40" s="165"/>
      <c r="L40" s="165"/>
      <c r="M40" s="166"/>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c r="AM40" s="168"/>
    </row>
    <row r="41" spans="1:48" ht="15" hidden="1" customHeight="1">
      <c r="A41" s="69" t="s">
        <v>36</v>
      </c>
      <c r="B41" s="70"/>
      <c r="C41" s="70"/>
      <c r="D41" s="70"/>
      <c r="E41" s="71"/>
      <c r="F41" s="71"/>
      <c r="G41" s="72"/>
      <c r="H41" s="165"/>
      <c r="I41" s="165"/>
      <c r="J41" s="165"/>
      <c r="K41" s="165"/>
      <c r="L41" s="165"/>
      <c r="M41" s="166"/>
      <c r="N41" s="167"/>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c r="AL41" s="167"/>
      <c r="AM41" s="168"/>
    </row>
    <row r="42" spans="1:48" ht="15" hidden="1" customHeight="1">
      <c r="A42" s="69" t="s">
        <v>37</v>
      </c>
      <c r="B42" s="70"/>
      <c r="C42" s="70"/>
      <c r="D42" s="70"/>
      <c r="E42" s="71"/>
      <c r="F42" s="71"/>
      <c r="G42" s="72"/>
      <c r="H42" s="165"/>
      <c r="I42" s="165"/>
      <c r="J42" s="165"/>
      <c r="K42" s="165"/>
      <c r="L42" s="165"/>
      <c r="M42" s="166"/>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8"/>
      <c r="AV42" s="2"/>
    </row>
    <row r="43" spans="1:48" ht="15" customHeight="1">
      <c r="A43" s="69" t="s">
        <v>38</v>
      </c>
      <c r="B43" s="70"/>
      <c r="C43" s="70"/>
      <c r="D43" s="70"/>
      <c r="E43" s="71"/>
      <c r="F43" s="71"/>
      <c r="G43" s="72"/>
      <c r="H43" s="165"/>
      <c r="I43" s="165"/>
      <c r="J43" s="165"/>
      <c r="K43" s="165"/>
      <c r="L43" s="165"/>
      <c r="M43" s="166"/>
      <c r="N43" s="167"/>
      <c r="O43" s="167"/>
      <c r="P43" s="167"/>
      <c r="Q43" s="167"/>
      <c r="R43" s="167"/>
      <c r="S43" s="167"/>
      <c r="T43" s="167"/>
      <c r="U43" s="167"/>
      <c r="V43" s="167"/>
      <c r="W43" s="167"/>
      <c r="X43" s="167"/>
      <c r="Y43" s="167"/>
      <c r="Z43" s="167"/>
      <c r="AA43" s="167"/>
      <c r="AB43" s="167"/>
      <c r="AC43" s="167"/>
      <c r="AD43" s="167"/>
      <c r="AE43" s="167"/>
      <c r="AF43" s="167"/>
      <c r="AG43" s="167"/>
      <c r="AH43" s="167"/>
      <c r="AI43" s="167"/>
      <c r="AJ43" s="167"/>
      <c r="AK43" s="167"/>
      <c r="AL43" s="167"/>
      <c r="AM43" s="168"/>
      <c r="AV43" s="2"/>
    </row>
    <row r="44" spans="1:48" ht="15" customHeight="1">
      <c r="A44" s="73" t="s">
        <v>18</v>
      </c>
      <c r="B44" s="74"/>
      <c r="C44" s="74"/>
      <c r="D44" s="74"/>
      <c r="E44" s="74"/>
      <c r="F44" s="74"/>
      <c r="G44" s="75"/>
      <c r="H44" s="158">
        <f>SUM(H39:L43)</f>
        <v>0</v>
      </c>
      <c r="I44" s="158"/>
      <c r="J44" s="158"/>
      <c r="K44" s="158"/>
      <c r="L44" s="159"/>
      <c r="M44" s="160"/>
      <c r="N44" s="161"/>
      <c r="O44" s="161"/>
      <c r="P44" s="161"/>
      <c r="Q44" s="161"/>
      <c r="R44" s="161"/>
      <c r="S44" s="161"/>
      <c r="T44" s="161"/>
      <c r="U44" s="161"/>
      <c r="V44" s="161"/>
      <c r="W44" s="161"/>
      <c r="X44" s="161"/>
      <c r="Y44" s="161"/>
      <c r="Z44" s="161"/>
      <c r="AA44" s="161"/>
      <c r="AB44" s="161"/>
      <c r="AC44" s="161"/>
      <c r="AD44" s="161"/>
      <c r="AE44" s="161"/>
      <c r="AF44" s="161"/>
      <c r="AG44" s="161"/>
      <c r="AH44" s="161"/>
      <c r="AI44" s="161"/>
      <c r="AJ44" s="161"/>
      <c r="AK44" s="161"/>
      <c r="AL44" s="161"/>
      <c r="AM44" s="162"/>
    </row>
    <row r="45" spans="1:48" ht="6" customHeight="1">
      <c r="A45" s="120"/>
      <c r="B45" s="120"/>
      <c r="C45" s="120"/>
      <c r="D45" s="120"/>
      <c r="E45" s="121"/>
      <c r="F45" s="121"/>
      <c r="G45" s="121"/>
      <c r="H45" s="121"/>
      <c r="I45" s="121"/>
      <c r="J45" s="122"/>
      <c r="K45" s="122"/>
      <c r="L45" s="122"/>
      <c r="M45" s="122"/>
      <c r="N45" s="122"/>
      <c r="AH45" s="126"/>
    </row>
    <row r="46" spans="1:48" s="2" customFormat="1" ht="19.5" customHeight="1">
      <c r="A46" s="128" t="s">
        <v>184</v>
      </c>
      <c r="B46" s="65"/>
      <c r="C46" s="65"/>
      <c r="D46" s="65"/>
      <c r="E46" s="65"/>
      <c r="F46" s="65"/>
      <c r="G46" s="65"/>
      <c r="H46" s="65"/>
      <c r="I46" s="66"/>
      <c r="J46" s="68"/>
      <c r="K46" s="65"/>
      <c r="L46" s="67"/>
      <c r="M46" s="67"/>
      <c r="N46" s="67"/>
      <c r="O46" s="65"/>
      <c r="P46" s="65"/>
      <c r="Q46" s="65"/>
      <c r="R46" s="65"/>
      <c r="S46" s="65"/>
      <c r="T46" s="76"/>
      <c r="U46" s="76"/>
      <c r="V46" s="76"/>
      <c r="W46" s="76"/>
      <c r="Y46" s="219" t="s">
        <v>226</v>
      </c>
      <c r="Z46" s="220"/>
      <c r="AA46" s="220"/>
      <c r="AB46" s="220"/>
      <c r="AC46" s="221"/>
      <c r="AD46" s="146" t="s">
        <v>238</v>
      </c>
      <c r="AE46" s="147"/>
      <c r="AF46" s="147"/>
      <c r="AG46" s="147"/>
      <c r="AH46" s="148"/>
      <c r="AI46" s="146" t="s">
        <v>227</v>
      </c>
      <c r="AJ46" s="147"/>
      <c r="AK46" s="147"/>
      <c r="AL46" s="147"/>
      <c r="AM46" s="148"/>
    </row>
    <row r="47" spans="1:48" s="2" customFormat="1" ht="13.5" customHeight="1">
      <c r="A47" s="65"/>
      <c r="B47" s="65"/>
      <c r="C47" s="65"/>
      <c r="D47" s="65"/>
      <c r="E47" s="65"/>
      <c r="F47" s="65"/>
      <c r="G47" s="65"/>
      <c r="H47" s="65"/>
      <c r="I47" s="65"/>
      <c r="J47" s="65"/>
      <c r="K47" s="65"/>
      <c r="L47" s="65"/>
      <c r="M47" s="65"/>
      <c r="N47" s="65"/>
      <c r="O47" s="65"/>
      <c r="P47" s="65"/>
      <c r="Q47" s="65"/>
      <c r="R47" s="65"/>
      <c r="S47" s="65"/>
      <c r="T47" s="65"/>
      <c r="U47" s="65"/>
      <c r="V47" s="65"/>
      <c r="W47" s="65"/>
      <c r="Y47" s="241"/>
      <c r="Z47" s="242"/>
      <c r="AA47" s="242"/>
      <c r="AB47" s="151" t="s">
        <v>9</v>
      </c>
      <c r="AC47" s="152"/>
      <c r="AD47" s="179">
        <f>MIN(Y47,ROUNDDOWN(H55/1000,0))</f>
        <v>0</v>
      </c>
      <c r="AE47" s="180"/>
      <c r="AF47" s="180"/>
      <c r="AG47" s="151" t="s">
        <v>9</v>
      </c>
      <c r="AH47" s="152"/>
      <c r="AI47" s="149">
        <f>IF(Y47&lt;AD47,0,Y47-AD47)</f>
        <v>0</v>
      </c>
      <c r="AJ47" s="150"/>
      <c r="AK47" s="150"/>
      <c r="AL47" s="151" t="s">
        <v>9</v>
      </c>
      <c r="AM47" s="152"/>
    </row>
    <row r="48" spans="1:48" s="2" customFormat="1" ht="12">
      <c r="A48" s="61"/>
      <c r="B48" s="65"/>
      <c r="C48" s="65"/>
      <c r="D48" s="65"/>
      <c r="E48" s="65"/>
      <c r="F48" s="65"/>
      <c r="G48" s="65"/>
      <c r="H48" s="65"/>
      <c r="I48" s="65"/>
      <c r="J48" s="65"/>
      <c r="K48" s="65"/>
      <c r="L48" s="65"/>
      <c r="M48" s="65"/>
      <c r="N48" s="65"/>
      <c r="O48" s="65"/>
      <c r="P48" s="65"/>
      <c r="Q48" s="65"/>
      <c r="R48" s="65"/>
      <c r="S48" s="65"/>
      <c r="T48" s="65"/>
      <c r="U48" s="65"/>
      <c r="V48" s="65"/>
      <c r="W48" s="65"/>
      <c r="Y48" s="224"/>
      <c r="Z48" s="225"/>
      <c r="AA48" s="225"/>
      <c r="AB48" s="153"/>
      <c r="AC48" s="154"/>
      <c r="AD48" s="181"/>
      <c r="AE48" s="182"/>
      <c r="AF48" s="182"/>
      <c r="AG48" s="153"/>
      <c r="AH48" s="154"/>
      <c r="AI48" s="149"/>
      <c r="AJ48" s="150"/>
      <c r="AK48" s="150"/>
      <c r="AL48" s="153"/>
      <c r="AM48" s="154"/>
    </row>
    <row r="49" spans="1:48" ht="15" customHeight="1">
      <c r="A49" s="146" t="s">
        <v>32</v>
      </c>
      <c r="B49" s="147"/>
      <c r="C49" s="147"/>
      <c r="D49" s="147"/>
      <c r="E49" s="147"/>
      <c r="F49" s="147"/>
      <c r="G49" s="148"/>
      <c r="H49" s="147" t="s">
        <v>233</v>
      </c>
      <c r="I49" s="147"/>
      <c r="J49" s="147"/>
      <c r="K49" s="147"/>
      <c r="L49" s="147"/>
      <c r="M49" s="146" t="s">
        <v>33</v>
      </c>
      <c r="N49" s="147"/>
      <c r="O49" s="147"/>
      <c r="P49" s="147"/>
      <c r="Q49" s="147"/>
      <c r="R49" s="147"/>
      <c r="S49" s="147"/>
      <c r="T49" s="147"/>
      <c r="U49" s="147"/>
      <c r="V49" s="147"/>
      <c r="W49" s="147"/>
      <c r="X49" s="147"/>
      <c r="Y49" s="183"/>
      <c r="Z49" s="183"/>
      <c r="AA49" s="183"/>
      <c r="AB49" s="183"/>
      <c r="AC49" s="183"/>
      <c r="AD49" s="183"/>
      <c r="AE49" s="183"/>
      <c r="AF49" s="183"/>
      <c r="AG49" s="183"/>
      <c r="AH49" s="183"/>
      <c r="AI49" s="183"/>
      <c r="AJ49" s="183"/>
      <c r="AK49" s="183"/>
      <c r="AL49" s="183"/>
      <c r="AM49" s="136"/>
    </row>
    <row r="50" spans="1:48" ht="15" customHeight="1">
      <c r="A50" s="93" t="s">
        <v>34</v>
      </c>
      <c r="B50" s="94"/>
      <c r="C50" s="94"/>
      <c r="D50" s="94"/>
      <c r="E50" s="95"/>
      <c r="F50" s="95"/>
      <c r="G50" s="96"/>
      <c r="H50" s="169"/>
      <c r="I50" s="169"/>
      <c r="J50" s="169"/>
      <c r="K50" s="169"/>
      <c r="L50" s="169"/>
      <c r="M50" s="170"/>
      <c r="N50" s="171"/>
      <c r="O50" s="171"/>
      <c r="P50" s="171"/>
      <c r="Q50" s="171"/>
      <c r="R50" s="171"/>
      <c r="S50" s="171"/>
      <c r="T50" s="171"/>
      <c r="U50" s="171"/>
      <c r="V50" s="171"/>
      <c r="W50" s="171"/>
      <c r="X50" s="171"/>
      <c r="Y50" s="171"/>
      <c r="Z50" s="171"/>
      <c r="AA50" s="171"/>
      <c r="AB50" s="171"/>
      <c r="AC50" s="171"/>
      <c r="AD50" s="171"/>
      <c r="AE50" s="171"/>
      <c r="AF50" s="171"/>
      <c r="AG50" s="171"/>
      <c r="AH50" s="171"/>
      <c r="AI50" s="171"/>
      <c r="AJ50" s="171"/>
      <c r="AK50" s="171"/>
      <c r="AL50" s="171"/>
      <c r="AM50" s="172"/>
    </row>
    <row r="51" spans="1:48" ht="15" customHeight="1">
      <c r="A51" s="69" t="s">
        <v>35</v>
      </c>
      <c r="B51" s="70"/>
      <c r="C51" s="70"/>
      <c r="D51" s="70"/>
      <c r="E51" s="71"/>
      <c r="F51" s="71"/>
      <c r="G51" s="72"/>
      <c r="H51" s="165"/>
      <c r="I51" s="165"/>
      <c r="J51" s="165"/>
      <c r="K51" s="165"/>
      <c r="L51" s="165"/>
      <c r="M51" s="166"/>
      <c r="N51" s="167"/>
      <c r="O51" s="167"/>
      <c r="P51" s="167"/>
      <c r="Q51" s="167"/>
      <c r="R51" s="167"/>
      <c r="S51" s="167"/>
      <c r="T51" s="167"/>
      <c r="U51" s="167"/>
      <c r="V51" s="167"/>
      <c r="W51" s="167"/>
      <c r="X51" s="167"/>
      <c r="Y51" s="167"/>
      <c r="Z51" s="167"/>
      <c r="AA51" s="167"/>
      <c r="AB51" s="167"/>
      <c r="AC51" s="167"/>
      <c r="AD51" s="167"/>
      <c r="AE51" s="167"/>
      <c r="AF51" s="167"/>
      <c r="AG51" s="167"/>
      <c r="AH51" s="167"/>
      <c r="AI51" s="167"/>
      <c r="AJ51" s="167"/>
      <c r="AK51" s="167"/>
      <c r="AL51" s="167"/>
      <c r="AM51" s="168"/>
    </row>
    <row r="52" spans="1:48" ht="15" customHeight="1">
      <c r="A52" s="69" t="s">
        <v>36</v>
      </c>
      <c r="B52" s="70"/>
      <c r="C52" s="70"/>
      <c r="D52" s="70"/>
      <c r="E52" s="71"/>
      <c r="F52" s="71"/>
      <c r="G52" s="72"/>
      <c r="H52" s="165"/>
      <c r="I52" s="165"/>
      <c r="J52" s="165"/>
      <c r="K52" s="165"/>
      <c r="L52" s="165"/>
      <c r="M52" s="166"/>
      <c r="N52" s="167"/>
      <c r="O52" s="167"/>
      <c r="P52" s="167"/>
      <c r="Q52" s="167"/>
      <c r="R52" s="167"/>
      <c r="S52" s="167"/>
      <c r="T52" s="167"/>
      <c r="U52" s="167"/>
      <c r="V52" s="167"/>
      <c r="W52" s="167"/>
      <c r="X52" s="167"/>
      <c r="Y52" s="167"/>
      <c r="Z52" s="167"/>
      <c r="AA52" s="167"/>
      <c r="AB52" s="167"/>
      <c r="AC52" s="167"/>
      <c r="AD52" s="167"/>
      <c r="AE52" s="167"/>
      <c r="AF52" s="167"/>
      <c r="AG52" s="167"/>
      <c r="AH52" s="167"/>
      <c r="AI52" s="167"/>
      <c r="AJ52" s="167"/>
      <c r="AK52" s="167"/>
      <c r="AL52" s="167"/>
      <c r="AM52" s="168"/>
    </row>
    <row r="53" spans="1:48" ht="15" hidden="1" customHeight="1">
      <c r="A53" s="69" t="s">
        <v>37</v>
      </c>
      <c r="B53" s="70"/>
      <c r="C53" s="70"/>
      <c r="D53" s="70"/>
      <c r="E53" s="71"/>
      <c r="F53" s="71"/>
      <c r="G53" s="72"/>
      <c r="H53" s="165"/>
      <c r="I53" s="165"/>
      <c r="J53" s="165"/>
      <c r="K53" s="165"/>
      <c r="L53" s="165"/>
      <c r="M53" s="166"/>
      <c r="N53" s="167"/>
      <c r="O53" s="167"/>
      <c r="P53" s="167"/>
      <c r="Q53" s="167"/>
      <c r="R53" s="167"/>
      <c r="S53" s="167"/>
      <c r="T53" s="167"/>
      <c r="U53" s="167"/>
      <c r="V53" s="167"/>
      <c r="W53" s="167"/>
      <c r="X53" s="167"/>
      <c r="Y53" s="167"/>
      <c r="Z53" s="167"/>
      <c r="AA53" s="167"/>
      <c r="AB53" s="167"/>
      <c r="AC53" s="167"/>
      <c r="AD53" s="167"/>
      <c r="AE53" s="167"/>
      <c r="AF53" s="167"/>
      <c r="AG53" s="167"/>
      <c r="AH53" s="167"/>
      <c r="AI53" s="167"/>
      <c r="AJ53" s="167"/>
      <c r="AK53" s="167"/>
      <c r="AL53" s="167"/>
      <c r="AM53" s="168"/>
    </row>
    <row r="54" spans="1:48" ht="15" hidden="1" customHeight="1">
      <c r="A54" s="69" t="s">
        <v>38</v>
      </c>
      <c r="B54" s="70"/>
      <c r="C54" s="70"/>
      <c r="D54" s="70"/>
      <c r="E54" s="71"/>
      <c r="F54" s="71"/>
      <c r="G54" s="72"/>
      <c r="H54" s="165"/>
      <c r="I54" s="165"/>
      <c r="J54" s="165"/>
      <c r="K54" s="165"/>
      <c r="L54" s="165"/>
      <c r="M54" s="166"/>
      <c r="N54" s="167"/>
      <c r="O54" s="167"/>
      <c r="P54" s="167"/>
      <c r="Q54" s="167"/>
      <c r="R54" s="167"/>
      <c r="S54" s="167"/>
      <c r="T54" s="167"/>
      <c r="U54" s="167"/>
      <c r="V54" s="167"/>
      <c r="W54" s="167"/>
      <c r="X54" s="167"/>
      <c r="Y54" s="167"/>
      <c r="Z54" s="167"/>
      <c r="AA54" s="167"/>
      <c r="AB54" s="167"/>
      <c r="AC54" s="167"/>
      <c r="AD54" s="167"/>
      <c r="AE54" s="167"/>
      <c r="AF54" s="167"/>
      <c r="AG54" s="167"/>
      <c r="AH54" s="167"/>
      <c r="AI54" s="167"/>
      <c r="AJ54" s="167"/>
      <c r="AK54" s="167"/>
      <c r="AL54" s="167"/>
      <c r="AM54" s="168"/>
    </row>
    <row r="55" spans="1:48" ht="15" customHeight="1">
      <c r="A55" s="73" t="s">
        <v>18</v>
      </c>
      <c r="B55" s="77"/>
      <c r="C55" s="77"/>
      <c r="D55" s="77"/>
      <c r="E55" s="74"/>
      <c r="F55" s="74"/>
      <c r="G55" s="75"/>
      <c r="H55" s="158">
        <f>SUM(H50:L54)</f>
        <v>0</v>
      </c>
      <c r="I55" s="158"/>
      <c r="J55" s="158"/>
      <c r="K55" s="158"/>
      <c r="L55" s="159"/>
      <c r="M55" s="160"/>
      <c r="N55" s="161"/>
      <c r="O55" s="161"/>
      <c r="P55" s="161"/>
      <c r="Q55" s="161"/>
      <c r="R55" s="161"/>
      <c r="S55" s="161"/>
      <c r="T55" s="161"/>
      <c r="U55" s="161"/>
      <c r="V55" s="161"/>
      <c r="W55" s="161"/>
      <c r="X55" s="161"/>
      <c r="Y55" s="161"/>
      <c r="Z55" s="161"/>
      <c r="AA55" s="161"/>
      <c r="AB55" s="161"/>
      <c r="AC55" s="161"/>
      <c r="AD55" s="161"/>
      <c r="AE55" s="161"/>
      <c r="AF55" s="161"/>
      <c r="AG55" s="161"/>
      <c r="AH55" s="161"/>
      <c r="AI55" s="161"/>
      <c r="AJ55" s="161"/>
      <c r="AK55" s="161"/>
      <c r="AL55" s="161"/>
      <c r="AM55" s="162"/>
    </row>
    <row r="56" spans="1:48" ht="4.5" customHeight="1">
      <c r="A56" s="120"/>
      <c r="B56" s="120"/>
      <c r="C56" s="120"/>
      <c r="D56" s="120"/>
      <c r="E56" s="123"/>
      <c r="F56" s="123"/>
      <c r="G56" s="123"/>
      <c r="H56" s="123"/>
      <c r="I56" s="123"/>
      <c r="J56" s="124"/>
      <c r="K56" s="124"/>
      <c r="L56" s="124"/>
      <c r="M56" s="124"/>
      <c r="N56" s="124"/>
      <c r="O56" s="123"/>
      <c r="P56" s="123"/>
      <c r="Q56" s="123"/>
      <c r="R56" s="123"/>
      <c r="S56" s="123"/>
      <c r="T56" s="123"/>
      <c r="U56" s="123"/>
      <c r="V56" s="123"/>
      <c r="W56" s="123"/>
      <c r="X56" s="123"/>
      <c r="Y56" s="125"/>
      <c r="Z56" s="125"/>
      <c r="AA56" s="125"/>
      <c r="AB56" s="125"/>
      <c r="AC56" s="125"/>
      <c r="AD56" s="125"/>
      <c r="AE56" s="123"/>
      <c r="AF56" s="123"/>
      <c r="AG56" s="123"/>
      <c r="AH56" s="123"/>
      <c r="AI56" s="123"/>
      <c r="AJ56" s="123"/>
      <c r="AK56" s="123"/>
      <c r="AL56" s="123"/>
      <c r="AM56" s="123"/>
    </row>
    <row r="57" spans="1:48">
      <c r="A57" s="105"/>
    </row>
    <row r="59" spans="1:48">
      <c r="AI59" s="164"/>
      <c r="AJ59" s="164"/>
      <c r="AK59" s="164"/>
      <c r="AL59" s="164"/>
      <c r="AM59" s="164"/>
    </row>
  </sheetData>
  <sheetProtection formatCells="0" formatColumns="0" formatRows="0" insertColumns="0" insertRows="0" autoFilter="0"/>
  <mergeCells count="103">
    <mergeCell ref="H54:L54"/>
    <mergeCell ref="M54:AM54"/>
    <mergeCell ref="H55:L55"/>
    <mergeCell ref="M55:AM55"/>
    <mergeCell ref="AI59:AM59"/>
    <mergeCell ref="H51:L51"/>
    <mergeCell ref="M51:AM51"/>
    <mergeCell ref="H52:L52"/>
    <mergeCell ref="M52:AM52"/>
    <mergeCell ref="H53:L53"/>
    <mergeCell ref="M53:AM53"/>
    <mergeCell ref="AL47:AM48"/>
    <mergeCell ref="A49:G49"/>
    <mergeCell ref="H49:L49"/>
    <mergeCell ref="M49:AM49"/>
    <mergeCell ref="H50:L50"/>
    <mergeCell ref="M50:AM50"/>
    <mergeCell ref="H44:L44"/>
    <mergeCell ref="M44:AM44"/>
    <mergeCell ref="Y46:AC46"/>
    <mergeCell ref="AD46:AH46"/>
    <mergeCell ref="AI46:AM46"/>
    <mergeCell ref="Y47:AA48"/>
    <mergeCell ref="AB47:AC48"/>
    <mergeCell ref="AD47:AF48"/>
    <mergeCell ref="AG47:AH48"/>
    <mergeCell ref="AI47:AK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Y27:AA28"/>
    <mergeCell ref="AB27:AC28"/>
    <mergeCell ref="AD27:AF28"/>
    <mergeCell ref="AG27:AH28"/>
    <mergeCell ref="AI27:AK28"/>
    <mergeCell ref="AL27:AM28"/>
    <mergeCell ref="A21:W21"/>
    <mergeCell ref="X21:Z21"/>
    <mergeCell ref="A22:W22"/>
    <mergeCell ref="X22:Z22"/>
    <mergeCell ref="A24:AM24"/>
    <mergeCell ref="Y26:AC26"/>
    <mergeCell ref="AD26:AH26"/>
    <mergeCell ref="AI26:AM26"/>
    <mergeCell ref="A16:W16"/>
    <mergeCell ref="X16:Z16"/>
    <mergeCell ref="AA16:AM16"/>
    <mergeCell ref="A17:W17"/>
    <mergeCell ref="X17:Z17"/>
    <mergeCell ref="A19:AM19"/>
    <mergeCell ref="A10:K10"/>
    <mergeCell ref="L10:AM10"/>
    <mergeCell ref="AP10:AU10"/>
    <mergeCell ref="A11:H11"/>
    <mergeCell ref="A13:AM13"/>
    <mergeCell ref="A15:W15"/>
    <mergeCell ref="X15:Z15"/>
    <mergeCell ref="AA15:AM15"/>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type="list" allowBlank="1" showInputMessage="1" showErrorMessage="1" sqref="X15:Z17 X21:Z22" xr:uid="{DB66CDA3-F7D2-4D14-BF20-B10349654C18}">
      <formula1>"✔"</formula1>
    </dataValidation>
    <dataValidation imeMode="halfAlpha" allowBlank="1" showInputMessage="1" showErrorMessage="1" sqref="S26:V28 J26:N28 S37:V37 J37:N37" xr:uid="{7DAF1B63-1B23-46B1-9314-94A25F2A8DBA}"/>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mc:AlternateContent xmlns:mc="http://schemas.openxmlformats.org/markup-compatibility/2006">
          <mc:Choice Requires="x14">
            <control shapeId="38914" r:id="rId5" name="Check Box 2">
              <controlPr defaultSize="0" autoFill="0" autoLine="0" autoPict="0">
                <anchor moveWithCells="1">
                  <from>
                    <xdr:col>23</xdr:col>
                    <xdr:colOff>152400</xdr:colOff>
                    <xdr:row>10</xdr:row>
                    <xdr:rowOff>0</xdr:rowOff>
                  </from>
                  <to>
                    <xdr:col>25</xdr:col>
                    <xdr:colOff>50800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3958B140-C99C-4ED5-81C3-9B6505B1A882}">
          <x14:formula1>
            <xm:f>リスト!$B$2:$B$30</xm:f>
          </x14:formula1>
          <xm:sqref>L10</xm:sqref>
        </x14:dataValidation>
        <x14:dataValidation type="list" allowBlank="1" xr:uid="{037AF0F5-CE72-425E-A5E7-3AD5D4DCFBFD}">
          <x14:formula1>
            <xm:f>リスト!$B$32:$B$78</xm:f>
          </x14:formula1>
          <xm:sqref>D9:G9</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C5019-EB20-4DA1-8FE1-938EF11E917A}">
  <dimension ref="A1:AV59"/>
  <sheetViews>
    <sheetView showGridLines="0" showZeros="0" topLeftCell="A18" zoomScaleNormal="100" zoomScaleSheetLayoutView="100" workbookViewId="0">
      <selection activeCell="CT37" sqref="CT37"/>
    </sheetView>
  </sheetViews>
  <sheetFormatPr defaultColWidth="2.26953125" defaultRowHeight="13"/>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c r="A1" s="1" t="s">
        <v>244</v>
      </c>
    </row>
    <row r="2" spans="1:48" ht="7.5" customHeight="1"/>
    <row r="3" spans="1:48">
      <c r="A3" s="184" t="s">
        <v>229</v>
      </c>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c r="AI3" s="185"/>
      <c r="AJ3" s="185"/>
      <c r="AK3" s="185"/>
      <c r="AL3" s="185"/>
      <c r="AM3" s="186"/>
    </row>
    <row r="4" spans="1:48" ht="9" customHeight="1">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row>
    <row r="5" spans="1:48">
      <c r="A5" s="187" t="s">
        <v>20</v>
      </c>
      <c r="B5" s="188"/>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c r="AI5" s="188"/>
      <c r="AJ5" s="188"/>
      <c r="AK5" s="188"/>
      <c r="AL5" s="188"/>
      <c r="AM5" s="189"/>
    </row>
    <row r="6" spans="1:48" ht="4.5" customHeight="1">
      <c r="A6" s="109"/>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row>
    <row r="7" spans="1:48" ht="17.25" customHeight="1">
      <c r="A7" s="146" t="s">
        <v>21</v>
      </c>
      <c r="B7" s="147"/>
      <c r="C7" s="147"/>
      <c r="D7" s="147"/>
      <c r="E7" s="147"/>
      <c r="F7" s="147"/>
      <c r="G7" s="148"/>
      <c r="H7" s="209"/>
      <c r="I7" s="210"/>
      <c r="J7" s="210"/>
      <c r="K7" s="210"/>
      <c r="L7" s="210"/>
      <c r="M7" s="210"/>
      <c r="N7" s="211"/>
      <c r="O7" s="146" t="s">
        <v>22</v>
      </c>
      <c r="P7" s="147"/>
      <c r="Q7" s="147"/>
      <c r="R7" s="147"/>
      <c r="S7" s="148"/>
      <c r="T7" s="212"/>
      <c r="U7" s="213"/>
      <c r="V7" s="213"/>
      <c r="W7" s="213"/>
      <c r="X7" s="213"/>
      <c r="Y7" s="213"/>
      <c r="Z7" s="213"/>
      <c r="AA7" s="213"/>
      <c r="AB7" s="213"/>
      <c r="AC7" s="213"/>
      <c r="AD7" s="213"/>
      <c r="AE7" s="213"/>
      <c r="AF7" s="213"/>
      <c r="AG7" s="213"/>
      <c r="AH7" s="213"/>
      <c r="AI7" s="213"/>
      <c r="AJ7" s="213"/>
      <c r="AK7" s="213"/>
      <c r="AL7" s="213"/>
      <c r="AM7" s="214"/>
    </row>
    <row r="8" spans="1:48">
      <c r="A8" s="190" t="s">
        <v>23</v>
      </c>
      <c r="B8" s="191"/>
      <c r="C8" s="192"/>
      <c r="D8" s="146" t="s">
        <v>24</v>
      </c>
      <c r="E8" s="147"/>
      <c r="F8" s="147"/>
      <c r="G8" s="148"/>
      <c r="H8" s="146" t="s">
        <v>15</v>
      </c>
      <c r="I8" s="147"/>
      <c r="J8" s="147"/>
      <c r="K8" s="147"/>
      <c r="L8" s="147"/>
      <c r="M8" s="147"/>
      <c r="N8" s="147"/>
      <c r="O8" s="147"/>
      <c r="P8" s="147"/>
      <c r="Q8" s="147"/>
      <c r="R8" s="147"/>
      <c r="S8" s="148"/>
      <c r="T8" s="190" t="s">
        <v>25</v>
      </c>
      <c r="U8" s="191"/>
      <c r="V8" s="192"/>
      <c r="W8" s="146" t="s">
        <v>10</v>
      </c>
      <c r="X8" s="147"/>
      <c r="Y8" s="147"/>
      <c r="Z8" s="147"/>
      <c r="AA8" s="147"/>
      <c r="AB8" s="147"/>
      <c r="AC8" s="147"/>
      <c r="AD8" s="147"/>
      <c r="AE8" s="147"/>
      <c r="AF8" s="148"/>
      <c r="AG8" s="197" t="s">
        <v>26</v>
      </c>
      <c r="AH8" s="198"/>
      <c r="AI8" s="198"/>
      <c r="AJ8" s="198"/>
      <c r="AK8" s="198"/>
      <c r="AL8" s="198"/>
      <c r="AM8" s="199"/>
    </row>
    <row r="9" spans="1:48" ht="17.25" customHeight="1">
      <c r="A9" s="193"/>
      <c r="B9" s="183"/>
      <c r="C9" s="136"/>
      <c r="D9" s="194"/>
      <c r="E9" s="195"/>
      <c r="F9" s="195"/>
      <c r="G9" s="196"/>
      <c r="H9" s="200"/>
      <c r="I9" s="201"/>
      <c r="J9" s="201"/>
      <c r="K9" s="201"/>
      <c r="L9" s="201"/>
      <c r="M9" s="201"/>
      <c r="N9" s="201"/>
      <c r="O9" s="201"/>
      <c r="P9" s="201"/>
      <c r="Q9" s="201"/>
      <c r="R9" s="201"/>
      <c r="S9" s="202"/>
      <c r="T9" s="193"/>
      <c r="U9" s="183"/>
      <c r="V9" s="136"/>
      <c r="W9" s="203"/>
      <c r="X9" s="204"/>
      <c r="Y9" s="204"/>
      <c r="Z9" s="204"/>
      <c r="AA9" s="204"/>
      <c r="AB9" s="204"/>
      <c r="AC9" s="204"/>
      <c r="AD9" s="204"/>
      <c r="AE9" s="204"/>
      <c r="AF9" s="205"/>
      <c r="AG9" s="206"/>
      <c r="AH9" s="207"/>
      <c r="AI9" s="207"/>
      <c r="AJ9" s="207"/>
      <c r="AK9" s="207"/>
      <c r="AL9" s="207"/>
      <c r="AM9" s="208"/>
      <c r="AV9" s="2"/>
    </row>
    <row r="10" spans="1:48" s="2" customFormat="1" ht="20.25" customHeight="1">
      <c r="A10" s="146" t="s">
        <v>28</v>
      </c>
      <c r="B10" s="147"/>
      <c r="C10" s="147"/>
      <c r="D10" s="147"/>
      <c r="E10" s="147"/>
      <c r="F10" s="147"/>
      <c r="G10" s="147"/>
      <c r="H10" s="147"/>
      <c r="I10" s="147"/>
      <c r="J10" s="147"/>
      <c r="K10" s="148"/>
      <c r="L10" s="155"/>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7"/>
      <c r="AP10" s="215"/>
      <c r="AQ10" s="215"/>
      <c r="AR10" s="215"/>
      <c r="AS10" s="215"/>
      <c r="AT10" s="215"/>
      <c r="AU10" s="215"/>
    </row>
    <row r="11" spans="1:48" s="2" customFormat="1" ht="18" customHeight="1">
      <c r="A11" s="216" t="s">
        <v>29</v>
      </c>
      <c r="B11" s="217"/>
      <c r="C11" s="217"/>
      <c r="D11" s="217"/>
      <c r="E11" s="217"/>
      <c r="F11" s="217"/>
      <c r="G11" s="217"/>
      <c r="H11" s="218"/>
      <c r="I11" s="3"/>
      <c r="J11" s="107" t="s">
        <v>186</v>
      </c>
      <c r="K11" s="62"/>
      <c r="L11" s="63"/>
      <c r="M11" s="63"/>
      <c r="N11" s="63"/>
      <c r="O11" s="63"/>
      <c r="P11" s="63"/>
      <c r="Q11" s="63"/>
      <c r="R11" s="63"/>
      <c r="S11" s="63"/>
      <c r="T11" s="63"/>
      <c r="U11" s="63"/>
      <c r="V11" s="63"/>
      <c r="W11" s="63"/>
      <c r="X11" s="63"/>
      <c r="Y11" s="3"/>
      <c r="Z11" s="107" t="s">
        <v>185</v>
      </c>
      <c r="AA11" s="62"/>
      <c r="AB11" s="63"/>
      <c r="AC11" s="63"/>
      <c r="AD11" s="63"/>
      <c r="AE11" s="63"/>
      <c r="AF11" s="63"/>
      <c r="AG11" s="63"/>
      <c r="AH11" s="63"/>
      <c r="AI11" s="63"/>
      <c r="AJ11" s="63"/>
      <c r="AK11" s="63"/>
      <c r="AL11" s="63"/>
      <c r="AM11" s="64"/>
    </row>
    <row r="12" spans="1:48" s="2" customFormat="1" ht="6" customHeight="1">
      <c r="A12" s="110"/>
      <c r="B12" s="110"/>
      <c r="C12" s="110"/>
      <c r="D12" s="110"/>
      <c r="E12" s="110"/>
      <c r="F12" s="110"/>
      <c r="G12" s="110"/>
      <c r="H12" s="110"/>
      <c r="I12" s="111"/>
      <c r="J12" s="112"/>
      <c r="K12" s="111"/>
      <c r="L12" s="109"/>
      <c r="M12" s="109"/>
      <c r="N12" s="109"/>
      <c r="O12" s="109"/>
      <c r="P12" s="109"/>
      <c r="Q12" s="109"/>
      <c r="R12" s="109"/>
      <c r="S12" s="109"/>
      <c r="T12" s="109"/>
      <c r="U12" s="111"/>
      <c r="V12" s="109"/>
      <c r="W12" s="109"/>
      <c r="X12" s="109"/>
      <c r="Y12" s="112"/>
      <c r="Z12" s="113"/>
      <c r="AA12" s="111"/>
      <c r="AB12" s="109"/>
      <c r="AC12" s="109"/>
      <c r="AD12" s="109"/>
      <c r="AE12" s="109"/>
      <c r="AF12" s="109"/>
      <c r="AG12" s="109"/>
      <c r="AH12" s="109"/>
      <c r="AI12" s="109"/>
      <c r="AJ12" s="109"/>
      <c r="AK12" s="109"/>
      <c r="AL12" s="109"/>
      <c r="AM12" s="109"/>
    </row>
    <row r="13" spans="1:48" s="2" customFormat="1" ht="12" hidden="1">
      <c r="A13" s="187" t="s">
        <v>30</v>
      </c>
      <c r="B13" s="188"/>
      <c r="C13" s="188"/>
      <c r="D13" s="188"/>
      <c r="E13" s="188"/>
      <c r="F13" s="188"/>
      <c r="G13" s="188"/>
      <c r="H13" s="188"/>
      <c r="I13" s="188"/>
      <c r="J13" s="188"/>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88"/>
      <c r="AK13" s="188"/>
      <c r="AL13" s="188"/>
      <c r="AM13" s="189"/>
    </row>
    <row r="14" spans="1:48" s="2" customFormat="1" ht="3" hidden="1" customHeight="1">
      <c r="I14" s="82"/>
      <c r="J14" s="11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48" s="2" customFormat="1" ht="18" hidden="1" customHeight="1">
      <c r="A15" s="230" t="s">
        <v>213</v>
      </c>
      <c r="B15" s="231"/>
      <c r="C15" s="231"/>
      <c r="D15" s="231"/>
      <c r="E15" s="231"/>
      <c r="F15" s="231"/>
      <c r="G15" s="231"/>
      <c r="H15" s="231"/>
      <c r="I15" s="231"/>
      <c r="J15" s="231"/>
      <c r="K15" s="231"/>
      <c r="L15" s="231"/>
      <c r="M15" s="231"/>
      <c r="N15" s="231"/>
      <c r="O15" s="231"/>
      <c r="P15" s="231"/>
      <c r="Q15" s="231"/>
      <c r="R15" s="231"/>
      <c r="S15" s="231"/>
      <c r="T15" s="231"/>
      <c r="U15" s="231"/>
      <c r="V15" s="231"/>
      <c r="W15" s="237"/>
      <c r="X15" s="232"/>
      <c r="Y15" s="233"/>
      <c r="Z15" s="234"/>
      <c r="AA15" s="235" t="s">
        <v>191</v>
      </c>
      <c r="AB15" s="236"/>
      <c r="AC15" s="236"/>
      <c r="AD15" s="236"/>
      <c r="AE15" s="236"/>
      <c r="AF15" s="236"/>
      <c r="AG15" s="236"/>
      <c r="AH15" s="236"/>
      <c r="AI15" s="236"/>
      <c r="AJ15" s="236"/>
      <c r="AK15" s="236"/>
      <c r="AL15" s="236"/>
      <c r="AM15" s="236"/>
    </row>
    <row r="16" spans="1:48" s="2" customFormat="1" ht="18" hidden="1" customHeight="1">
      <c r="A16" s="230" t="s">
        <v>214</v>
      </c>
      <c r="B16" s="231"/>
      <c r="C16" s="231"/>
      <c r="D16" s="231"/>
      <c r="E16" s="231"/>
      <c r="F16" s="231"/>
      <c r="G16" s="231"/>
      <c r="H16" s="231"/>
      <c r="I16" s="231"/>
      <c r="J16" s="231"/>
      <c r="K16" s="231"/>
      <c r="L16" s="231"/>
      <c r="M16" s="231"/>
      <c r="N16" s="231"/>
      <c r="O16" s="231"/>
      <c r="P16" s="231"/>
      <c r="Q16" s="231"/>
      <c r="R16" s="231"/>
      <c r="S16" s="231"/>
      <c r="T16" s="231"/>
      <c r="U16" s="231"/>
      <c r="V16" s="231"/>
      <c r="W16" s="237"/>
      <c r="X16" s="232"/>
      <c r="Y16" s="233"/>
      <c r="Z16" s="234"/>
      <c r="AA16" s="235" t="s">
        <v>190</v>
      </c>
      <c r="AB16" s="236"/>
      <c r="AC16" s="236"/>
      <c r="AD16" s="236"/>
      <c r="AE16" s="236"/>
      <c r="AF16" s="236"/>
      <c r="AG16" s="236"/>
      <c r="AH16" s="236"/>
      <c r="AI16" s="236"/>
      <c r="AJ16" s="236"/>
      <c r="AK16" s="236"/>
      <c r="AL16" s="236"/>
      <c r="AM16" s="236"/>
    </row>
    <row r="17" spans="1:48" s="2" customFormat="1" ht="18" hidden="1" customHeight="1">
      <c r="A17" s="238" t="s">
        <v>189</v>
      </c>
      <c r="B17" s="239"/>
      <c r="C17" s="239"/>
      <c r="D17" s="239"/>
      <c r="E17" s="239"/>
      <c r="F17" s="239"/>
      <c r="G17" s="239"/>
      <c r="H17" s="239"/>
      <c r="I17" s="239"/>
      <c r="J17" s="239"/>
      <c r="K17" s="239"/>
      <c r="L17" s="239"/>
      <c r="M17" s="239"/>
      <c r="N17" s="239"/>
      <c r="O17" s="239"/>
      <c r="P17" s="239"/>
      <c r="Q17" s="239"/>
      <c r="R17" s="239"/>
      <c r="S17" s="239"/>
      <c r="T17" s="239"/>
      <c r="U17" s="239"/>
      <c r="V17" s="239"/>
      <c r="W17" s="240"/>
      <c r="X17" s="232" t="s">
        <v>31</v>
      </c>
      <c r="Y17" s="233"/>
      <c r="Z17" s="234"/>
      <c r="AA17" s="127"/>
      <c r="AB17" s="127"/>
      <c r="AC17" s="127"/>
      <c r="AD17" s="127"/>
      <c r="AE17" s="127"/>
      <c r="AF17" s="127"/>
      <c r="AG17" s="127"/>
      <c r="AH17" s="127"/>
      <c r="AI17" s="127"/>
      <c r="AJ17" s="127"/>
      <c r="AK17" s="127"/>
      <c r="AL17" s="127"/>
      <c r="AM17" s="127"/>
    </row>
    <row r="18" spans="1:48" s="2" customFormat="1" ht="6" customHeight="1">
      <c r="I18" s="82"/>
      <c r="J18" s="11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row>
    <row r="19" spans="1:48" s="2" customFormat="1" ht="12">
      <c r="A19" s="187" t="s">
        <v>230</v>
      </c>
      <c r="B19" s="188"/>
      <c r="C19" s="188"/>
      <c r="D19" s="188"/>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8"/>
      <c r="AM19" s="189"/>
    </row>
    <row r="20" spans="1:48" s="2" customFormat="1" ht="3" customHeight="1">
      <c r="I20" s="82"/>
      <c r="J20" s="11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row>
    <row r="21" spans="1:48" s="2" customFormat="1" ht="18" customHeight="1">
      <c r="A21" s="230" t="s">
        <v>228</v>
      </c>
      <c r="B21" s="231"/>
      <c r="C21" s="231"/>
      <c r="D21" s="231"/>
      <c r="E21" s="231"/>
      <c r="F21" s="231"/>
      <c r="G21" s="231"/>
      <c r="H21" s="231"/>
      <c r="I21" s="231"/>
      <c r="J21" s="231"/>
      <c r="K21" s="231"/>
      <c r="L21" s="231"/>
      <c r="M21" s="231"/>
      <c r="N21" s="231"/>
      <c r="O21" s="231"/>
      <c r="P21" s="231"/>
      <c r="Q21" s="231"/>
      <c r="R21" s="231"/>
      <c r="S21" s="231"/>
      <c r="T21" s="231"/>
      <c r="U21" s="231"/>
      <c r="V21" s="231"/>
      <c r="W21" s="231"/>
      <c r="X21" s="232"/>
      <c r="Y21" s="233"/>
      <c r="Z21" s="234"/>
      <c r="AA21" s="129"/>
      <c r="AB21" s="129"/>
      <c r="AC21" s="129"/>
      <c r="AD21" s="129"/>
      <c r="AE21" s="129"/>
      <c r="AF21" s="129"/>
      <c r="AG21" s="129"/>
    </row>
    <row r="22" spans="1:48" s="2" customFormat="1" ht="18" customHeight="1">
      <c r="A22" s="230" t="s">
        <v>225</v>
      </c>
      <c r="B22" s="231"/>
      <c r="C22" s="231"/>
      <c r="D22" s="231"/>
      <c r="E22" s="231"/>
      <c r="F22" s="231"/>
      <c r="G22" s="231"/>
      <c r="H22" s="231"/>
      <c r="I22" s="231"/>
      <c r="J22" s="231"/>
      <c r="K22" s="231"/>
      <c r="L22" s="231"/>
      <c r="M22" s="231"/>
      <c r="N22" s="231"/>
      <c r="O22" s="231"/>
      <c r="P22" s="231"/>
      <c r="Q22" s="231"/>
      <c r="R22" s="231"/>
      <c r="S22" s="231"/>
      <c r="T22" s="231"/>
      <c r="U22" s="231"/>
      <c r="V22" s="231"/>
      <c r="W22" s="231"/>
      <c r="X22" s="232" t="s">
        <v>31</v>
      </c>
      <c r="Y22" s="233"/>
      <c r="Z22" s="234"/>
      <c r="AA22" s="129"/>
      <c r="AB22" s="129"/>
      <c r="AC22" s="129"/>
      <c r="AD22" s="129"/>
      <c r="AE22" s="129"/>
      <c r="AF22" s="129"/>
      <c r="AG22" s="129"/>
    </row>
    <row r="23" spans="1:48" s="2" customFormat="1" ht="6" customHeight="1">
      <c r="I23" s="82"/>
      <c r="J23" s="11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row>
    <row r="24" spans="1:48" s="2" customFormat="1" ht="12">
      <c r="A24" s="187" t="s">
        <v>231</v>
      </c>
      <c r="B24" s="188"/>
      <c r="C24" s="188"/>
      <c r="D24" s="188"/>
      <c r="E24" s="188"/>
      <c r="F24" s="188"/>
      <c r="G24" s="188"/>
      <c r="H24" s="188"/>
      <c r="I24" s="188"/>
      <c r="J24" s="188"/>
      <c r="K24" s="188"/>
      <c r="L24" s="188"/>
      <c r="M24" s="188"/>
      <c r="N24" s="188"/>
      <c r="O24" s="188"/>
      <c r="P24" s="188"/>
      <c r="Q24" s="188"/>
      <c r="R24" s="188"/>
      <c r="S24" s="188"/>
      <c r="T24" s="188"/>
      <c r="U24" s="188"/>
      <c r="V24" s="188"/>
      <c r="W24" s="188"/>
      <c r="X24" s="188"/>
      <c r="Y24" s="188"/>
      <c r="Z24" s="188"/>
      <c r="AA24" s="188"/>
      <c r="AB24" s="188"/>
      <c r="AC24" s="188"/>
      <c r="AD24" s="188"/>
      <c r="AE24" s="188"/>
      <c r="AF24" s="188"/>
      <c r="AG24" s="188"/>
      <c r="AH24" s="188"/>
      <c r="AI24" s="188"/>
      <c r="AJ24" s="188"/>
      <c r="AK24" s="188"/>
      <c r="AL24" s="188"/>
      <c r="AM24" s="189"/>
    </row>
    <row r="25" spans="1:48" s="2" customFormat="1" ht="3" customHeight="1">
      <c r="I25" s="82"/>
      <c r="J25" s="11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row>
    <row r="26" spans="1:48" ht="19.5" customHeight="1">
      <c r="A26" s="115" t="s">
        <v>183</v>
      </c>
      <c r="B26" s="2"/>
      <c r="C26" s="105"/>
      <c r="D26" s="2"/>
      <c r="E26" s="116"/>
      <c r="F26" s="2"/>
      <c r="G26" s="2"/>
      <c r="H26" s="2"/>
      <c r="I26" s="2"/>
      <c r="J26" s="117"/>
      <c r="K26" s="117"/>
      <c r="L26" s="117"/>
      <c r="M26" s="117"/>
      <c r="N26" s="117"/>
      <c r="O26" s="118"/>
      <c r="P26" s="105"/>
      <c r="S26" s="117"/>
      <c r="T26" s="114"/>
      <c r="U26" s="117"/>
      <c r="V26" s="117"/>
      <c r="W26" s="105"/>
      <c r="Y26" s="219" t="s">
        <v>226</v>
      </c>
      <c r="Z26" s="220"/>
      <c r="AA26" s="220"/>
      <c r="AB26" s="220"/>
      <c r="AC26" s="221"/>
      <c r="AD26" s="146" t="s">
        <v>237</v>
      </c>
      <c r="AE26" s="147"/>
      <c r="AF26" s="147"/>
      <c r="AG26" s="147"/>
      <c r="AH26" s="148"/>
      <c r="AI26" s="146" t="s">
        <v>227</v>
      </c>
      <c r="AJ26" s="147"/>
      <c r="AK26" s="147"/>
      <c r="AL26" s="147"/>
      <c r="AM26" s="148"/>
      <c r="AV26" s="2"/>
    </row>
    <row r="27" spans="1:48">
      <c r="A27" s="115"/>
      <c r="B27" s="2"/>
      <c r="C27" s="105"/>
      <c r="D27" s="2"/>
      <c r="E27" s="116"/>
      <c r="F27" s="2"/>
      <c r="G27" s="2"/>
      <c r="H27" s="2"/>
      <c r="I27" s="2"/>
      <c r="J27" s="117"/>
      <c r="K27" s="117"/>
      <c r="L27" s="117"/>
      <c r="M27" s="117"/>
      <c r="N27" s="117"/>
      <c r="O27" s="118"/>
      <c r="P27" s="105"/>
      <c r="S27" s="117"/>
      <c r="T27" s="114"/>
      <c r="U27" s="117"/>
      <c r="V27" s="117"/>
      <c r="W27" s="119"/>
      <c r="Y27" s="222"/>
      <c r="Z27" s="223"/>
      <c r="AA27" s="223"/>
      <c r="AB27" s="226" t="s">
        <v>9</v>
      </c>
      <c r="AC27" s="227"/>
      <c r="AD27" s="173">
        <f>MIN(Y27,ROUNDDOWN((H35+H44)/1000,0))</f>
        <v>0</v>
      </c>
      <c r="AE27" s="174"/>
      <c r="AF27" s="174"/>
      <c r="AG27" s="177" t="s">
        <v>9</v>
      </c>
      <c r="AH27" s="178"/>
      <c r="AI27" s="179">
        <f>IF(Y27&lt;AD27,0,Y27-AD27)</f>
        <v>0</v>
      </c>
      <c r="AJ27" s="180"/>
      <c r="AK27" s="180"/>
      <c r="AL27" s="177" t="s">
        <v>9</v>
      </c>
      <c r="AM27" s="178"/>
    </row>
    <row r="28" spans="1:48">
      <c r="A28" s="105" t="s">
        <v>187</v>
      </c>
      <c r="B28" s="2"/>
      <c r="C28" s="105"/>
      <c r="D28" s="2"/>
      <c r="E28" s="116"/>
      <c r="F28" s="2"/>
      <c r="G28" s="2"/>
      <c r="H28" s="2"/>
      <c r="I28" s="2"/>
      <c r="J28" s="117"/>
      <c r="K28" s="117"/>
      <c r="L28" s="117"/>
      <c r="M28" s="117"/>
      <c r="N28" s="117"/>
      <c r="O28" s="118"/>
      <c r="P28" s="105"/>
      <c r="S28" s="117"/>
      <c r="T28" s="114"/>
      <c r="U28" s="117"/>
      <c r="V28" s="117"/>
      <c r="W28" s="119"/>
      <c r="Y28" s="224"/>
      <c r="Z28" s="225"/>
      <c r="AA28" s="225"/>
      <c r="AB28" s="228"/>
      <c r="AC28" s="229"/>
      <c r="AD28" s="175"/>
      <c r="AE28" s="176"/>
      <c r="AF28" s="176"/>
      <c r="AG28" s="153"/>
      <c r="AH28" s="154"/>
      <c r="AI28" s="181"/>
      <c r="AJ28" s="182"/>
      <c r="AK28" s="182"/>
      <c r="AL28" s="153"/>
      <c r="AM28" s="154"/>
    </row>
    <row r="29" spans="1:48" ht="15" customHeight="1">
      <c r="A29" s="146" t="s">
        <v>32</v>
      </c>
      <c r="B29" s="147"/>
      <c r="C29" s="147"/>
      <c r="D29" s="147"/>
      <c r="E29" s="147"/>
      <c r="F29" s="147"/>
      <c r="G29" s="148"/>
      <c r="H29" s="147" t="s">
        <v>232</v>
      </c>
      <c r="I29" s="147"/>
      <c r="J29" s="147"/>
      <c r="K29" s="147"/>
      <c r="L29" s="147"/>
      <c r="M29" s="146" t="s">
        <v>33</v>
      </c>
      <c r="N29" s="147"/>
      <c r="O29" s="147"/>
      <c r="P29" s="147"/>
      <c r="Q29" s="147"/>
      <c r="R29" s="147"/>
      <c r="S29" s="147"/>
      <c r="T29" s="147"/>
      <c r="U29" s="147"/>
      <c r="V29" s="147"/>
      <c r="W29" s="147"/>
      <c r="X29" s="147"/>
      <c r="Y29" s="183"/>
      <c r="Z29" s="183"/>
      <c r="AA29" s="183"/>
      <c r="AB29" s="183"/>
      <c r="AC29" s="183"/>
      <c r="AD29" s="183"/>
      <c r="AE29" s="183"/>
      <c r="AF29" s="183"/>
      <c r="AG29" s="183"/>
      <c r="AH29" s="183"/>
      <c r="AI29" s="183"/>
      <c r="AJ29" s="183"/>
      <c r="AK29" s="183"/>
      <c r="AL29" s="183"/>
      <c r="AM29" s="136"/>
    </row>
    <row r="30" spans="1:48" ht="15" customHeight="1">
      <c r="A30" s="93" t="s">
        <v>34</v>
      </c>
      <c r="B30" s="94"/>
      <c r="C30" s="94"/>
      <c r="D30" s="94"/>
      <c r="E30" s="95"/>
      <c r="F30" s="95"/>
      <c r="G30" s="96"/>
      <c r="H30" s="169"/>
      <c r="I30" s="169"/>
      <c r="J30" s="169"/>
      <c r="K30" s="169"/>
      <c r="L30" s="169"/>
      <c r="M30" s="170"/>
      <c r="N30" s="171"/>
      <c r="O30" s="171"/>
      <c r="P30" s="171"/>
      <c r="Q30" s="171"/>
      <c r="R30" s="171"/>
      <c r="S30" s="171"/>
      <c r="T30" s="171"/>
      <c r="U30" s="171"/>
      <c r="V30" s="171"/>
      <c r="W30" s="171"/>
      <c r="X30" s="171"/>
      <c r="Y30" s="171"/>
      <c r="Z30" s="171"/>
      <c r="AA30" s="171"/>
      <c r="AB30" s="171"/>
      <c r="AC30" s="171"/>
      <c r="AD30" s="171"/>
      <c r="AE30" s="171"/>
      <c r="AF30" s="171"/>
      <c r="AG30" s="171"/>
      <c r="AH30" s="171"/>
      <c r="AI30" s="171"/>
      <c r="AJ30" s="171"/>
      <c r="AK30" s="171"/>
      <c r="AL30" s="171"/>
      <c r="AM30" s="172"/>
    </row>
    <row r="31" spans="1:48" ht="15" hidden="1" customHeight="1">
      <c r="A31" s="69" t="s">
        <v>35</v>
      </c>
      <c r="B31" s="70"/>
      <c r="C31" s="70"/>
      <c r="D31" s="70"/>
      <c r="E31" s="71"/>
      <c r="F31" s="71"/>
      <c r="G31" s="72"/>
      <c r="H31" s="165"/>
      <c r="I31" s="165"/>
      <c r="J31" s="165"/>
      <c r="K31" s="165"/>
      <c r="L31" s="165"/>
      <c r="M31" s="166"/>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7"/>
      <c r="AL31" s="167"/>
      <c r="AM31" s="168"/>
    </row>
    <row r="32" spans="1:48" ht="15" hidden="1" customHeight="1">
      <c r="A32" s="69" t="s">
        <v>36</v>
      </c>
      <c r="B32" s="70"/>
      <c r="C32" s="70"/>
      <c r="D32" s="70"/>
      <c r="E32" s="71"/>
      <c r="F32" s="71"/>
      <c r="G32" s="72"/>
      <c r="H32" s="165"/>
      <c r="I32" s="165"/>
      <c r="J32" s="165"/>
      <c r="K32" s="165"/>
      <c r="L32" s="165"/>
      <c r="M32" s="166"/>
      <c r="N32" s="167"/>
      <c r="O32" s="167"/>
      <c r="P32" s="167"/>
      <c r="Q32" s="167"/>
      <c r="R32" s="167"/>
      <c r="S32" s="167"/>
      <c r="T32" s="167"/>
      <c r="U32" s="167"/>
      <c r="V32" s="167"/>
      <c r="W32" s="167"/>
      <c r="X32" s="167"/>
      <c r="Y32" s="167"/>
      <c r="Z32" s="167"/>
      <c r="AA32" s="167"/>
      <c r="AB32" s="167"/>
      <c r="AC32" s="167"/>
      <c r="AD32" s="167"/>
      <c r="AE32" s="167"/>
      <c r="AF32" s="167"/>
      <c r="AG32" s="167"/>
      <c r="AH32" s="167"/>
      <c r="AI32" s="167"/>
      <c r="AJ32" s="167"/>
      <c r="AK32" s="167"/>
      <c r="AL32" s="167"/>
      <c r="AM32" s="168"/>
    </row>
    <row r="33" spans="1:48" ht="15" customHeight="1">
      <c r="A33" s="69" t="s">
        <v>37</v>
      </c>
      <c r="B33" s="70"/>
      <c r="C33" s="70"/>
      <c r="D33" s="70"/>
      <c r="E33" s="71"/>
      <c r="F33" s="71"/>
      <c r="G33" s="72"/>
      <c r="H33" s="165"/>
      <c r="I33" s="165"/>
      <c r="J33" s="165"/>
      <c r="K33" s="165"/>
      <c r="L33" s="165"/>
      <c r="M33" s="166"/>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c r="AM33" s="168"/>
      <c r="AV33" s="2"/>
    </row>
    <row r="34" spans="1:48" ht="15" customHeight="1">
      <c r="A34" s="69" t="s">
        <v>38</v>
      </c>
      <c r="B34" s="70"/>
      <c r="C34" s="70"/>
      <c r="D34" s="70"/>
      <c r="E34" s="71"/>
      <c r="F34" s="71"/>
      <c r="G34" s="72"/>
      <c r="H34" s="165"/>
      <c r="I34" s="165"/>
      <c r="J34" s="165"/>
      <c r="K34" s="165"/>
      <c r="L34" s="165"/>
      <c r="M34" s="166"/>
      <c r="N34" s="16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L34" s="167"/>
      <c r="AM34" s="168"/>
    </row>
    <row r="35" spans="1:48" ht="15" customHeight="1">
      <c r="A35" s="73" t="s">
        <v>18</v>
      </c>
      <c r="B35" s="74"/>
      <c r="C35" s="74"/>
      <c r="D35" s="74"/>
      <c r="E35" s="74"/>
      <c r="F35" s="74"/>
      <c r="G35" s="75"/>
      <c r="H35" s="158">
        <f>SUM(H30:L34)</f>
        <v>0</v>
      </c>
      <c r="I35" s="158"/>
      <c r="J35" s="158"/>
      <c r="K35" s="158"/>
      <c r="L35" s="159"/>
      <c r="M35" s="160"/>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2"/>
    </row>
    <row r="36" spans="1:48">
      <c r="A36" s="115"/>
      <c r="B36" s="2"/>
      <c r="C36" s="105"/>
      <c r="D36" s="2"/>
      <c r="E36" s="116"/>
      <c r="F36" s="2"/>
      <c r="G36" s="2"/>
      <c r="H36" s="2"/>
      <c r="I36" s="2"/>
      <c r="J36" s="117"/>
      <c r="K36" s="117"/>
      <c r="L36" s="117"/>
      <c r="M36" s="117"/>
      <c r="N36" s="117"/>
      <c r="O36" s="118"/>
      <c r="P36" s="105"/>
      <c r="S36" s="117"/>
      <c r="T36" s="114"/>
      <c r="U36" s="117"/>
      <c r="V36" s="117"/>
      <c r="W36" s="119"/>
      <c r="AD36" s="105"/>
      <c r="AE36" s="106"/>
      <c r="AF36" s="106"/>
      <c r="AG36" s="106"/>
      <c r="AH36" s="119"/>
      <c r="AI36" s="163"/>
      <c r="AJ36" s="163"/>
      <c r="AK36" s="163"/>
      <c r="AL36" s="164"/>
      <c r="AM36" s="164"/>
    </row>
    <row r="37" spans="1:48">
      <c r="A37" s="105" t="s">
        <v>188</v>
      </c>
      <c r="B37" s="2"/>
      <c r="C37" s="105"/>
      <c r="D37" s="2"/>
      <c r="E37" s="116"/>
      <c r="F37" s="2"/>
      <c r="G37" s="2"/>
      <c r="H37" s="2"/>
      <c r="I37" s="2"/>
      <c r="J37" s="117"/>
      <c r="K37" s="117"/>
      <c r="L37" s="117"/>
      <c r="M37" s="117"/>
      <c r="N37" s="117"/>
      <c r="O37" s="118"/>
      <c r="P37" s="105"/>
      <c r="S37" s="117"/>
      <c r="T37" s="114"/>
      <c r="U37" s="117"/>
      <c r="V37" s="117"/>
      <c r="W37" s="119"/>
      <c r="AD37" s="105"/>
      <c r="AE37" s="106"/>
      <c r="AF37" s="106"/>
      <c r="AG37" s="106"/>
      <c r="AH37" s="119"/>
      <c r="AI37" s="163"/>
      <c r="AJ37" s="163"/>
      <c r="AK37" s="163"/>
      <c r="AL37" s="164"/>
      <c r="AM37" s="164"/>
    </row>
    <row r="38" spans="1:48" ht="15" customHeight="1">
      <c r="A38" s="146" t="s">
        <v>32</v>
      </c>
      <c r="B38" s="147"/>
      <c r="C38" s="147"/>
      <c r="D38" s="147"/>
      <c r="E38" s="147"/>
      <c r="F38" s="147"/>
      <c r="G38" s="148"/>
      <c r="H38" s="147" t="s">
        <v>233</v>
      </c>
      <c r="I38" s="147"/>
      <c r="J38" s="147"/>
      <c r="K38" s="147"/>
      <c r="L38" s="147"/>
      <c r="M38" s="146" t="s">
        <v>33</v>
      </c>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148"/>
    </row>
    <row r="39" spans="1:48" ht="15" customHeight="1">
      <c r="A39" s="93" t="s">
        <v>34</v>
      </c>
      <c r="B39" s="94"/>
      <c r="C39" s="94"/>
      <c r="D39" s="94"/>
      <c r="E39" s="95"/>
      <c r="F39" s="95"/>
      <c r="G39" s="96"/>
      <c r="H39" s="169"/>
      <c r="I39" s="169"/>
      <c r="J39" s="169"/>
      <c r="K39" s="169"/>
      <c r="L39" s="169"/>
      <c r="M39" s="170"/>
      <c r="N39" s="171"/>
      <c r="O39" s="171"/>
      <c r="P39" s="171"/>
      <c r="Q39" s="171"/>
      <c r="R39" s="171"/>
      <c r="S39" s="171"/>
      <c r="T39" s="171"/>
      <c r="U39" s="171"/>
      <c r="V39" s="171"/>
      <c r="W39" s="171"/>
      <c r="X39" s="171"/>
      <c r="Y39" s="171"/>
      <c r="Z39" s="171"/>
      <c r="AA39" s="171"/>
      <c r="AB39" s="171"/>
      <c r="AC39" s="171"/>
      <c r="AD39" s="171"/>
      <c r="AE39" s="171"/>
      <c r="AF39" s="171"/>
      <c r="AG39" s="171"/>
      <c r="AH39" s="171"/>
      <c r="AI39" s="171"/>
      <c r="AJ39" s="171"/>
      <c r="AK39" s="171"/>
      <c r="AL39" s="171"/>
      <c r="AM39" s="172"/>
    </row>
    <row r="40" spans="1:48" ht="15" hidden="1" customHeight="1">
      <c r="A40" s="69" t="s">
        <v>35</v>
      </c>
      <c r="B40" s="70"/>
      <c r="C40" s="70"/>
      <c r="D40" s="70"/>
      <c r="E40" s="71"/>
      <c r="F40" s="71"/>
      <c r="G40" s="72"/>
      <c r="H40" s="165"/>
      <c r="I40" s="165"/>
      <c r="J40" s="165"/>
      <c r="K40" s="165"/>
      <c r="L40" s="165"/>
      <c r="M40" s="166"/>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c r="AM40" s="168"/>
    </row>
    <row r="41" spans="1:48" ht="15" hidden="1" customHeight="1">
      <c r="A41" s="69" t="s">
        <v>36</v>
      </c>
      <c r="B41" s="70"/>
      <c r="C41" s="70"/>
      <c r="D41" s="70"/>
      <c r="E41" s="71"/>
      <c r="F41" s="71"/>
      <c r="G41" s="72"/>
      <c r="H41" s="165"/>
      <c r="I41" s="165"/>
      <c r="J41" s="165"/>
      <c r="K41" s="165"/>
      <c r="L41" s="165"/>
      <c r="M41" s="166"/>
      <c r="N41" s="167"/>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c r="AL41" s="167"/>
      <c r="AM41" s="168"/>
    </row>
    <row r="42" spans="1:48" ht="15" hidden="1" customHeight="1">
      <c r="A42" s="69" t="s">
        <v>37</v>
      </c>
      <c r="B42" s="70"/>
      <c r="C42" s="70"/>
      <c r="D42" s="70"/>
      <c r="E42" s="71"/>
      <c r="F42" s="71"/>
      <c r="G42" s="72"/>
      <c r="H42" s="165"/>
      <c r="I42" s="165"/>
      <c r="J42" s="165"/>
      <c r="K42" s="165"/>
      <c r="L42" s="165"/>
      <c r="M42" s="166"/>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8"/>
      <c r="AV42" s="2"/>
    </row>
    <row r="43" spans="1:48" ht="15" customHeight="1">
      <c r="A43" s="69" t="s">
        <v>38</v>
      </c>
      <c r="B43" s="70"/>
      <c r="C43" s="70"/>
      <c r="D43" s="70"/>
      <c r="E43" s="71"/>
      <c r="F43" s="71"/>
      <c r="G43" s="72"/>
      <c r="H43" s="165"/>
      <c r="I43" s="165"/>
      <c r="J43" s="165"/>
      <c r="K43" s="165"/>
      <c r="L43" s="165"/>
      <c r="M43" s="166"/>
      <c r="N43" s="167"/>
      <c r="O43" s="167"/>
      <c r="P43" s="167"/>
      <c r="Q43" s="167"/>
      <c r="R43" s="167"/>
      <c r="S43" s="167"/>
      <c r="T43" s="167"/>
      <c r="U43" s="167"/>
      <c r="V43" s="167"/>
      <c r="W43" s="167"/>
      <c r="X43" s="167"/>
      <c r="Y43" s="167"/>
      <c r="Z43" s="167"/>
      <c r="AA43" s="167"/>
      <c r="AB43" s="167"/>
      <c r="AC43" s="167"/>
      <c r="AD43" s="167"/>
      <c r="AE43" s="167"/>
      <c r="AF43" s="167"/>
      <c r="AG43" s="167"/>
      <c r="AH43" s="167"/>
      <c r="AI43" s="167"/>
      <c r="AJ43" s="167"/>
      <c r="AK43" s="167"/>
      <c r="AL43" s="167"/>
      <c r="AM43" s="168"/>
      <c r="AV43" s="2"/>
    </row>
    <row r="44" spans="1:48" ht="15" customHeight="1">
      <c r="A44" s="73" t="s">
        <v>18</v>
      </c>
      <c r="B44" s="74"/>
      <c r="C44" s="74"/>
      <c r="D44" s="74"/>
      <c r="E44" s="74"/>
      <c r="F44" s="74"/>
      <c r="G44" s="75"/>
      <c r="H44" s="158">
        <f>SUM(H39:L43)</f>
        <v>0</v>
      </c>
      <c r="I44" s="158"/>
      <c r="J44" s="158"/>
      <c r="K44" s="158"/>
      <c r="L44" s="159"/>
      <c r="M44" s="160"/>
      <c r="N44" s="161"/>
      <c r="O44" s="161"/>
      <c r="P44" s="161"/>
      <c r="Q44" s="161"/>
      <c r="R44" s="161"/>
      <c r="S44" s="161"/>
      <c r="T44" s="161"/>
      <c r="U44" s="161"/>
      <c r="V44" s="161"/>
      <c r="W44" s="161"/>
      <c r="X44" s="161"/>
      <c r="Y44" s="161"/>
      <c r="Z44" s="161"/>
      <c r="AA44" s="161"/>
      <c r="AB44" s="161"/>
      <c r="AC44" s="161"/>
      <c r="AD44" s="161"/>
      <c r="AE44" s="161"/>
      <c r="AF44" s="161"/>
      <c r="AG44" s="161"/>
      <c r="AH44" s="161"/>
      <c r="AI44" s="161"/>
      <c r="AJ44" s="161"/>
      <c r="AK44" s="161"/>
      <c r="AL44" s="161"/>
      <c r="AM44" s="162"/>
    </row>
    <row r="45" spans="1:48" ht="6" customHeight="1">
      <c r="A45" s="120"/>
      <c r="B45" s="120"/>
      <c r="C45" s="120"/>
      <c r="D45" s="120"/>
      <c r="E45" s="121"/>
      <c r="F45" s="121"/>
      <c r="G45" s="121"/>
      <c r="H45" s="121"/>
      <c r="I45" s="121"/>
      <c r="J45" s="122"/>
      <c r="K45" s="122"/>
      <c r="L45" s="122"/>
      <c r="M45" s="122"/>
      <c r="N45" s="122"/>
      <c r="AH45" s="126"/>
    </row>
    <row r="46" spans="1:48" s="2" customFormat="1" ht="19.5" customHeight="1">
      <c r="A46" s="128" t="s">
        <v>184</v>
      </c>
      <c r="B46" s="65"/>
      <c r="C46" s="65"/>
      <c r="D46" s="65"/>
      <c r="E46" s="65"/>
      <c r="F46" s="65"/>
      <c r="G46" s="65"/>
      <c r="H46" s="65"/>
      <c r="I46" s="66"/>
      <c r="J46" s="68"/>
      <c r="K46" s="65"/>
      <c r="L46" s="67"/>
      <c r="M46" s="67"/>
      <c r="N46" s="67"/>
      <c r="O46" s="65"/>
      <c r="P46" s="65"/>
      <c r="Q46" s="65"/>
      <c r="R46" s="65"/>
      <c r="S46" s="65"/>
      <c r="T46" s="76"/>
      <c r="U46" s="76"/>
      <c r="V46" s="76"/>
      <c r="W46" s="76"/>
      <c r="Y46" s="219" t="s">
        <v>226</v>
      </c>
      <c r="Z46" s="220"/>
      <c r="AA46" s="220"/>
      <c r="AB46" s="220"/>
      <c r="AC46" s="221"/>
      <c r="AD46" s="146" t="s">
        <v>238</v>
      </c>
      <c r="AE46" s="147"/>
      <c r="AF46" s="147"/>
      <c r="AG46" s="147"/>
      <c r="AH46" s="148"/>
      <c r="AI46" s="146" t="s">
        <v>227</v>
      </c>
      <c r="AJ46" s="147"/>
      <c r="AK46" s="147"/>
      <c r="AL46" s="147"/>
      <c r="AM46" s="148"/>
    </row>
    <row r="47" spans="1:48" s="2" customFormat="1" ht="13.5" customHeight="1">
      <c r="A47" s="65"/>
      <c r="B47" s="65"/>
      <c r="C47" s="65"/>
      <c r="D47" s="65"/>
      <c r="E47" s="65"/>
      <c r="F47" s="65"/>
      <c r="G47" s="65"/>
      <c r="H47" s="65"/>
      <c r="I47" s="65"/>
      <c r="J47" s="65"/>
      <c r="K47" s="65"/>
      <c r="L47" s="65"/>
      <c r="M47" s="65"/>
      <c r="N47" s="65"/>
      <c r="O47" s="65"/>
      <c r="P47" s="65"/>
      <c r="Q47" s="65"/>
      <c r="R47" s="65"/>
      <c r="S47" s="65"/>
      <c r="T47" s="65"/>
      <c r="U47" s="65"/>
      <c r="V47" s="65"/>
      <c r="W47" s="65"/>
      <c r="Y47" s="241"/>
      <c r="Z47" s="242"/>
      <c r="AA47" s="242"/>
      <c r="AB47" s="151" t="s">
        <v>9</v>
      </c>
      <c r="AC47" s="152"/>
      <c r="AD47" s="179">
        <f>MIN(Y47,ROUNDDOWN(H55/1000,0))</f>
        <v>0</v>
      </c>
      <c r="AE47" s="180"/>
      <c r="AF47" s="180"/>
      <c r="AG47" s="151" t="s">
        <v>9</v>
      </c>
      <c r="AH47" s="152"/>
      <c r="AI47" s="149">
        <f>IF(Y47&lt;AD47,0,Y47-AD47)</f>
        <v>0</v>
      </c>
      <c r="AJ47" s="150"/>
      <c r="AK47" s="150"/>
      <c r="AL47" s="151" t="s">
        <v>9</v>
      </c>
      <c r="AM47" s="152"/>
    </row>
    <row r="48" spans="1:48" s="2" customFormat="1" ht="12">
      <c r="A48" s="61"/>
      <c r="B48" s="65"/>
      <c r="C48" s="65"/>
      <c r="D48" s="65"/>
      <c r="E48" s="65"/>
      <c r="F48" s="65"/>
      <c r="G48" s="65"/>
      <c r="H48" s="65"/>
      <c r="I48" s="65"/>
      <c r="J48" s="65"/>
      <c r="K48" s="65"/>
      <c r="L48" s="65"/>
      <c r="M48" s="65"/>
      <c r="N48" s="65"/>
      <c r="O48" s="65"/>
      <c r="P48" s="65"/>
      <c r="Q48" s="65"/>
      <c r="R48" s="65"/>
      <c r="S48" s="65"/>
      <c r="T48" s="65"/>
      <c r="U48" s="65"/>
      <c r="V48" s="65"/>
      <c r="W48" s="65"/>
      <c r="Y48" s="224"/>
      <c r="Z48" s="225"/>
      <c r="AA48" s="225"/>
      <c r="AB48" s="153"/>
      <c r="AC48" s="154"/>
      <c r="AD48" s="181"/>
      <c r="AE48" s="182"/>
      <c r="AF48" s="182"/>
      <c r="AG48" s="153"/>
      <c r="AH48" s="154"/>
      <c r="AI48" s="149"/>
      <c r="AJ48" s="150"/>
      <c r="AK48" s="150"/>
      <c r="AL48" s="153"/>
      <c r="AM48" s="154"/>
    </row>
    <row r="49" spans="1:48" ht="15" customHeight="1">
      <c r="A49" s="146" t="s">
        <v>32</v>
      </c>
      <c r="B49" s="147"/>
      <c r="C49" s="147"/>
      <c r="D49" s="147"/>
      <c r="E49" s="147"/>
      <c r="F49" s="147"/>
      <c r="G49" s="148"/>
      <c r="H49" s="147" t="s">
        <v>233</v>
      </c>
      <c r="I49" s="147"/>
      <c r="J49" s="147"/>
      <c r="K49" s="147"/>
      <c r="L49" s="147"/>
      <c r="M49" s="146" t="s">
        <v>33</v>
      </c>
      <c r="N49" s="147"/>
      <c r="O49" s="147"/>
      <c r="P49" s="147"/>
      <c r="Q49" s="147"/>
      <c r="R49" s="147"/>
      <c r="S49" s="147"/>
      <c r="T49" s="147"/>
      <c r="U49" s="147"/>
      <c r="V49" s="147"/>
      <c r="W49" s="147"/>
      <c r="X49" s="147"/>
      <c r="Y49" s="183"/>
      <c r="Z49" s="183"/>
      <c r="AA49" s="183"/>
      <c r="AB49" s="183"/>
      <c r="AC49" s="183"/>
      <c r="AD49" s="183"/>
      <c r="AE49" s="183"/>
      <c r="AF49" s="183"/>
      <c r="AG49" s="183"/>
      <c r="AH49" s="183"/>
      <c r="AI49" s="183"/>
      <c r="AJ49" s="183"/>
      <c r="AK49" s="183"/>
      <c r="AL49" s="183"/>
      <c r="AM49" s="136"/>
    </row>
    <row r="50" spans="1:48" ht="15" customHeight="1">
      <c r="A50" s="93" t="s">
        <v>34</v>
      </c>
      <c r="B50" s="94"/>
      <c r="C50" s="94"/>
      <c r="D50" s="94"/>
      <c r="E50" s="95"/>
      <c r="F50" s="95"/>
      <c r="G50" s="96"/>
      <c r="H50" s="169"/>
      <c r="I50" s="169"/>
      <c r="J50" s="169"/>
      <c r="K50" s="169"/>
      <c r="L50" s="169"/>
      <c r="M50" s="170"/>
      <c r="N50" s="171"/>
      <c r="O50" s="171"/>
      <c r="P50" s="171"/>
      <c r="Q50" s="171"/>
      <c r="R50" s="171"/>
      <c r="S50" s="171"/>
      <c r="T50" s="171"/>
      <c r="U50" s="171"/>
      <c r="V50" s="171"/>
      <c r="W50" s="171"/>
      <c r="X50" s="171"/>
      <c r="Y50" s="171"/>
      <c r="Z50" s="171"/>
      <c r="AA50" s="171"/>
      <c r="AB50" s="171"/>
      <c r="AC50" s="171"/>
      <c r="AD50" s="171"/>
      <c r="AE50" s="171"/>
      <c r="AF50" s="171"/>
      <c r="AG50" s="171"/>
      <c r="AH50" s="171"/>
      <c r="AI50" s="171"/>
      <c r="AJ50" s="171"/>
      <c r="AK50" s="171"/>
      <c r="AL50" s="171"/>
      <c r="AM50" s="172"/>
    </row>
    <row r="51" spans="1:48" ht="15" customHeight="1">
      <c r="A51" s="69" t="s">
        <v>35</v>
      </c>
      <c r="B51" s="70"/>
      <c r="C51" s="70"/>
      <c r="D51" s="70"/>
      <c r="E51" s="71"/>
      <c r="F51" s="71"/>
      <c r="G51" s="72"/>
      <c r="H51" s="165"/>
      <c r="I51" s="165"/>
      <c r="J51" s="165"/>
      <c r="K51" s="165"/>
      <c r="L51" s="165"/>
      <c r="M51" s="166"/>
      <c r="N51" s="167"/>
      <c r="O51" s="167"/>
      <c r="P51" s="167"/>
      <c r="Q51" s="167"/>
      <c r="R51" s="167"/>
      <c r="S51" s="167"/>
      <c r="T51" s="167"/>
      <c r="U51" s="167"/>
      <c r="V51" s="167"/>
      <c r="W51" s="167"/>
      <c r="X51" s="167"/>
      <c r="Y51" s="167"/>
      <c r="Z51" s="167"/>
      <c r="AA51" s="167"/>
      <c r="AB51" s="167"/>
      <c r="AC51" s="167"/>
      <c r="AD51" s="167"/>
      <c r="AE51" s="167"/>
      <c r="AF51" s="167"/>
      <c r="AG51" s="167"/>
      <c r="AH51" s="167"/>
      <c r="AI51" s="167"/>
      <c r="AJ51" s="167"/>
      <c r="AK51" s="167"/>
      <c r="AL51" s="167"/>
      <c r="AM51" s="168"/>
    </row>
    <row r="52" spans="1:48" ht="15" customHeight="1">
      <c r="A52" s="69" t="s">
        <v>36</v>
      </c>
      <c r="B52" s="70"/>
      <c r="C52" s="70"/>
      <c r="D52" s="70"/>
      <c r="E52" s="71"/>
      <c r="F52" s="71"/>
      <c r="G52" s="72"/>
      <c r="H52" s="165"/>
      <c r="I52" s="165"/>
      <c r="J52" s="165"/>
      <c r="K52" s="165"/>
      <c r="L52" s="165"/>
      <c r="M52" s="166"/>
      <c r="N52" s="167"/>
      <c r="O52" s="167"/>
      <c r="P52" s="167"/>
      <c r="Q52" s="167"/>
      <c r="R52" s="167"/>
      <c r="S52" s="167"/>
      <c r="T52" s="167"/>
      <c r="U52" s="167"/>
      <c r="V52" s="167"/>
      <c r="W52" s="167"/>
      <c r="X52" s="167"/>
      <c r="Y52" s="167"/>
      <c r="Z52" s="167"/>
      <c r="AA52" s="167"/>
      <c r="AB52" s="167"/>
      <c r="AC52" s="167"/>
      <c r="AD52" s="167"/>
      <c r="AE52" s="167"/>
      <c r="AF52" s="167"/>
      <c r="AG52" s="167"/>
      <c r="AH52" s="167"/>
      <c r="AI52" s="167"/>
      <c r="AJ52" s="167"/>
      <c r="AK52" s="167"/>
      <c r="AL52" s="167"/>
      <c r="AM52" s="168"/>
    </row>
    <row r="53" spans="1:48" ht="15" hidden="1" customHeight="1">
      <c r="A53" s="69" t="s">
        <v>37</v>
      </c>
      <c r="B53" s="70"/>
      <c r="C53" s="70"/>
      <c r="D53" s="70"/>
      <c r="E53" s="71"/>
      <c r="F53" s="71"/>
      <c r="G53" s="72"/>
      <c r="H53" s="165"/>
      <c r="I53" s="165"/>
      <c r="J53" s="165"/>
      <c r="K53" s="165"/>
      <c r="L53" s="165"/>
      <c r="M53" s="166"/>
      <c r="N53" s="167"/>
      <c r="O53" s="167"/>
      <c r="P53" s="167"/>
      <c r="Q53" s="167"/>
      <c r="R53" s="167"/>
      <c r="S53" s="167"/>
      <c r="T53" s="167"/>
      <c r="U53" s="167"/>
      <c r="V53" s="167"/>
      <c r="W53" s="167"/>
      <c r="X53" s="167"/>
      <c r="Y53" s="167"/>
      <c r="Z53" s="167"/>
      <c r="AA53" s="167"/>
      <c r="AB53" s="167"/>
      <c r="AC53" s="167"/>
      <c r="AD53" s="167"/>
      <c r="AE53" s="167"/>
      <c r="AF53" s="167"/>
      <c r="AG53" s="167"/>
      <c r="AH53" s="167"/>
      <c r="AI53" s="167"/>
      <c r="AJ53" s="167"/>
      <c r="AK53" s="167"/>
      <c r="AL53" s="167"/>
      <c r="AM53" s="168"/>
    </row>
    <row r="54" spans="1:48" ht="15" hidden="1" customHeight="1">
      <c r="A54" s="69" t="s">
        <v>38</v>
      </c>
      <c r="B54" s="70"/>
      <c r="C54" s="70"/>
      <c r="D54" s="70"/>
      <c r="E54" s="71"/>
      <c r="F54" s="71"/>
      <c r="G54" s="72"/>
      <c r="H54" s="165"/>
      <c r="I54" s="165"/>
      <c r="J54" s="165"/>
      <c r="K54" s="165"/>
      <c r="L54" s="165"/>
      <c r="M54" s="166"/>
      <c r="N54" s="167"/>
      <c r="O54" s="167"/>
      <c r="P54" s="167"/>
      <c r="Q54" s="167"/>
      <c r="R54" s="167"/>
      <c r="S54" s="167"/>
      <c r="T54" s="167"/>
      <c r="U54" s="167"/>
      <c r="V54" s="167"/>
      <c r="W54" s="167"/>
      <c r="X54" s="167"/>
      <c r="Y54" s="167"/>
      <c r="Z54" s="167"/>
      <c r="AA54" s="167"/>
      <c r="AB54" s="167"/>
      <c r="AC54" s="167"/>
      <c r="AD54" s="167"/>
      <c r="AE54" s="167"/>
      <c r="AF54" s="167"/>
      <c r="AG54" s="167"/>
      <c r="AH54" s="167"/>
      <c r="AI54" s="167"/>
      <c r="AJ54" s="167"/>
      <c r="AK54" s="167"/>
      <c r="AL54" s="167"/>
      <c r="AM54" s="168"/>
    </row>
    <row r="55" spans="1:48" ht="15" customHeight="1">
      <c r="A55" s="73" t="s">
        <v>18</v>
      </c>
      <c r="B55" s="77"/>
      <c r="C55" s="77"/>
      <c r="D55" s="77"/>
      <c r="E55" s="74"/>
      <c r="F55" s="74"/>
      <c r="G55" s="75"/>
      <c r="H55" s="158">
        <f>SUM(H50:L54)</f>
        <v>0</v>
      </c>
      <c r="I55" s="158"/>
      <c r="J55" s="158"/>
      <c r="K55" s="158"/>
      <c r="L55" s="159"/>
      <c r="M55" s="160"/>
      <c r="N55" s="161"/>
      <c r="O55" s="161"/>
      <c r="P55" s="161"/>
      <c r="Q55" s="161"/>
      <c r="R55" s="161"/>
      <c r="S55" s="161"/>
      <c r="T55" s="161"/>
      <c r="U55" s="161"/>
      <c r="V55" s="161"/>
      <c r="W55" s="161"/>
      <c r="X55" s="161"/>
      <c r="Y55" s="161"/>
      <c r="Z55" s="161"/>
      <c r="AA55" s="161"/>
      <c r="AB55" s="161"/>
      <c r="AC55" s="161"/>
      <c r="AD55" s="161"/>
      <c r="AE55" s="161"/>
      <c r="AF55" s="161"/>
      <c r="AG55" s="161"/>
      <c r="AH55" s="161"/>
      <c r="AI55" s="161"/>
      <c r="AJ55" s="161"/>
      <c r="AK55" s="161"/>
      <c r="AL55" s="161"/>
      <c r="AM55" s="162"/>
    </row>
    <row r="56" spans="1:48" ht="4.5" customHeight="1">
      <c r="A56" s="120"/>
      <c r="B56" s="120"/>
      <c r="C56" s="120"/>
      <c r="D56" s="120"/>
      <c r="E56" s="123"/>
      <c r="F56" s="123"/>
      <c r="G56" s="123"/>
      <c r="H56" s="123"/>
      <c r="I56" s="123"/>
      <c r="J56" s="124"/>
      <c r="K56" s="124"/>
      <c r="L56" s="124"/>
      <c r="M56" s="124"/>
      <c r="N56" s="124"/>
      <c r="O56" s="123"/>
      <c r="P56" s="123"/>
      <c r="Q56" s="123"/>
      <c r="R56" s="123"/>
      <c r="S56" s="123"/>
      <c r="T56" s="123"/>
      <c r="U56" s="123"/>
      <c r="V56" s="123"/>
      <c r="W56" s="123"/>
      <c r="X56" s="123"/>
      <c r="Y56" s="125"/>
      <c r="Z56" s="125"/>
      <c r="AA56" s="125"/>
      <c r="AB56" s="125"/>
      <c r="AC56" s="125"/>
      <c r="AD56" s="125"/>
      <c r="AE56" s="123"/>
      <c r="AF56" s="123"/>
      <c r="AG56" s="123"/>
      <c r="AH56" s="123"/>
      <c r="AI56" s="123"/>
      <c r="AJ56" s="123"/>
      <c r="AK56" s="123"/>
      <c r="AL56" s="123"/>
      <c r="AM56" s="123"/>
    </row>
    <row r="57" spans="1:48">
      <c r="A57" s="105"/>
    </row>
    <row r="59" spans="1:48">
      <c r="AI59" s="164"/>
      <c r="AJ59" s="164"/>
      <c r="AK59" s="164"/>
      <c r="AL59" s="164"/>
      <c r="AM59" s="164"/>
    </row>
  </sheetData>
  <sheetProtection formatCells="0" formatColumns="0" formatRows="0" insertColumns="0" insertRows="0" autoFilter="0"/>
  <mergeCells count="103">
    <mergeCell ref="H54:L54"/>
    <mergeCell ref="M54:AM54"/>
    <mergeCell ref="H55:L55"/>
    <mergeCell ref="M55:AM55"/>
    <mergeCell ref="AI59:AM59"/>
    <mergeCell ref="H51:L51"/>
    <mergeCell ref="M51:AM51"/>
    <mergeCell ref="H52:L52"/>
    <mergeCell ref="M52:AM52"/>
    <mergeCell ref="H53:L53"/>
    <mergeCell ref="M53:AM53"/>
    <mergeCell ref="AL47:AM48"/>
    <mergeCell ref="A49:G49"/>
    <mergeCell ref="H49:L49"/>
    <mergeCell ref="M49:AM49"/>
    <mergeCell ref="H50:L50"/>
    <mergeCell ref="M50:AM50"/>
    <mergeCell ref="H44:L44"/>
    <mergeCell ref="M44:AM44"/>
    <mergeCell ref="Y46:AC46"/>
    <mergeCell ref="AD46:AH46"/>
    <mergeCell ref="AI46:AM46"/>
    <mergeCell ref="Y47:AA48"/>
    <mergeCell ref="AB47:AC48"/>
    <mergeCell ref="AD47:AF48"/>
    <mergeCell ref="AG47:AH48"/>
    <mergeCell ref="AI47:AK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Y27:AA28"/>
    <mergeCell ref="AB27:AC28"/>
    <mergeCell ref="AD27:AF28"/>
    <mergeCell ref="AG27:AH28"/>
    <mergeCell ref="AI27:AK28"/>
    <mergeCell ref="AL27:AM28"/>
    <mergeCell ref="A21:W21"/>
    <mergeCell ref="X21:Z21"/>
    <mergeCell ref="A22:W22"/>
    <mergeCell ref="X22:Z22"/>
    <mergeCell ref="A24:AM24"/>
    <mergeCell ref="Y26:AC26"/>
    <mergeCell ref="AD26:AH26"/>
    <mergeCell ref="AI26:AM26"/>
    <mergeCell ref="A16:W16"/>
    <mergeCell ref="X16:Z16"/>
    <mergeCell ref="AA16:AM16"/>
    <mergeCell ref="A17:W17"/>
    <mergeCell ref="X17:Z17"/>
    <mergeCell ref="A19:AM19"/>
    <mergeCell ref="A10:K10"/>
    <mergeCell ref="L10:AM10"/>
    <mergeCell ref="AP10:AU10"/>
    <mergeCell ref="A11:H11"/>
    <mergeCell ref="A13:AM13"/>
    <mergeCell ref="A15:W15"/>
    <mergeCell ref="X15:Z15"/>
    <mergeCell ref="AA15:AM15"/>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imeMode="halfAlpha" allowBlank="1" showInputMessage="1" showErrorMessage="1" sqref="S26:V28 J26:N28 S37:V37 J37:N37" xr:uid="{C9E8003D-92A9-4F52-8046-556C39CC7DAC}"/>
    <dataValidation type="list" allowBlank="1" showInputMessage="1" showErrorMessage="1" sqref="X15:Z17 X21:Z22" xr:uid="{180618D9-3E61-448B-A7B8-4008517CD1F5}">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from>
                    <xdr:col>23</xdr:col>
                    <xdr:colOff>152400</xdr:colOff>
                    <xdr:row>10</xdr:row>
                    <xdr:rowOff>0</xdr:rowOff>
                  </from>
                  <to>
                    <xdr:col>25</xdr:col>
                    <xdr:colOff>50800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29983B64-4375-42D0-A870-666F4275239A}">
          <x14:formula1>
            <xm:f>リスト!$B$32:$B$78</xm:f>
          </x14:formula1>
          <xm:sqref>D9:G9</xm:sqref>
        </x14:dataValidation>
        <x14:dataValidation type="list" allowBlank="1" xr:uid="{BF94C1CB-F03F-4C57-8D3E-7CA8B7F890FF}">
          <x14:formula1>
            <xm:f>リスト!$B$2:$B$30</xm:f>
          </x14:formula1>
          <xm:sqref>L10</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E36B2-EEB6-44F4-BBC2-C802DD26D064}">
  <dimension ref="A1:AV59"/>
  <sheetViews>
    <sheetView showGridLines="0" showZeros="0" topLeftCell="A18" zoomScaleNormal="100" zoomScaleSheetLayoutView="100" workbookViewId="0">
      <selection activeCell="CT37" sqref="CT37"/>
    </sheetView>
  </sheetViews>
  <sheetFormatPr defaultColWidth="2.26953125" defaultRowHeight="13"/>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c r="A1" s="1" t="s">
        <v>244</v>
      </c>
    </row>
    <row r="2" spans="1:48" ht="7.5" customHeight="1"/>
    <row r="3" spans="1:48">
      <c r="A3" s="184" t="s">
        <v>229</v>
      </c>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c r="AI3" s="185"/>
      <c r="AJ3" s="185"/>
      <c r="AK3" s="185"/>
      <c r="AL3" s="185"/>
      <c r="AM3" s="186"/>
    </row>
    <row r="4" spans="1:48" ht="9" customHeight="1">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row>
    <row r="5" spans="1:48">
      <c r="A5" s="187" t="s">
        <v>20</v>
      </c>
      <c r="B5" s="188"/>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c r="AI5" s="188"/>
      <c r="AJ5" s="188"/>
      <c r="AK5" s="188"/>
      <c r="AL5" s="188"/>
      <c r="AM5" s="189"/>
    </row>
    <row r="6" spans="1:48" ht="4.5" customHeight="1">
      <c r="A6" s="109"/>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row>
    <row r="7" spans="1:48" ht="17.25" customHeight="1">
      <c r="A7" s="146" t="s">
        <v>21</v>
      </c>
      <c r="B7" s="147"/>
      <c r="C7" s="147"/>
      <c r="D7" s="147"/>
      <c r="E7" s="147"/>
      <c r="F7" s="147"/>
      <c r="G7" s="148"/>
      <c r="H7" s="209"/>
      <c r="I7" s="210"/>
      <c r="J7" s="210"/>
      <c r="K7" s="210"/>
      <c r="L7" s="210"/>
      <c r="M7" s="210"/>
      <c r="N7" s="211"/>
      <c r="O7" s="146" t="s">
        <v>22</v>
      </c>
      <c r="P7" s="147"/>
      <c r="Q7" s="147"/>
      <c r="R7" s="147"/>
      <c r="S7" s="148"/>
      <c r="T7" s="212"/>
      <c r="U7" s="213"/>
      <c r="V7" s="213"/>
      <c r="W7" s="213"/>
      <c r="X7" s="213"/>
      <c r="Y7" s="213"/>
      <c r="Z7" s="213"/>
      <c r="AA7" s="213"/>
      <c r="AB7" s="213"/>
      <c r="AC7" s="213"/>
      <c r="AD7" s="213"/>
      <c r="AE7" s="213"/>
      <c r="AF7" s="213"/>
      <c r="AG7" s="213"/>
      <c r="AH7" s="213"/>
      <c r="AI7" s="213"/>
      <c r="AJ7" s="213"/>
      <c r="AK7" s="213"/>
      <c r="AL7" s="213"/>
      <c r="AM7" s="214"/>
    </row>
    <row r="8" spans="1:48">
      <c r="A8" s="190" t="s">
        <v>23</v>
      </c>
      <c r="B8" s="191"/>
      <c r="C8" s="192"/>
      <c r="D8" s="146" t="s">
        <v>24</v>
      </c>
      <c r="E8" s="147"/>
      <c r="F8" s="147"/>
      <c r="G8" s="148"/>
      <c r="H8" s="146" t="s">
        <v>15</v>
      </c>
      <c r="I8" s="147"/>
      <c r="J8" s="147"/>
      <c r="K8" s="147"/>
      <c r="L8" s="147"/>
      <c r="M8" s="147"/>
      <c r="N8" s="147"/>
      <c r="O8" s="147"/>
      <c r="P8" s="147"/>
      <c r="Q8" s="147"/>
      <c r="R8" s="147"/>
      <c r="S8" s="148"/>
      <c r="T8" s="190" t="s">
        <v>25</v>
      </c>
      <c r="U8" s="191"/>
      <c r="V8" s="192"/>
      <c r="W8" s="146" t="s">
        <v>10</v>
      </c>
      <c r="X8" s="147"/>
      <c r="Y8" s="147"/>
      <c r="Z8" s="147"/>
      <c r="AA8" s="147"/>
      <c r="AB8" s="147"/>
      <c r="AC8" s="147"/>
      <c r="AD8" s="147"/>
      <c r="AE8" s="147"/>
      <c r="AF8" s="148"/>
      <c r="AG8" s="197" t="s">
        <v>26</v>
      </c>
      <c r="AH8" s="198"/>
      <c r="AI8" s="198"/>
      <c r="AJ8" s="198"/>
      <c r="AK8" s="198"/>
      <c r="AL8" s="198"/>
      <c r="AM8" s="199"/>
    </row>
    <row r="9" spans="1:48" ht="17.25" customHeight="1">
      <c r="A9" s="193"/>
      <c r="B9" s="183"/>
      <c r="C9" s="136"/>
      <c r="D9" s="194"/>
      <c r="E9" s="195"/>
      <c r="F9" s="195"/>
      <c r="G9" s="196"/>
      <c r="H9" s="200"/>
      <c r="I9" s="201"/>
      <c r="J9" s="201"/>
      <c r="K9" s="201"/>
      <c r="L9" s="201"/>
      <c r="M9" s="201"/>
      <c r="N9" s="201"/>
      <c r="O9" s="201"/>
      <c r="P9" s="201"/>
      <c r="Q9" s="201"/>
      <c r="R9" s="201"/>
      <c r="S9" s="202"/>
      <c r="T9" s="193"/>
      <c r="U9" s="183"/>
      <c r="V9" s="136"/>
      <c r="W9" s="203"/>
      <c r="X9" s="204"/>
      <c r="Y9" s="204"/>
      <c r="Z9" s="204"/>
      <c r="AA9" s="204"/>
      <c r="AB9" s="204"/>
      <c r="AC9" s="204"/>
      <c r="AD9" s="204"/>
      <c r="AE9" s="204"/>
      <c r="AF9" s="205"/>
      <c r="AG9" s="206"/>
      <c r="AH9" s="207"/>
      <c r="AI9" s="207"/>
      <c r="AJ9" s="207"/>
      <c r="AK9" s="207"/>
      <c r="AL9" s="207"/>
      <c r="AM9" s="208"/>
      <c r="AV9" s="2"/>
    </row>
    <row r="10" spans="1:48" s="2" customFormat="1" ht="20.25" customHeight="1">
      <c r="A10" s="146" t="s">
        <v>28</v>
      </c>
      <c r="B10" s="147"/>
      <c r="C10" s="147"/>
      <c r="D10" s="147"/>
      <c r="E10" s="147"/>
      <c r="F10" s="147"/>
      <c r="G10" s="147"/>
      <c r="H10" s="147"/>
      <c r="I10" s="147"/>
      <c r="J10" s="147"/>
      <c r="K10" s="148"/>
      <c r="L10" s="155"/>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7"/>
      <c r="AP10" s="215"/>
      <c r="AQ10" s="215"/>
      <c r="AR10" s="215"/>
      <c r="AS10" s="215"/>
      <c r="AT10" s="215"/>
      <c r="AU10" s="215"/>
    </row>
    <row r="11" spans="1:48" s="2" customFormat="1" ht="18" customHeight="1">
      <c r="A11" s="216" t="s">
        <v>29</v>
      </c>
      <c r="B11" s="217"/>
      <c r="C11" s="217"/>
      <c r="D11" s="217"/>
      <c r="E11" s="217"/>
      <c r="F11" s="217"/>
      <c r="G11" s="217"/>
      <c r="H11" s="218"/>
      <c r="I11" s="3"/>
      <c r="J11" s="107" t="s">
        <v>186</v>
      </c>
      <c r="K11" s="62"/>
      <c r="L11" s="63"/>
      <c r="M11" s="63"/>
      <c r="N11" s="63"/>
      <c r="O11" s="63"/>
      <c r="P11" s="63"/>
      <c r="Q11" s="63"/>
      <c r="R11" s="63"/>
      <c r="S11" s="63"/>
      <c r="T11" s="63"/>
      <c r="U11" s="63"/>
      <c r="V11" s="63"/>
      <c r="W11" s="63"/>
      <c r="X11" s="63"/>
      <c r="Y11" s="3"/>
      <c r="Z11" s="107" t="s">
        <v>185</v>
      </c>
      <c r="AA11" s="62"/>
      <c r="AB11" s="63"/>
      <c r="AC11" s="63"/>
      <c r="AD11" s="63"/>
      <c r="AE11" s="63"/>
      <c r="AF11" s="63"/>
      <c r="AG11" s="63"/>
      <c r="AH11" s="63"/>
      <c r="AI11" s="63"/>
      <c r="AJ11" s="63"/>
      <c r="AK11" s="63"/>
      <c r="AL11" s="63"/>
      <c r="AM11" s="64"/>
    </row>
    <row r="12" spans="1:48" s="2" customFormat="1" ht="6" customHeight="1">
      <c r="A12" s="110"/>
      <c r="B12" s="110"/>
      <c r="C12" s="110"/>
      <c r="D12" s="110"/>
      <c r="E12" s="110"/>
      <c r="F12" s="110"/>
      <c r="G12" s="110"/>
      <c r="H12" s="110"/>
      <c r="I12" s="111"/>
      <c r="J12" s="112"/>
      <c r="K12" s="111"/>
      <c r="L12" s="109"/>
      <c r="M12" s="109"/>
      <c r="N12" s="109"/>
      <c r="O12" s="109"/>
      <c r="P12" s="109"/>
      <c r="Q12" s="109"/>
      <c r="R12" s="109"/>
      <c r="S12" s="109"/>
      <c r="T12" s="109"/>
      <c r="U12" s="111"/>
      <c r="V12" s="109"/>
      <c r="W12" s="109"/>
      <c r="X12" s="109"/>
      <c r="Y12" s="112"/>
      <c r="Z12" s="113"/>
      <c r="AA12" s="111"/>
      <c r="AB12" s="109"/>
      <c r="AC12" s="109"/>
      <c r="AD12" s="109"/>
      <c r="AE12" s="109"/>
      <c r="AF12" s="109"/>
      <c r="AG12" s="109"/>
      <c r="AH12" s="109"/>
      <c r="AI12" s="109"/>
      <c r="AJ12" s="109"/>
      <c r="AK12" s="109"/>
      <c r="AL12" s="109"/>
      <c r="AM12" s="109"/>
    </row>
    <row r="13" spans="1:48" s="2" customFormat="1" ht="12" hidden="1">
      <c r="A13" s="187" t="s">
        <v>30</v>
      </c>
      <c r="B13" s="188"/>
      <c r="C13" s="188"/>
      <c r="D13" s="188"/>
      <c r="E13" s="188"/>
      <c r="F13" s="188"/>
      <c r="G13" s="188"/>
      <c r="H13" s="188"/>
      <c r="I13" s="188"/>
      <c r="J13" s="188"/>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88"/>
      <c r="AK13" s="188"/>
      <c r="AL13" s="188"/>
      <c r="AM13" s="189"/>
    </row>
    <row r="14" spans="1:48" s="2" customFormat="1" ht="3" hidden="1" customHeight="1">
      <c r="I14" s="82"/>
      <c r="J14" s="11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48" s="2" customFormat="1" ht="18" hidden="1" customHeight="1">
      <c r="A15" s="230" t="s">
        <v>213</v>
      </c>
      <c r="B15" s="231"/>
      <c r="C15" s="231"/>
      <c r="D15" s="231"/>
      <c r="E15" s="231"/>
      <c r="F15" s="231"/>
      <c r="G15" s="231"/>
      <c r="H15" s="231"/>
      <c r="I15" s="231"/>
      <c r="J15" s="231"/>
      <c r="K15" s="231"/>
      <c r="L15" s="231"/>
      <c r="M15" s="231"/>
      <c r="N15" s="231"/>
      <c r="O15" s="231"/>
      <c r="P15" s="231"/>
      <c r="Q15" s="231"/>
      <c r="R15" s="231"/>
      <c r="S15" s="231"/>
      <c r="T15" s="231"/>
      <c r="U15" s="231"/>
      <c r="V15" s="231"/>
      <c r="W15" s="237"/>
      <c r="X15" s="232"/>
      <c r="Y15" s="233"/>
      <c r="Z15" s="234"/>
      <c r="AA15" s="235" t="s">
        <v>191</v>
      </c>
      <c r="AB15" s="236"/>
      <c r="AC15" s="236"/>
      <c r="AD15" s="236"/>
      <c r="AE15" s="236"/>
      <c r="AF15" s="236"/>
      <c r="AG15" s="236"/>
      <c r="AH15" s="236"/>
      <c r="AI15" s="236"/>
      <c r="AJ15" s="236"/>
      <c r="AK15" s="236"/>
      <c r="AL15" s="236"/>
      <c r="AM15" s="236"/>
    </row>
    <row r="16" spans="1:48" s="2" customFormat="1" ht="18" hidden="1" customHeight="1">
      <c r="A16" s="230" t="s">
        <v>214</v>
      </c>
      <c r="B16" s="231"/>
      <c r="C16" s="231"/>
      <c r="D16" s="231"/>
      <c r="E16" s="231"/>
      <c r="F16" s="231"/>
      <c r="G16" s="231"/>
      <c r="H16" s="231"/>
      <c r="I16" s="231"/>
      <c r="J16" s="231"/>
      <c r="K16" s="231"/>
      <c r="L16" s="231"/>
      <c r="M16" s="231"/>
      <c r="N16" s="231"/>
      <c r="O16" s="231"/>
      <c r="P16" s="231"/>
      <c r="Q16" s="231"/>
      <c r="R16" s="231"/>
      <c r="S16" s="231"/>
      <c r="T16" s="231"/>
      <c r="U16" s="231"/>
      <c r="V16" s="231"/>
      <c r="W16" s="237"/>
      <c r="X16" s="232"/>
      <c r="Y16" s="233"/>
      <c r="Z16" s="234"/>
      <c r="AA16" s="235" t="s">
        <v>190</v>
      </c>
      <c r="AB16" s="236"/>
      <c r="AC16" s="236"/>
      <c r="AD16" s="236"/>
      <c r="AE16" s="236"/>
      <c r="AF16" s="236"/>
      <c r="AG16" s="236"/>
      <c r="AH16" s="236"/>
      <c r="AI16" s="236"/>
      <c r="AJ16" s="236"/>
      <c r="AK16" s="236"/>
      <c r="AL16" s="236"/>
      <c r="AM16" s="236"/>
    </row>
    <row r="17" spans="1:48" s="2" customFormat="1" ht="18" hidden="1" customHeight="1">
      <c r="A17" s="238" t="s">
        <v>189</v>
      </c>
      <c r="B17" s="239"/>
      <c r="C17" s="239"/>
      <c r="D17" s="239"/>
      <c r="E17" s="239"/>
      <c r="F17" s="239"/>
      <c r="G17" s="239"/>
      <c r="H17" s="239"/>
      <c r="I17" s="239"/>
      <c r="J17" s="239"/>
      <c r="K17" s="239"/>
      <c r="L17" s="239"/>
      <c r="M17" s="239"/>
      <c r="N17" s="239"/>
      <c r="O17" s="239"/>
      <c r="P17" s="239"/>
      <c r="Q17" s="239"/>
      <c r="R17" s="239"/>
      <c r="S17" s="239"/>
      <c r="T17" s="239"/>
      <c r="U17" s="239"/>
      <c r="V17" s="239"/>
      <c r="W17" s="240"/>
      <c r="X17" s="232" t="s">
        <v>31</v>
      </c>
      <c r="Y17" s="233"/>
      <c r="Z17" s="234"/>
      <c r="AA17" s="127"/>
      <c r="AB17" s="127"/>
      <c r="AC17" s="127"/>
      <c r="AD17" s="127"/>
      <c r="AE17" s="127"/>
      <c r="AF17" s="127"/>
      <c r="AG17" s="127"/>
      <c r="AH17" s="127"/>
      <c r="AI17" s="127"/>
      <c r="AJ17" s="127"/>
      <c r="AK17" s="127"/>
      <c r="AL17" s="127"/>
      <c r="AM17" s="127"/>
    </row>
    <row r="18" spans="1:48" s="2" customFormat="1" ht="6" customHeight="1">
      <c r="I18" s="82"/>
      <c r="J18" s="11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row>
    <row r="19" spans="1:48" s="2" customFormat="1" ht="12">
      <c r="A19" s="187" t="s">
        <v>230</v>
      </c>
      <c r="B19" s="188"/>
      <c r="C19" s="188"/>
      <c r="D19" s="188"/>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8"/>
      <c r="AM19" s="189"/>
    </row>
    <row r="20" spans="1:48" s="2" customFormat="1" ht="3" customHeight="1">
      <c r="I20" s="82"/>
      <c r="J20" s="11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row>
    <row r="21" spans="1:48" s="2" customFormat="1" ht="18" customHeight="1">
      <c r="A21" s="230" t="s">
        <v>228</v>
      </c>
      <c r="B21" s="231"/>
      <c r="C21" s="231"/>
      <c r="D21" s="231"/>
      <c r="E21" s="231"/>
      <c r="F21" s="231"/>
      <c r="G21" s="231"/>
      <c r="H21" s="231"/>
      <c r="I21" s="231"/>
      <c r="J21" s="231"/>
      <c r="K21" s="231"/>
      <c r="L21" s="231"/>
      <c r="M21" s="231"/>
      <c r="N21" s="231"/>
      <c r="O21" s="231"/>
      <c r="P21" s="231"/>
      <c r="Q21" s="231"/>
      <c r="R21" s="231"/>
      <c r="S21" s="231"/>
      <c r="T21" s="231"/>
      <c r="U21" s="231"/>
      <c r="V21" s="231"/>
      <c r="W21" s="231"/>
      <c r="X21" s="232"/>
      <c r="Y21" s="233"/>
      <c r="Z21" s="234"/>
      <c r="AA21" s="129"/>
      <c r="AB21" s="129"/>
      <c r="AC21" s="129"/>
      <c r="AD21" s="129"/>
      <c r="AE21" s="129"/>
      <c r="AF21" s="129"/>
      <c r="AG21" s="129"/>
    </row>
    <row r="22" spans="1:48" s="2" customFormat="1" ht="18" customHeight="1">
      <c r="A22" s="230" t="s">
        <v>225</v>
      </c>
      <c r="B22" s="231"/>
      <c r="C22" s="231"/>
      <c r="D22" s="231"/>
      <c r="E22" s="231"/>
      <c r="F22" s="231"/>
      <c r="G22" s="231"/>
      <c r="H22" s="231"/>
      <c r="I22" s="231"/>
      <c r="J22" s="231"/>
      <c r="K22" s="231"/>
      <c r="L22" s="231"/>
      <c r="M22" s="231"/>
      <c r="N22" s="231"/>
      <c r="O22" s="231"/>
      <c r="P22" s="231"/>
      <c r="Q22" s="231"/>
      <c r="R22" s="231"/>
      <c r="S22" s="231"/>
      <c r="T22" s="231"/>
      <c r="U22" s="231"/>
      <c r="V22" s="231"/>
      <c r="W22" s="231"/>
      <c r="X22" s="232" t="s">
        <v>31</v>
      </c>
      <c r="Y22" s="233"/>
      <c r="Z22" s="234"/>
      <c r="AA22" s="129"/>
      <c r="AB22" s="129"/>
      <c r="AC22" s="129"/>
      <c r="AD22" s="129"/>
      <c r="AE22" s="129"/>
      <c r="AF22" s="129"/>
      <c r="AG22" s="129"/>
    </row>
    <row r="23" spans="1:48" s="2" customFormat="1" ht="6" customHeight="1">
      <c r="I23" s="82"/>
      <c r="J23" s="11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row>
    <row r="24" spans="1:48" s="2" customFormat="1" ht="12">
      <c r="A24" s="187" t="s">
        <v>231</v>
      </c>
      <c r="B24" s="188"/>
      <c r="C24" s="188"/>
      <c r="D24" s="188"/>
      <c r="E24" s="188"/>
      <c r="F24" s="188"/>
      <c r="G24" s="188"/>
      <c r="H24" s="188"/>
      <c r="I24" s="188"/>
      <c r="J24" s="188"/>
      <c r="K24" s="188"/>
      <c r="L24" s="188"/>
      <c r="M24" s="188"/>
      <c r="N24" s="188"/>
      <c r="O24" s="188"/>
      <c r="P24" s="188"/>
      <c r="Q24" s="188"/>
      <c r="R24" s="188"/>
      <c r="S24" s="188"/>
      <c r="T24" s="188"/>
      <c r="U24" s="188"/>
      <c r="V24" s="188"/>
      <c r="W24" s="188"/>
      <c r="X24" s="188"/>
      <c r="Y24" s="188"/>
      <c r="Z24" s="188"/>
      <c r="AA24" s="188"/>
      <c r="AB24" s="188"/>
      <c r="AC24" s="188"/>
      <c r="AD24" s="188"/>
      <c r="AE24" s="188"/>
      <c r="AF24" s="188"/>
      <c r="AG24" s="188"/>
      <c r="AH24" s="188"/>
      <c r="AI24" s="188"/>
      <c r="AJ24" s="188"/>
      <c r="AK24" s="188"/>
      <c r="AL24" s="188"/>
      <c r="AM24" s="189"/>
    </row>
    <row r="25" spans="1:48" s="2" customFormat="1" ht="3" customHeight="1">
      <c r="I25" s="82"/>
      <c r="J25" s="11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row>
    <row r="26" spans="1:48" ht="19.5" customHeight="1">
      <c r="A26" s="115" t="s">
        <v>183</v>
      </c>
      <c r="B26" s="2"/>
      <c r="C26" s="105"/>
      <c r="D26" s="2"/>
      <c r="E26" s="116"/>
      <c r="F26" s="2"/>
      <c r="G26" s="2"/>
      <c r="H26" s="2"/>
      <c r="I26" s="2"/>
      <c r="J26" s="117"/>
      <c r="K26" s="117"/>
      <c r="L26" s="117"/>
      <c r="M26" s="117"/>
      <c r="N26" s="117"/>
      <c r="O26" s="118"/>
      <c r="P26" s="105"/>
      <c r="S26" s="117"/>
      <c r="T26" s="114"/>
      <c r="U26" s="117"/>
      <c r="V26" s="117"/>
      <c r="W26" s="105"/>
      <c r="Y26" s="219" t="s">
        <v>226</v>
      </c>
      <c r="Z26" s="220"/>
      <c r="AA26" s="220"/>
      <c r="AB26" s="220"/>
      <c r="AC26" s="221"/>
      <c r="AD26" s="146" t="s">
        <v>237</v>
      </c>
      <c r="AE26" s="147"/>
      <c r="AF26" s="147"/>
      <c r="AG26" s="147"/>
      <c r="AH26" s="148"/>
      <c r="AI26" s="146" t="s">
        <v>227</v>
      </c>
      <c r="AJ26" s="147"/>
      <c r="AK26" s="147"/>
      <c r="AL26" s="147"/>
      <c r="AM26" s="148"/>
      <c r="AV26" s="2"/>
    </row>
    <row r="27" spans="1:48">
      <c r="A27" s="115"/>
      <c r="B27" s="2"/>
      <c r="C27" s="105"/>
      <c r="D27" s="2"/>
      <c r="E27" s="116"/>
      <c r="F27" s="2"/>
      <c r="G27" s="2"/>
      <c r="H27" s="2"/>
      <c r="I27" s="2"/>
      <c r="J27" s="117"/>
      <c r="K27" s="117"/>
      <c r="L27" s="117"/>
      <c r="M27" s="117"/>
      <c r="N27" s="117"/>
      <c r="O27" s="118"/>
      <c r="P27" s="105"/>
      <c r="S27" s="117"/>
      <c r="T27" s="114"/>
      <c r="U27" s="117"/>
      <c r="V27" s="117"/>
      <c r="W27" s="119"/>
      <c r="Y27" s="222"/>
      <c r="Z27" s="223"/>
      <c r="AA27" s="223"/>
      <c r="AB27" s="226" t="s">
        <v>9</v>
      </c>
      <c r="AC27" s="227"/>
      <c r="AD27" s="173">
        <f>MIN(Y27,ROUNDDOWN((H35+H44)/1000,0))</f>
        <v>0</v>
      </c>
      <c r="AE27" s="174"/>
      <c r="AF27" s="174"/>
      <c r="AG27" s="177" t="s">
        <v>9</v>
      </c>
      <c r="AH27" s="178"/>
      <c r="AI27" s="179">
        <f>IF(Y27&lt;AD27,0,Y27-AD27)</f>
        <v>0</v>
      </c>
      <c r="AJ27" s="180"/>
      <c r="AK27" s="180"/>
      <c r="AL27" s="177" t="s">
        <v>9</v>
      </c>
      <c r="AM27" s="178"/>
    </row>
    <row r="28" spans="1:48">
      <c r="A28" s="105" t="s">
        <v>187</v>
      </c>
      <c r="B28" s="2"/>
      <c r="C28" s="105"/>
      <c r="D28" s="2"/>
      <c r="E28" s="116"/>
      <c r="F28" s="2"/>
      <c r="G28" s="2"/>
      <c r="H28" s="2"/>
      <c r="I28" s="2"/>
      <c r="J28" s="117"/>
      <c r="K28" s="117"/>
      <c r="L28" s="117"/>
      <c r="M28" s="117"/>
      <c r="N28" s="117"/>
      <c r="O28" s="118"/>
      <c r="P28" s="105"/>
      <c r="S28" s="117"/>
      <c r="T28" s="114"/>
      <c r="U28" s="117"/>
      <c r="V28" s="117"/>
      <c r="W28" s="119"/>
      <c r="Y28" s="224"/>
      <c r="Z28" s="225"/>
      <c r="AA28" s="225"/>
      <c r="AB28" s="228"/>
      <c r="AC28" s="229"/>
      <c r="AD28" s="175"/>
      <c r="AE28" s="176"/>
      <c r="AF28" s="176"/>
      <c r="AG28" s="153"/>
      <c r="AH28" s="154"/>
      <c r="AI28" s="181"/>
      <c r="AJ28" s="182"/>
      <c r="AK28" s="182"/>
      <c r="AL28" s="153"/>
      <c r="AM28" s="154"/>
    </row>
    <row r="29" spans="1:48" ht="15" customHeight="1">
      <c r="A29" s="146" t="s">
        <v>32</v>
      </c>
      <c r="B29" s="147"/>
      <c r="C29" s="147"/>
      <c r="D29" s="147"/>
      <c r="E29" s="147"/>
      <c r="F29" s="147"/>
      <c r="G29" s="148"/>
      <c r="H29" s="147" t="s">
        <v>232</v>
      </c>
      <c r="I29" s="147"/>
      <c r="J29" s="147"/>
      <c r="K29" s="147"/>
      <c r="L29" s="147"/>
      <c r="M29" s="146" t="s">
        <v>33</v>
      </c>
      <c r="N29" s="147"/>
      <c r="O29" s="147"/>
      <c r="P29" s="147"/>
      <c r="Q29" s="147"/>
      <c r="R29" s="147"/>
      <c r="S29" s="147"/>
      <c r="T29" s="147"/>
      <c r="U29" s="147"/>
      <c r="V29" s="147"/>
      <c r="W29" s="147"/>
      <c r="X29" s="147"/>
      <c r="Y29" s="183"/>
      <c r="Z29" s="183"/>
      <c r="AA29" s="183"/>
      <c r="AB29" s="183"/>
      <c r="AC29" s="183"/>
      <c r="AD29" s="183"/>
      <c r="AE29" s="183"/>
      <c r="AF29" s="183"/>
      <c r="AG29" s="183"/>
      <c r="AH29" s="183"/>
      <c r="AI29" s="183"/>
      <c r="AJ29" s="183"/>
      <c r="AK29" s="183"/>
      <c r="AL29" s="183"/>
      <c r="AM29" s="136"/>
    </row>
    <row r="30" spans="1:48" ht="15" customHeight="1">
      <c r="A30" s="93" t="s">
        <v>34</v>
      </c>
      <c r="B30" s="94"/>
      <c r="C30" s="94"/>
      <c r="D30" s="94"/>
      <c r="E30" s="95"/>
      <c r="F30" s="95"/>
      <c r="G30" s="96"/>
      <c r="H30" s="169"/>
      <c r="I30" s="169"/>
      <c r="J30" s="169"/>
      <c r="K30" s="169"/>
      <c r="L30" s="169"/>
      <c r="M30" s="170"/>
      <c r="N30" s="171"/>
      <c r="O30" s="171"/>
      <c r="P30" s="171"/>
      <c r="Q30" s="171"/>
      <c r="R30" s="171"/>
      <c r="S30" s="171"/>
      <c r="T30" s="171"/>
      <c r="U30" s="171"/>
      <c r="V30" s="171"/>
      <c r="W30" s="171"/>
      <c r="X30" s="171"/>
      <c r="Y30" s="171"/>
      <c r="Z30" s="171"/>
      <c r="AA30" s="171"/>
      <c r="AB30" s="171"/>
      <c r="AC30" s="171"/>
      <c r="AD30" s="171"/>
      <c r="AE30" s="171"/>
      <c r="AF30" s="171"/>
      <c r="AG30" s="171"/>
      <c r="AH30" s="171"/>
      <c r="AI30" s="171"/>
      <c r="AJ30" s="171"/>
      <c r="AK30" s="171"/>
      <c r="AL30" s="171"/>
      <c r="AM30" s="172"/>
    </row>
    <row r="31" spans="1:48" ht="15" hidden="1" customHeight="1">
      <c r="A31" s="69" t="s">
        <v>35</v>
      </c>
      <c r="B31" s="70"/>
      <c r="C31" s="70"/>
      <c r="D31" s="70"/>
      <c r="E31" s="71"/>
      <c r="F31" s="71"/>
      <c r="G31" s="72"/>
      <c r="H31" s="165"/>
      <c r="I31" s="165"/>
      <c r="J31" s="165"/>
      <c r="K31" s="165"/>
      <c r="L31" s="165"/>
      <c r="M31" s="166"/>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7"/>
      <c r="AL31" s="167"/>
      <c r="AM31" s="168"/>
    </row>
    <row r="32" spans="1:48" ht="15" hidden="1" customHeight="1">
      <c r="A32" s="69" t="s">
        <v>36</v>
      </c>
      <c r="B32" s="70"/>
      <c r="C32" s="70"/>
      <c r="D32" s="70"/>
      <c r="E32" s="71"/>
      <c r="F32" s="71"/>
      <c r="G32" s="72"/>
      <c r="H32" s="165"/>
      <c r="I32" s="165"/>
      <c r="J32" s="165"/>
      <c r="K32" s="165"/>
      <c r="L32" s="165"/>
      <c r="M32" s="166"/>
      <c r="N32" s="167"/>
      <c r="O32" s="167"/>
      <c r="P32" s="167"/>
      <c r="Q32" s="167"/>
      <c r="R32" s="167"/>
      <c r="S32" s="167"/>
      <c r="T32" s="167"/>
      <c r="U32" s="167"/>
      <c r="V32" s="167"/>
      <c r="W32" s="167"/>
      <c r="X32" s="167"/>
      <c r="Y32" s="167"/>
      <c r="Z32" s="167"/>
      <c r="AA32" s="167"/>
      <c r="AB32" s="167"/>
      <c r="AC32" s="167"/>
      <c r="AD32" s="167"/>
      <c r="AE32" s="167"/>
      <c r="AF32" s="167"/>
      <c r="AG32" s="167"/>
      <c r="AH32" s="167"/>
      <c r="AI32" s="167"/>
      <c r="AJ32" s="167"/>
      <c r="AK32" s="167"/>
      <c r="AL32" s="167"/>
      <c r="AM32" s="168"/>
    </row>
    <row r="33" spans="1:48" ht="15" customHeight="1">
      <c r="A33" s="69" t="s">
        <v>37</v>
      </c>
      <c r="B33" s="70"/>
      <c r="C33" s="70"/>
      <c r="D33" s="70"/>
      <c r="E33" s="71"/>
      <c r="F33" s="71"/>
      <c r="G33" s="72"/>
      <c r="H33" s="165"/>
      <c r="I33" s="165"/>
      <c r="J33" s="165"/>
      <c r="K33" s="165"/>
      <c r="L33" s="165"/>
      <c r="M33" s="166"/>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c r="AM33" s="168"/>
      <c r="AV33" s="2"/>
    </row>
    <row r="34" spans="1:48" ht="15" customHeight="1">
      <c r="A34" s="69" t="s">
        <v>38</v>
      </c>
      <c r="B34" s="70"/>
      <c r="C34" s="70"/>
      <c r="D34" s="70"/>
      <c r="E34" s="71"/>
      <c r="F34" s="71"/>
      <c r="G34" s="72"/>
      <c r="H34" s="165"/>
      <c r="I34" s="165"/>
      <c r="J34" s="165"/>
      <c r="K34" s="165"/>
      <c r="L34" s="165"/>
      <c r="M34" s="166"/>
      <c r="N34" s="16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L34" s="167"/>
      <c r="AM34" s="168"/>
    </row>
    <row r="35" spans="1:48" ht="15" customHeight="1">
      <c r="A35" s="73" t="s">
        <v>18</v>
      </c>
      <c r="B35" s="74"/>
      <c r="C35" s="74"/>
      <c r="D35" s="74"/>
      <c r="E35" s="74"/>
      <c r="F35" s="74"/>
      <c r="G35" s="75"/>
      <c r="H35" s="158">
        <f>SUM(H30:L34)</f>
        <v>0</v>
      </c>
      <c r="I35" s="158"/>
      <c r="J35" s="158"/>
      <c r="K35" s="158"/>
      <c r="L35" s="159"/>
      <c r="M35" s="160"/>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2"/>
    </row>
    <row r="36" spans="1:48">
      <c r="A36" s="115"/>
      <c r="B36" s="2"/>
      <c r="C36" s="105"/>
      <c r="D36" s="2"/>
      <c r="E36" s="116"/>
      <c r="F36" s="2"/>
      <c r="G36" s="2"/>
      <c r="H36" s="2"/>
      <c r="I36" s="2"/>
      <c r="J36" s="117"/>
      <c r="K36" s="117"/>
      <c r="L36" s="117"/>
      <c r="M36" s="117"/>
      <c r="N36" s="117"/>
      <c r="O36" s="118"/>
      <c r="P36" s="105"/>
      <c r="S36" s="117"/>
      <c r="T36" s="114"/>
      <c r="U36" s="117"/>
      <c r="V36" s="117"/>
      <c r="W36" s="119"/>
      <c r="AD36" s="105"/>
      <c r="AE36" s="106"/>
      <c r="AF36" s="106"/>
      <c r="AG36" s="106"/>
      <c r="AH36" s="119"/>
      <c r="AI36" s="163"/>
      <c r="AJ36" s="163"/>
      <c r="AK36" s="163"/>
      <c r="AL36" s="164"/>
      <c r="AM36" s="164"/>
    </row>
    <row r="37" spans="1:48">
      <c r="A37" s="105" t="s">
        <v>188</v>
      </c>
      <c r="B37" s="2"/>
      <c r="C37" s="105"/>
      <c r="D37" s="2"/>
      <c r="E37" s="116"/>
      <c r="F37" s="2"/>
      <c r="G37" s="2"/>
      <c r="H37" s="2"/>
      <c r="I37" s="2"/>
      <c r="J37" s="117"/>
      <c r="K37" s="117"/>
      <c r="L37" s="117"/>
      <c r="M37" s="117"/>
      <c r="N37" s="117"/>
      <c r="O37" s="118"/>
      <c r="P37" s="105"/>
      <c r="S37" s="117"/>
      <c r="T37" s="114"/>
      <c r="U37" s="117"/>
      <c r="V37" s="117"/>
      <c r="W37" s="119"/>
      <c r="AD37" s="105"/>
      <c r="AE37" s="106"/>
      <c r="AF37" s="106"/>
      <c r="AG37" s="106"/>
      <c r="AH37" s="119"/>
      <c r="AI37" s="163"/>
      <c r="AJ37" s="163"/>
      <c r="AK37" s="163"/>
      <c r="AL37" s="164"/>
      <c r="AM37" s="164"/>
    </row>
    <row r="38" spans="1:48" ht="15" customHeight="1">
      <c r="A38" s="146" t="s">
        <v>32</v>
      </c>
      <c r="B38" s="147"/>
      <c r="C38" s="147"/>
      <c r="D38" s="147"/>
      <c r="E38" s="147"/>
      <c r="F38" s="147"/>
      <c r="G38" s="148"/>
      <c r="H38" s="147" t="s">
        <v>233</v>
      </c>
      <c r="I38" s="147"/>
      <c r="J38" s="147"/>
      <c r="K38" s="147"/>
      <c r="L38" s="147"/>
      <c r="M38" s="146" t="s">
        <v>33</v>
      </c>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148"/>
    </row>
    <row r="39" spans="1:48" ht="15" customHeight="1">
      <c r="A39" s="93" t="s">
        <v>34</v>
      </c>
      <c r="B39" s="94"/>
      <c r="C39" s="94"/>
      <c r="D39" s="94"/>
      <c r="E39" s="95"/>
      <c r="F39" s="95"/>
      <c r="G39" s="96"/>
      <c r="H39" s="169"/>
      <c r="I39" s="169"/>
      <c r="J39" s="169"/>
      <c r="K39" s="169"/>
      <c r="L39" s="169"/>
      <c r="M39" s="170"/>
      <c r="N39" s="171"/>
      <c r="O39" s="171"/>
      <c r="P39" s="171"/>
      <c r="Q39" s="171"/>
      <c r="R39" s="171"/>
      <c r="S39" s="171"/>
      <c r="T39" s="171"/>
      <c r="U39" s="171"/>
      <c r="V39" s="171"/>
      <c r="W39" s="171"/>
      <c r="X39" s="171"/>
      <c r="Y39" s="171"/>
      <c r="Z39" s="171"/>
      <c r="AA39" s="171"/>
      <c r="AB39" s="171"/>
      <c r="AC39" s="171"/>
      <c r="AD39" s="171"/>
      <c r="AE39" s="171"/>
      <c r="AF39" s="171"/>
      <c r="AG39" s="171"/>
      <c r="AH39" s="171"/>
      <c r="AI39" s="171"/>
      <c r="AJ39" s="171"/>
      <c r="AK39" s="171"/>
      <c r="AL39" s="171"/>
      <c r="AM39" s="172"/>
    </row>
    <row r="40" spans="1:48" ht="15" hidden="1" customHeight="1">
      <c r="A40" s="69" t="s">
        <v>35</v>
      </c>
      <c r="B40" s="70"/>
      <c r="C40" s="70"/>
      <c r="D40" s="70"/>
      <c r="E40" s="71"/>
      <c r="F40" s="71"/>
      <c r="G40" s="72"/>
      <c r="H40" s="165"/>
      <c r="I40" s="165"/>
      <c r="J40" s="165"/>
      <c r="K40" s="165"/>
      <c r="L40" s="165"/>
      <c r="M40" s="166"/>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c r="AM40" s="168"/>
    </row>
    <row r="41" spans="1:48" ht="15" hidden="1" customHeight="1">
      <c r="A41" s="69" t="s">
        <v>36</v>
      </c>
      <c r="B41" s="70"/>
      <c r="C41" s="70"/>
      <c r="D41" s="70"/>
      <c r="E41" s="71"/>
      <c r="F41" s="71"/>
      <c r="G41" s="72"/>
      <c r="H41" s="165"/>
      <c r="I41" s="165"/>
      <c r="J41" s="165"/>
      <c r="K41" s="165"/>
      <c r="L41" s="165"/>
      <c r="M41" s="166"/>
      <c r="N41" s="167"/>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c r="AL41" s="167"/>
      <c r="AM41" s="168"/>
    </row>
    <row r="42" spans="1:48" ht="15" hidden="1" customHeight="1">
      <c r="A42" s="69" t="s">
        <v>37</v>
      </c>
      <c r="B42" s="70"/>
      <c r="C42" s="70"/>
      <c r="D42" s="70"/>
      <c r="E42" s="71"/>
      <c r="F42" s="71"/>
      <c r="G42" s="72"/>
      <c r="H42" s="165"/>
      <c r="I42" s="165"/>
      <c r="J42" s="165"/>
      <c r="K42" s="165"/>
      <c r="L42" s="165"/>
      <c r="M42" s="166"/>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8"/>
      <c r="AV42" s="2"/>
    </row>
    <row r="43" spans="1:48" ht="15" customHeight="1">
      <c r="A43" s="69" t="s">
        <v>38</v>
      </c>
      <c r="B43" s="70"/>
      <c r="C43" s="70"/>
      <c r="D43" s="70"/>
      <c r="E43" s="71"/>
      <c r="F43" s="71"/>
      <c r="G43" s="72"/>
      <c r="H43" s="165"/>
      <c r="I43" s="165"/>
      <c r="J43" s="165"/>
      <c r="K43" s="165"/>
      <c r="L43" s="165"/>
      <c r="M43" s="166"/>
      <c r="N43" s="167"/>
      <c r="O43" s="167"/>
      <c r="P43" s="167"/>
      <c r="Q43" s="167"/>
      <c r="R43" s="167"/>
      <c r="S43" s="167"/>
      <c r="T43" s="167"/>
      <c r="U43" s="167"/>
      <c r="V43" s="167"/>
      <c r="W43" s="167"/>
      <c r="X43" s="167"/>
      <c r="Y43" s="167"/>
      <c r="Z43" s="167"/>
      <c r="AA43" s="167"/>
      <c r="AB43" s="167"/>
      <c r="AC43" s="167"/>
      <c r="AD43" s="167"/>
      <c r="AE43" s="167"/>
      <c r="AF43" s="167"/>
      <c r="AG43" s="167"/>
      <c r="AH43" s="167"/>
      <c r="AI43" s="167"/>
      <c r="AJ43" s="167"/>
      <c r="AK43" s="167"/>
      <c r="AL43" s="167"/>
      <c r="AM43" s="168"/>
      <c r="AV43" s="2"/>
    </row>
    <row r="44" spans="1:48" ht="15" customHeight="1">
      <c r="A44" s="73" t="s">
        <v>18</v>
      </c>
      <c r="B44" s="74"/>
      <c r="C44" s="74"/>
      <c r="D44" s="74"/>
      <c r="E44" s="74"/>
      <c r="F44" s="74"/>
      <c r="G44" s="75"/>
      <c r="H44" s="158">
        <f>SUM(H39:L43)</f>
        <v>0</v>
      </c>
      <c r="I44" s="158"/>
      <c r="J44" s="158"/>
      <c r="K44" s="158"/>
      <c r="L44" s="159"/>
      <c r="M44" s="160"/>
      <c r="N44" s="161"/>
      <c r="O44" s="161"/>
      <c r="P44" s="161"/>
      <c r="Q44" s="161"/>
      <c r="R44" s="161"/>
      <c r="S44" s="161"/>
      <c r="T44" s="161"/>
      <c r="U44" s="161"/>
      <c r="V44" s="161"/>
      <c r="W44" s="161"/>
      <c r="X44" s="161"/>
      <c r="Y44" s="161"/>
      <c r="Z44" s="161"/>
      <c r="AA44" s="161"/>
      <c r="AB44" s="161"/>
      <c r="AC44" s="161"/>
      <c r="AD44" s="161"/>
      <c r="AE44" s="161"/>
      <c r="AF44" s="161"/>
      <c r="AG44" s="161"/>
      <c r="AH44" s="161"/>
      <c r="AI44" s="161"/>
      <c r="AJ44" s="161"/>
      <c r="AK44" s="161"/>
      <c r="AL44" s="161"/>
      <c r="AM44" s="162"/>
    </row>
    <row r="45" spans="1:48" ht="6" customHeight="1">
      <c r="A45" s="120"/>
      <c r="B45" s="120"/>
      <c r="C45" s="120"/>
      <c r="D45" s="120"/>
      <c r="E45" s="121"/>
      <c r="F45" s="121"/>
      <c r="G45" s="121"/>
      <c r="H45" s="121"/>
      <c r="I45" s="121"/>
      <c r="J45" s="122"/>
      <c r="K45" s="122"/>
      <c r="L45" s="122"/>
      <c r="M45" s="122"/>
      <c r="N45" s="122"/>
      <c r="AH45" s="126"/>
    </row>
    <row r="46" spans="1:48" s="2" customFormat="1" ht="19.5" customHeight="1">
      <c r="A46" s="128" t="s">
        <v>184</v>
      </c>
      <c r="B46" s="65"/>
      <c r="C46" s="65"/>
      <c r="D46" s="65"/>
      <c r="E46" s="65"/>
      <c r="F46" s="65"/>
      <c r="G46" s="65"/>
      <c r="H46" s="65"/>
      <c r="I46" s="66"/>
      <c r="J46" s="68"/>
      <c r="K46" s="65"/>
      <c r="L46" s="67"/>
      <c r="M46" s="67"/>
      <c r="N46" s="67"/>
      <c r="O46" s="65"/>
      <c r="P46" s="65"/>
      <c r="Q46" s="65"/>
      <c r="R46" s="65"/>
      <c r="S46" s="65"/>
      <c r="T46" s="76"/>
      <c r="U46" s="76"/>
      <c r="V46" s="76"/>
      <c r="W46" s="76"/>
      <c r="Y46" s="219" t="s">
        <v>226</v>
      </c>
      <c r="Z46" s="220"/>
      <c r="AA46" s="220"/>
      <c r="AB46" s="220"/>
      <c r="AC46" s="221"/>
      <c r="AD46" s="146" t="s">
        <v>238</v>
      </c>
      <c r="AE46" s="147"/>
      <c r="AF46" s="147"/>
      <c r="AG46" s="147"/>
      <c r="AH46" s="148"/>
      <c r="AI46" s="146" t="s">
        <v>227</v>
      </c>
      <c r="AJ46" s="147"/>
      <c r="AK46" s="147"/>
      <c r="AL46" s="147"/>
      <c r="AM46" s="148"/>
    </row>
    <row r="47" spans="1:48" s="2" customFormat="1" ht="13.5" customHeight="1">
      <c r="A47" s="65"/>
      <c r="B47" s="65"/>
      <c r="C47" s="65"/>
      <c r="D47" s="65"/>
      <c r="E47" s="65"/>
      <c r="F47" s="65"/>
      <c r="G47" s="65"/>
      <c r="H47" s="65"/>
      <c r="I47" s="65"/>
      <c r="J47" s="65"/>
      <c r="K47" s="65"/>
      <c r="L47" s="65"/>
      <c r="M47" s="65"/>
      <c r="N47" s="65"/>
      <c r="O47" s="65"/>
      <c r="P47" s="65"/>
      <c r="Q47" s="65"/>
      <c r="R47" s="65"/>
      <c r="S47" s="65"/>
      <c r="T47" s="65"/>
      <c r="U47" s="65"/>
      <c r="V47" s="65"/>
      <c r="W47" s="65"/>
      <c r="Y47" s="241"/>
      <c r="Z47" s="242"/>
      <c r="AA47" s="242"/>
      <c r="AB47" s="151" t="s">
        <v>9</v>
      </c>
      <c r="AC47" s="152"/>
      <c r="AD47" s="179">
        <f>MIN(Y47,ROUNDDOWN(H55/1000,0))</f>
        <v>0</v>
      </c>
      <c r="AE47" s="180"/>
      <c r="AF47" s="180"/>
      <c r="AG47" s="151" t="s">
        <v>9</v>
      </c>
      <c r="AH47" s="152"/>
      <c r="AI47" s="149">
        <f>IF(Y47&lt;AD47,0,Y47-AD47)</f>
        <v>0</v>
      </c>
      <c r="AJ47" s="150"/>
      <c r="AK47" s="150"/>
      <c r="AL47" s="151" t="s">
        <v>9</v>
      </c>
      <c r="AM47" s="152"/>
    </row>
    <row r="48" spans="1:48" s="2" customFormat="1" ht="12">
      <c r="A48" s="61"/>
      <c r="B48" s="65"/>
      <c r="C48" s="65"/>
      <c r="D48" s="65"/>
      <c r="E48" s="65"/>
      <c r="F48" s="65"/>
      <c r="G48" s="65"/>
      <c r="H48" s="65"/>
      <c r="I48" s="65"/>
      <c r="J48" s="65"/>
      <c r="K48" s="65"/>
      <c r="L48" s="65"/>
      <c r="M48" s="65"/>
      <c r="N48" s="65"/>
      <c r="O48" s="65"/>
      <c r="P48" s="65"/>
      <c r="Q48" s="65"/>
      <c r="R48" s="65"/>
      <c r="S48" s="65"/>
      <c r="T48" s="65"/>
      <c r="U48" s="65"/>
      <c r="V48" s="65"/>
      <c r="W48" s="65"/>
      <c r="Y48" s="224"/>
      <c r="Z48" s="225"/>
      <c r="AA48" s="225"/>
      <c r="AB48" s="153"/>
      <c r="AC48" s="154"/>
      <c r="AD48" s="181"/>
      <c r="AE48" s="182"/>
      <c r="AF48" s="182"/>
      <c r="AG48" s="153"/>
      <c r="AH48" s="154"/>
      <c r="AI48" s="149"/>
      <c r="AJ48" s="150"/>
      <c r="AK48" s="150"/>
      <c r="AL48" s="153"/>
      <c r="AM48" s="154"/>
    </row>
    <row r="49" spans="1:48" ht="15" customHeight="1">
      <c r="A49" s="146" t="s">
        <v>32</v>
      </c>
      <c r="B49" s="147"/>
      <c r="C49" s="147"/>
      <c r="D49" s="147"/>
      <c r="E49" s="147"/>
      <c r="F49" s="147"/>
      <c r="G49" s="148"/>
      <c r="H49" s="147" t="s">
        <v>233</v>
      </c>
      <c r="I49" s="147"/>
      <c r="J49" s="147"/>
      <c r="K49" s="147"/>
      <c r="L49" s="147"/>
      <c r="M49" s="146" t="s">
        <v>33</v>
      </c>
      <c r="N49" s="147"/>
      <c r="O49" s="147"/>
      <c r="P49" s="147"/>
      <c r="Q49" s="147"/>
      <c r="R49" s="147"/>
      <c r="S49" s="147"/>
      <c r="T49" s="147"/>
      <c r="U49" s="147"/>
      <c r="V49" s="147"/>
      <c r="W49" s="147"/>
      <c r="X49" s="147"/>
      <c r="Y49" s="183"/>
      <c r="Z49" s="183"/>
      <c r="AA49" s="183"/>
      <c r="AB49" s="183"/>
      <c r="AC49" s="183"/>
      <c r="AD49" s="183"/>
      <c r="AE49" s="183"/>
      <c r="AF49" s="183"/>
      <c r="AG49" s="183"/>
      <c r="AH49" s="183"/>
      <c r="AI49" s="183"/>
      <c r="AJ49" s="183"/>
      <c r="AK49" s="183"/>
      <c r="AL49" s="183"/>
      <c r="AM49" s="136"/>
    </row>
    <row r="50" spans="1:48" ht="15" customHeight="1">
      <c r="A50" s="93" t="s">
        <v>34</v>
      </c>
      <c r="B50" s="94"/>
      <c r="C50" s="94"/>
      <c r="D50" s="94"/>
      <c r="E50" s="95"/>
      <c r="F50" s="95"/>
      <c r="G50" s="96"/>
      <c r="H50" s="169"/>
      <c r="I50" s="169"/>
      <c r="J50" s="169"/>
      <c r="K50" s="169"/>
      <c r="L50" s="169"/>
      <c r="M50" s="170"/>
      <c r="N50" s="171"/>
      <c r="O50" s="171"/>
      <c r="P50" s="171"/>
      <c r="Q50" s="171"/>
      <c r="R50" s="171"/>
      <c r="S50" s="171"/>
      <c r="T50" s="171"/>
      <c r="U50" s="171"/>
      <c r="V50" s="171"/>
      <c r="W50" s="171"/>
      <c r="X50" s="171"/>
      <c r="Y50" s="171"/>
      <c r="Z50" s="171"/>
      <c r="AA50" s="171"/>
      <c r="AB50" s="171"/>
      <c r="AC50" s="171"/>
      <c r="AD50" s="171"/>
      <c r="AE50" s="171"/>
      <c r="AF50" s="171"/>
      <c r="AG50" s="171"/>
      <c r="AH50" s="171"/>
      <c r="AI50" s="171"/>
      <c r="AJ50" s="171"/>
      <c r="AK50" s="171"/>
      <c r="AL50" s="171"/>
      <c r="AM50" s="172"/>
    </row>
    <row r="51" spans="1:48" ht="15" customHeight="1">
      <c r="A51" s="69" t="s">
        <v>35</v>
      </c>
      <c r="B51" s="70"/>
      <c r="C51" s="70"/>
      <c r="D51" s="70"/>
      <c r="E51" s="71"/>
      <c r="F51" s="71"/>
      <c r="G51" s="72"/>
      <c r="H51" s="165"/>
      <c r="I51" s="165"/>
      <c r="J51" s="165"/>
      <c r="K51" s="165"/>
      <c r="L51" s="165"/>
      <c r="M51" s="166"/>
      <c r="N51" s="167"/>
      <c r="O51" s="167"/>
      <c r="P51" s="167"/>
      <c r="Q51" s="167"/>
      <c r="R51" s="167"/>
      <c r="S51" s="167"/>
      <c r="T51" s="167"/>
      <c r="U51" s="167"/>
      <c r="V51" s="167"/>
      <c r="W51" s="167"/>
      <c r="X51" s="167"/>
      <c r="Y51" s="167"/>
      <c r="Z51" s="167"/>
      <c r="AA51" s="167"/>
      <c r="AB51" s="167"/>
      <c r="AC51" s="167"/>
      <c r="AD51" s="167"/>
      <c r="AE51" s="167"/>
      <c r="AF51" s="167"/>
      <c r="AG51" s="167"/>
      <c r="AH51" s="167"/>
      <c r="AI51" s="167"/>
      <c r="AJ51" s="167"/>
      <c r="AK51" s="167"/>
      <c r="AL51" s="167"/>
      <c r="AM51" s="168"/>
    </row>
    <row r="52" spans="1:48" ht="15" customHeight="1">
      <c r="A52" s="69" t="s">
        <v>36</v>
      </c>
      <c r="B52" s="70"/>
      <c r="C52" s="70"/>
      <c r="D52" s="70"/>
      <c r="E52" s="71"/>
      <c r="F52" s="71"/>
      <c r="G52" s="72"/>
      <c r="H52" s="165"/>
      <c r="I52" s="165"/>
      <c r="J52" s="165"/>
      <c r="K52" s="165"/>
      <c r="L52" s="165"/>
      <c r="M52" s="166"/>
      <c r="N52" s="167"/>
      <c r="O52" s="167"/>
      <c r="P52" s="167"/>
      <c r="Q52" s="167"/>
      <c r="R52" s="167"/>
      <c r="S52" s="167"/>
      <c r="T52" s="167"/>
      <c r="U52" s="167"/>
      <c r="V52" s="167"/>
      <c r="W52" s="167"/>
      <c r="X52" s="167"/>
      <c r="Y52" s="167"/>
      <c r="Z52" s="167"/>
      <c r="AA52" s="167"/>
      <c r="AB52" s="167"/>
      <c r="AC52" s="167"/>
      <c r="AD52" s="167"/>
      <c r="AE52" s="167"/>
      <c r="AF52" s="167"/>
      <c r="AG52" s="167"/>
      <c r="AH52" s="167"/>
      <c r="AI52" s="167"/>
      <c r="AJ52" s="167"/>
      <c r="AK52" s="167"/>
      <c r="AL52" s="167"/>
      <c r="AM52" s="168"/>
    </row>
    <row r="53" spans="1:48" ht="15" hidden="1" customHeight="1">
      <c r="A53" s="69" t="s">
        <v>37</v>
      </c>
      <c r="B53" s="70"/>
      <c r="C53" s="70"/>
      <c r="D53" s="70"/>
      <c r="E53" s="71"/>
      <c r="F53" s="71"/>
      <c r="G53" s="72"/>
      <c r="H53" s="165"/>
      <c r="I53" s="165"/>
      <c r="J53" s="165"/>
      <c r="K53" s="165"/>
      <c r="L53" s="165"/>
      <c r="M53" s="166"/>
      <c r="N53" s="167"/>
      <c r="O53" s="167"/>
      <c r="P53" s="167"/>
      <c r="Q53" s="167"/>
      <c r="R53" s="167"/>
      <c r="S53" s="167"/>
      <c r="T53" s="167"/>
      <c r="U53" s="167"/>
      <c r="V53" s="167"/>
      <c r="W53" s="167"/>
      <c r="X53" s="167"/>
      <c r="Y53" s="167"/>
      <c r="Z53" s="167"/>
      <c r="AA53" s="167"/>
      <c r="AB53" s="167"/>
      <c r="AC53" s="167"/>
      <c r="AD53" s="167"/>
      <c r="AE53" s="167"/>
      <c r="AF53" s="167"/>
      <c r="AG53" s="167"/>
      <c r="AH53" s="167"/>
      <c r="AI53" s="167"/>
      <c r="AJ53" s="167"/>
      <c r="AK53" s="167"/>
      <c r="AL53" s="167"/>
      <c r="AM53" s="168"/>
    </row>
    <row r="54" spans="1:48" ht="15" hidden="1" customHeight="1">
      <c r="A54" s="69" t="s">
        <v>38</v>
      </c>
      <c r="B54" s="70"/>
      <c r="C54" s="70"/>
      <c r="D54" s="70"/>
      <c r="E54" s="71"/>
      <c r="F54" s="71"/>
      <c r="G54" s="72"/>
      <c r="H54" s="165"/>
      <c r="I54" s="165"/>
      <c r="J54" s="165"/>
      <c r="K54" s="165"/>
      <c r="L54" s="165"/>
      <c r="M54" s="166"/>
      <c r="N54" s="167"/>
      <c r="O54" s="167"/>
      <c r="P54" s="167"/>
      <c r="Q54" s="167"/>
      <c r="R54" s="167"/>
      <c r="S54" s="167"/>
      <c r="T54" s="167"/>
      <c r="U54" s="167"/>
      <c r="V54" s="167"/>
      <c r="W54" s="167"/>
      <c r="X54" s="167"/>
      <c r="Y54" s="167"/>
      <c r="Z54" s="167"/>
      <c r="AA54" s="167"/>
      <c r="AB54" s="167"/>
      <c r="AC54" s="167"/>
      <c r="AD54" s="167"/>
      <c r="AE54" s="167"/>
      <c r="AF54" s="167"/>
      <c r="AG54" s="167"/>
      <c r="AH54" s="167"/>
      <c r="AI54" s="167"/>
      <c r="AJ54" s="167"/>
      <c r="AK54" s="167"/>
      <c r="AL54" s="167"/>
      <c r="AM54" s="168"/>
    </row>
    <row r="55" spans="1:48" ht="15" customHeight="1">
      <c r="A55" s="73" t="s">
        <v>18</v>
      </c>
      <c r="B55" s="77"/>
      <c r="C55" s="77"/>
      <c r="D55" s="77"/>
      <c r="E55" s="74"/>
      <c r="F55" s="74"/>
      <c r="G55" s="75"/>
      <c r="H55" s="158">
        <f>SUM(H50:L54)</f>
        <v>0</v>
      </c>
      <c r="I55" s="158"/>
      <c r="J55" s="158"/>
      <c r="K55" s="158"/>
      <c r="L55" s="159"/>
      <c r="M55" s="160"/>
      <c r="N55" s="161"/>
      <c r="O55" s="161"/>
      <c r="P55" s="161"/>
      <c r="Q55" s="161"/>
      <c r="R55" s="161"/>
      <c r="S55" s="161"/>
      <c r="T55" s="161"/>
      <c r="U55" s="161"/>
      <c r="V55" s="161"/>
      <c r="W55" s="161"/>
      <c r="X55" s="161"/>
      <c r="Y55" s="161"/>
      <c r="Z55" s="161"/>
      <c r="AA55" s="161"/>
      <c r="AB55" s="161"/>
      <c r="AC55" s="161"/>
      <c r="AD55" s="161"/>
      <c r="AE55" s="161"/>
      <c r="AF55" s="161"/>
      <c r="AG55" s="161"/>
      <c r="AH55" s="161"/>
      <c r="AI55" s="161"/>
      <c r="AJ55" s="161"/>
      <c r="AK55" s="161"/>
      <c r="AL55" s="161"/>
      <c r="AM55" s="162"/>
    </row>
    <row r="56" spans="1:48" ht="4.5" customHeight="1">
      <c r="A56" s="120"/>
      <c r="B56" s="120"/>
      <c r="C56" s="120"/>
      <c r="D56" s="120"/>
      <c r="E56" s="123"/>
      <c r="F56" s="123"/>
      <c r="G56" s="123"/>
      <c r="H56" s="123"/>
      <c r="I56" s="123"/>
      <c r="J56" s="124"/>
      <c r="K56" s="124"/>
      <c r="L56" s="124"/>
      <c r="M56" s="124"/>
      <c r="N56" s="124"/>
      <c r="O56" s="123"/>
      <c r="P56" s="123"/>
      <c r="Q56" s="123"/>
      <c r="R56" s="123"/>
      <c r="S56" s="123"/>
      <c r="T56" s="123"/>
      <c r="U56" s="123"/>
      <c r="V56" s="123"/>
      <c r="W56" s="123"/>
      <c r="X56" s="123"/>
      <c r="Y56" s="125"/>
      <c r="Z56" s="125"/>
      <c r="AA56" s="125"/>
      <c r="AB56" s="125"/>
      <c r="AC56" s="125"/>
      <c r="AD56" s="125"/>
      <c r="AE56" s="123"/>
      <c r="AF56" s="123"/>
      <c r="AG56" s="123"/>
      <c r="AH56" s="123"/>
      <c r="AI56" s="123"/>
      <c r="AJ56" s="123"/>
      <c r="AK56" s="123"/>
      <c r="AL56" s="123"/>
      <c r="AM56" s="123"/>
    </row>
    <row r="57" spans="1:48">
      <c r="A57" s="105"/>
    </row>
    <row r="59" spans="1:48">
      <c r="AI59" s="164"/>
      <c r="AJ59" s="164"/>
      <c r="AK59" s="164"/>
      <c r="AL59" s="164"/>
      <c r="AM59" s="164"/>
    </row>
  </sheetData>
  <sheetProtection formatCells="0" formatColumns="0" formatRows="0" insertColumns="0" insertRows="0" autoFilter="0"/>
  <mergeCells count="103">
    <mergeCell ref="H54:L54"/>
    <mergeCell ref="M54:AM54"/>
    <mergeCell ref="H55:L55"/>
    <mergeCell ref="M55:AM55"/>
    <mergeCell ref="AI59:AM59"/>
    <mergeCell ref="H51:L51"/>
    <mergeCell ref="M51:AM51"/>
    <mergeCell ref="H52:L52"/>
    <mergeCell ref="M52:AM52"/>
    <mergeCell ref="H53:L53"/>
    <mergeCell ref="M53:AM53"/>
    <mergeCell ref="AL47:AM48"/>
    <mergeCell ref="A49:G49"/>
    <mergeCell ref="H49:L49"/>
    <mergeCell ref="M49:AM49"/>
    <mergeCell ref="H50:L50"/>
    <mergeCell ref="M50:AM50"/>
    <mergeCell ref="H44:L44"/>
    <mergeCell ref="M44:AM44"/>
    <mergeCell ref="Y46:AC46"/>
    <mergeCell ref="AD46:AH46"/>
    <mergeCell ref="AI46:AM46"/>
    <mergeCell ref="Y47:AA48"/>
    <mergeCell ref="AB47:AC48"/>
    <mergeCell ref="AD47:AF48"/>
    <mergeCell ref="AG47:AH48"/>
    <mergeCell ref="AI47:AK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Y27:AA28"/>
    <mergeCell ref="AB27:AC28"/>
    <mergeCell ref="AD27:AF28"/>
    <mergeCell ref="AG27:AH28"/>
    <mergeCell ref="AI27:AK28"/>
    <mergeCell ref="AL27:AM28"/>
    <mergeCell ref="A21:W21"/>
    <mergeCell ref="X21:Z21"/>
    <mergeCell ref="A22:W22"/>
    <mergeCell ref="X22:Z22"/>
    <mergeCell ref="A24:AM24"/>
    <mergeCell ref="Y26:AC26"/>
    <mergeCell ref="AD26:AH26"/>
    <mergeCell ref="AI26:AM26"/>
    <mergeCell ref="A16:W16"/>
    <mergeCell ref="X16:Z16"/>
    <mergeCell ref="AA16:AM16"/>
    <mergeCell ref="A17:W17"/>
    <mergeCell ref="X17:Z17"/>
    <mergeCell ref="A19:AM19"/>
    <mergeCell ref="A10:K10"/>
    <mergeCell ref="L10:AM10"/>
    <mergeCell ref="AP10:AU10"/>
    <mergeCell ref="A11:H11"/>
    <mergeCell ref="A13:AM13"/>
    <mergeCell ref="A15:W15"/>
    <mergeCell ref="X15:Z15"/>
    <mergeCell ref="AA15:AM15"/>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imeMode="halfAlpha" allowBlank="1" showInputMessage="1" showErrorMessage="1" sqref="S26:V28 J26:N28 S37:V37 J37:N37" xr:uid="{B66AD6B2-3F84-417F-8224-10F56E4E7CE5}"/>
    <dataValidation type="list" allowBlank="1" showInputMessage="1" showErrorMessage="1" sqref="X15:Z17 X21:Z22" xr:uid="{1A1A557F-F353-442D-93B7-FB455A1C43F3}">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23</xdr:col>
                    <xdr:colOff>152400</xdr:colOff>
                    <xdr:row>10</xdr:row>
                    <xdr:rowOff>0</xdr:rowOff>
                  </from>
                  <to>
                    <xdr:col>25</xdr:col>
                    <xdr:colOff>50800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D18C898-1227-441B-B933-99100AA5A2ED}">
          <x14:formula1>
            <xm:f>リスト!$B$32:$B$78</xm:f>
          </x14:formula1>
          <xm:sqref>D9:G9</xm:sqref>
        </x14:dataValidation>
        <x14:dataValidation type="list" allowBlank="1" xr:uid="{F2D06C0A-5A4B-4C1F-85D1-AE5E58432232}">
          <x14:formula1>
            <xm:f>リスト!$B$2:$B$30</xm:f>
          </x14:formula1>
          <xm:sqref>L10</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A274D-1FC4-4A23-AA51-185A51E54A29}">
  <dimension ref="A1:AV59"/>
  <sheetViews>
    <sheetView showGridLines="0" showZeros="0" topLeftCell="A18" zoomScaleNormal="100" zoomScaleSheetLayoutView="100" workbookViewId="0">
      <selection activeCell="CT37" sqref="CT37"/>
    </sheetView>
  </sheetViews>
  <sheetFormatPr defaultColWidth="2.26953125" defaultRowHeight="13"/>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c r="A1" s="1" t="s">
        <v>244</v>
      </c>
    </row>
    <row r="2" spans="1:48" ht="7.5" customHeight="1"/>
    <row r="3" spans="1:48">
      <c r="A3" s="184" t="s">
        <v>229</v>
      </c>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c r="AI3" s="185"/>
      <c r="AJ3" s="185"/>
      <c r="AK3" s="185"/>
      <c r="AL3" s="185"/>
      <c r="AM3" s="186"/>
    </row>
    <row r="4" spans="1:48" ht="9" customHeight="1">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row>
    <row r="5" spans="1:48">
      <c r="A5" s="187" t="s">
        <v>20</v>
      </c>
      <c r="B5" s="188"/>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c r="AI5" s="188"/>
      <c r="AJ5" s="188"/>
      <c r="AK5" s="188"/>
      <c r="AL5" s="188"/>
      <c r="AM5" s="189"/>
    </row>
    <row r="6" spans="1:48" ht="4.5" customHeight="1">
      <c r="A6" s="109"/>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row>
    <row r="7" spans="1:48" ht="17.25" customHeight="1">
      <c r="A7" s="146" t="s">
        <v>21</v>
      </c>
      <c r="B7" s="147"/>
      <c r="C7" s="147"/>
      <c r="D7" s="147"/>
      <c r="E7" s="147"/>
      <c r="F7" s="147"/>
      <c r="G7" s="148"/>
      <c r="H7" s="209"/>
      <c r="I7" s="210"/>
      <c r="J7" s="210"/>
      <c r="K7" s="210"/>
      <c r="L7" s="210"/>
      <c r="M7" s="210"/>
      <c r="N7" s="211"/>
      <c r="O7" s="146" t="s">
        <v>22</v>
      </c>
      <c r="P7" s="147"/>
      <c r="Q7" s="147"/>
      <c r="R7" s="147"/>
      <c r="S7" s="148"/>
      <c r="T7" s="212"/>
      <c r="U7" s="213"/>
      <c r="V7" s="213"/>
      <c r="W7" s="213"/>
      <c r="X7" s="213"/>
      <c r="Y7" s="213"/>
      <c r="Z7" s="213"/>
      <c r="AA7" s="213"/>
      <c r="AB7" s="213"/>
      <c r="AC7" s="213"/>
      <c r="AD7" s="213"/>
      <c r="AE7" s="213"/>
      <c r="AF7" s="213"/>
      <c r="AG7" s="213"/>
      <c r="AH7" s="213"/>
      <c r="AI7" s="213"/>
      <c r="AJ7" s="213"/>
      <c r="AK7" s="213"/>
      <c r="AL7" s="213"/>
      <c r="AM7" s="214"/>
    </row>
    <row r="8" spans="1:48">
      <c r="A8" s="190" t="s">
        <v>23</v>
      </c>
      <c r="B8" s="191"/>
      <c r="C8" s="192"/>
      <c r="D8" s="146" t="s">
        <v>24</v>
      </c>
      <c r="E8" s="147"/>
      <c r="F8" s="147"/>
      <c r="G8" s="148"/>
      <c r="H8" s="146" t="s">
        <v>15</v>
      </c>
      <c r="I8" s="147"/>
      <c r="J8" s="147"/>
      <c r="K8" s="147"/>
      <c r="L8" s="147"/>
      <c r="M8" s="147"/>
      <c r="N8" s="147"/>
      <c r="O8" s="147"/>
      <c r="P8" s="147"/>
      <c r="Q8" s="147"/>
      <c r="R8" s="147"/>
      <c r="S8" s="148"/>
      <c r="T8" s="190" t="s">
        <v>25</v>
      </c>
      <c r="U8" s="191"/>
      <c r="V8" s="192"/>
      <c r="W8" s="146" t="s">
        <v>10</v>
      </c>
      <c r="X8" s="147"/>
      <c r="Y8" s="147"/>
      <c r="Z8" s="147"/>
      <c r="AA8" s="147"/>
      <c r="AB8" s="147"/>
      <c r="AC8" s="147"/>
      <c r="AD8" s="147"/>
      <c r="AE8" s="147"/>
      <c r="AF8" s="148"/>
      <c r="AG8" s="197" t="s">
        <v>26</v>
      </c>
      <c r="AH8" s="198"/>
      <c r="AI8" s="198"/>
      <c r="AJ8" s="198"/>
      <c r="AK8" s="198"/>
      <c r="AL8" s="198"/>
      <c r="AM8" s="199"/>
    </row>
    <row r="9" spans="1:48" ht="17.25" customHeight="1">
      <c r="A9" s="193"/>
      <c r="B9" s="183"/>
      <c r="C9" s="136"/>
      <c r="D9" s="194"/>
      <c r="E9" s="195"/>
      <c r="F9" s="195"/>
      <c r="G9" s="196"/>
      <c r="H9" s="200"/>
      <c r="I9" s="201"/>
      <c r="J9" s="201"/>
      <c r="K9" s="201"/>
      <c r="L9" s="201"/>
      <c r="M9" s="201"/>
      <c r="N9" s="201"/>
      <c r="O9" s="201"/>
      <c r="P9" s="201"/>
      <c r="Q9" s="201"/>
      <c r="R9" s="201"/>
      <c r="S9" s="202"/>
      <c r="T9" s="193"/>
      <c r="U9" s="183"/>
      <c r="V9" s="136"/>
      <c r="W9" s="203"/>
      <c r="X9" s="204"/>
      <c r="Y9" s="204"/>
      <c r="Z9" s="204"/>
      <c r="AA9" s="204"/>
      <c r="AB9" s="204"/>
      <c r="AC9" s="204"/>
      <c r="AD9" s="204"/>
      <c r="AE9" s="204"/>
      <c r="AF9" s="205"/>
      <c r="AG9" s="206"/>
      <c r="AH9" s="207"/>
      <c r="AI9" s="207"/>
      <c r="AJ9" s="207"/>
      <c r="AK9" s="207"/>
      <c r="AL9" s="207"/>
      <c r="AM9" s="208"/>
      <c r="AV9" s="2"/>
    </row>
    <row r="10" spans="1:48" s="2" customFormat="1" ht="20.25" customHeight="1">
      <c r="A10" s="146" t="s">
        <v>28</v>
      </c>
      <c r="B10" s="147"/>
      <c r="C10" s="147"/>
      <c r="D10" s="147"/>
      <c r="E10" s="147"/>
      <c r="F10" s="147"/>
      <c r="G10" s="147"/>
      <c r="H10" s="147"/>
      <c r="I10" s="147"/>
      <c r="J10" s="147"/>
      <c r="K10" s="148"/>
      <c r="L10" s="155"/>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7"/>
      <c r="AP10" s="215"/>
      <c r="AQ10" s="215"/>
      <c r="AR10" s="215"/>
      <c r="AS10" s="215"/>
      <c r="AT10" s="215"/>
      <c r="AU10" s="215"/>
    </row>
    <row r="11" spans="1:48" s="2" customFormat="1" ht="18" customHeight="1">
      <c r="A11" s="216" t="s">
        <v>29</v>
      </c>
      <c r="B11" s="217"/>
      <c r="C11" s="217"/>
      <c r="D11" s="217"/>
      <c r="E11" s="217"/>
      <c r="F11" s="217"/>
      <c r="G11" s="217"/>
      <c r="H11" s="218"/>
      <c r="I11" s="3"/>
      <c r="J11" s="107" t="s">
        <v>186</v>
      </c>
      <c r="K11" s="62"/>
      <c r="L11" s="63"/>
      <c r="M11" s="63"/>
      <c r="N11" s="63"/>
      <c r="O11" s="63"/>
      <c r="P11" s="63"/>
      <c r="Q11" s="63"/>
      <c r="R11" s="63"/>
      <c r="S11" s="63"/>
      <c r="T11" s="63"/>
      <c r="U11" s="63"/>
      <c r="V11" s="63"/>
      <c r="W11" s="63"/>
      <c r="X11" s="63"/>
      <c r="Y11" s="3"/>
      <c r="Z11" s="107" t="s">
        <v>185</v>
      </c>
      <c r="AA11" s="62"/>
      <c r="AB11" s="63"/>
      <c r="AC11" s="63"/>
      <c r="AD11" s="63"/>
      <c r="AE11" s="63"/>
      <c r="AF11" s="63"/>
      <c r="AG11" s="63"/>
      <c r="AH11" s="63"/>
      <c r="AI11" s="63"/>
      <c r="AJ11" s="63"/>
      <c r="AK11" s="63"/>
      <c r="AL11" s="63"/>
      <c r="AM11" s="64"/>
    </row>
    <row r="12" spans="1:48" s="2" customFormat="1" ht="6" customHeight="1">
      <c r="A12" s="110"/>
      <c r="B12" s="110"/>
      <c r="C12" s="110"/>
      <c r="D12" s="110"/>
      <c r="E12" s="110"/>
      <c r="F12" s="110"/>
      <c r="G12" s="110"/>
      <c r="H12" s="110"/>
      <c r="I12" s="111"/>
      <c r="J12" s="112"/>
      <c r="K12" s="111"/>
      <c r="L12" s="109"/>
      <c r="M12" s="109"/>
      <c r="N12" s="109"/>
      <c r="O12" s="109"/>
      <c r="P12" s="109"/>
      <c r="Q12" s="109"/>
      <c r="R12" s="109"/>
      <c r="S12" s="109"/>
      <c r="T12" s="109"/>
      <c r="U12" s="111"/>
      <c r="V12" s="109"/>
      <c r="W12" s="109"/>
      <c r="X12" s="109"/>
      <c r="Y12" s="112"/>
      <c r="Z12" s="113"/>
      <c r="AA12" s="111"/>
      <c r="AB12" s="109"/>
      <c r="AC12" s="109"/>
      <c r="AD12" s="109"/>
      <c r="AE12" s="109"/>
      <c r="AF12" s="109"/>
      <c r="AG12" s="109"/>
      <c r="AH12" s="109"/>
      <c r="AI12" s="109"/>
      <c r="AJ12" s="109"/>
      <c r="AK12" s="109"/>
      <c r="AL12" s="109"/>
      <c r="AM12" s="109"/>
    </row>
    <row r="13" spans="1:48" s="2" customFormat="1" ht="12" hidden="1">
      <c r="A13" s="187" t="s">
        <v>30</v>
      </c>
      <c r="B13" s="188"/>
      <c r="C13" s="188"/>
      <c r="D13" s="188"/>
      <c r="E13" s="188"/>
      <c r="F13" s="188"/>
      <c r="G13" s="188"/>
      <c r="H13" s="188"/>
      <c r="I13" s="188"/>
      <c r="J13" s="188"/>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88"/>
      <c r="AK13" s="188"/>
      <c r="AL13" s="188"/>
      <c r="AM13" s="189"/>
    </row>
    <row r="14" spans="1:48" s="2" customFormat="1" ht="3" hidden="1" customHeight="1">
      <c r="I14" s="82"/>
      <c r="J14" s="11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48" s="2" customFormat="1" ht="18" hidden="1" customHeight="1">
      <c r="A15" s="230" t="s">
        <v>213</v>
      </c>
      <c r="B15" s="231"/>
      <c r="C15" s="231"/>
      <c r="D15" s="231"/>
      <c r="E15" s="231"/>
      <c r="F15" s="231"/>
      <c r="G15" s="231"/>
      <c r="H15" s="231"/>
      <c r="I15" s="231"/>
      <c r="J15" s="231"/>
      <c r="K15" s="231"/>
      <c r="L15" s="231"/>
      <c r="M15" s="231"/>
      <c r="N15" s="231"/>
      <c r="O15" s="231"/>
      <c r="P15" s="231"/>
      <c r="Q15" s="231"/>
      <c r="R15" s="231"/>
      <c r="S15" s="231"/>
      <c r="T15" s="231"/>
      <c r="U15" s="231"/>
      <c r="V15" s="231"/>
      <c r="W15" s="237"/>
      <c r="X15" s="232"/>
      <c r="Y15" s="233"/>
      <c r="Z15" s="234"/>
      <c r="AA15" s="235" t="s">
        <v>191</v>
      </c>
      <c r="AB15" s="236"/>
      <c r="AC15" s="236"/>
      <c r="AD15" s="236"/>
      <c r="AE15" s="236"/>
      <c r="AF15" s="236"/>
      <c r="AG15" s="236"/>
      <c r="AH15" s="236"/>
      <c r="AI15" s="236"/>
      <c r="AJ15" s="236"/>
      <c r="AK15" s="236"/>
      <c r="AL15" s="236"/>
      <c r="AM15" s="236"/>
    </row>
    <row r="16" spans="1:48" s="2" customFormat="1" ht="18" hidden="1" customHeight="1">
      <c r="A16" s="230" t="s">
        <v>214</v>
      </c>
      <c r="B16" s="231"/>
      <c r="C16" s="231"/>
      <c r="D16" s="231"/>
      <c r="E16" s="231"/>
      <c r="F16" s="231"/>
      <c r="G16" s="231"/>
      <c r="H16" s="231"/>
      <c r="I16" s="231"/>
      <c r="J16" s="231"/>
      <c r="K16" s="231"/>
      <c r="L16" s="231"/>
      <c r="M16" s="231"/>
      <c r="N16" s="231"/>
      <c r="O16" s="231"/>
      <c r="P16" s="231"/>
      <c r="Q16" s="231"/>
      <c r="R16" s="231"/>
      <c r="S16" s="231"/>
      <c r="T16" s="231"/>
      <c r="U16" s="231"/>
      <c r="V16" s="231"/>
      <c r="W16" s="237"/>
      <c r="X16" s="232"/>
      <c r="Y16" s="233"/>
      <c r="Z16" s="234"/>
      <c r="AA16" s="235" t="s">
        <v>190</v>
      </c>
      <c r="AB16" s="236"/>
      <c r="AC16" s="236"/>
      <c r="AD16" s="236"/>
      <c r="AE16" s="236"/>
      <c r="AF16" s="236"/>
      <c r="AG16" s="236"/>
      <c r="AH16" s="236"/>
      <c r="AI16" s="236"/>
      <c r="AJ16" s="236"/>
      <c r="AK16" s="236"/>
      <c r="AL16" s="236"/>
      <c r="AM16" s="236"/>
    </row>
    <row r="17" spans="1:48" s="2" customFormat="1" ht="18" hidden="1" customHeight="1">
      <c r="A17" s="238" t="s">
        <v>189</v>
      </c>
      <c r="B17" s="239"/>
      <c r="C17" s="239"/>
      <c r="D17" s="239"/>
      <c r="E17" s="239"/>
      <c r="F17" s="239"/>
      <c r="G17" s="239"/>
      <c r="H17" s="239"/>
      <c r="I17" s="239"/>
      <c r="J17" s="239"/>
      <c r="K17" s="239"/>
      <c r="L17" s="239"/>
      <c r="M17" s="239"/>
      <c r="N17" s="239"/>
      <c r="O17" s="239"/>
      <c r="P17" s="239"/>
      <c r="Q17" s="239"/>
      <c r="R17" s="239"/>
      <c r="S17" s="239"/>
      <c r="T17" s="239"/>
      <c r="U17" s="239"/>
      <c r="V17" s="239"/>
      <c r="W17" s="240"/>
      <c r="X17" s="232" t="s">
        <v>31</v>
      </c>
      <c r="Y17" s="233"/>
      <c r="Z17" s="234"/>
      <c r="AA17" s="127"/>
      <c r="AB17" s="127"/>
      <c r="AC17" s="127"/>
      <c r="AD17" s="127"/>
      <c r="AE17" s="127"/>
      <c r="AF17" s="127"/>
      <c r="AG17" s="127"/>
      <c r="AH17" s="127"/>
      <c r="AI17" s="127"/>
      <c r="AJ17" s="127"/>
      <c r="AK17" s="127"/>
      <c r="AL17" s="127"/>
      <c r="AM17" s="127"/>
    </row>
    <row r="18" spans="1:48" s="2" customFormat="1" ht="6" customHeight="1">
      <c r="I18" s="82"/>
      <c r="J18" s="11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row>
    <row r="19" spans="1:48" s="2" customFormat="1" ht="12">
      <c r="A19" s="187" t="s">
        <v>230</v>
      </c>
      <c r="B19" s="188"/>
      <c r="C19" s="188"/>
      <c r="D19" s="188"/>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8"/>
      <c r="AM19" s="189"/>
    </row>
    <row r="20" spans="1:48" s="2" customFormat="1" ht="3" customHeight="1">
      <c r="I20" s="82"/>
      <c r="J20" s="11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row>
    <row r="21" spans="1:48" s="2" customFormat="1" ht="18" customHeight="1">
      <c r="A21" s="230" t="s">
        <v>228</v>
      </c>
      <c r="B21" s="231"/>
      <c r="C21" s="231"/>
      <c r="D21" s="231"/>
      <c r="E21" s="231"/>
      <c r="F21" s="231"/>
      <c r="G21" s="231"/>
      <c r="H21" s="231"/>
      <c r="I21" s="231"/>
      <c r="J21" s="231"/>
      <c r="K21" s="231"/>
      <c r="L21" s="231"/>
      <c r="M21" s="231"/>
      <c r="N21" s="231"/>
      <c r="O21" s="231"/>
      <c r="P21" s="231"/>
      <c r="Q21" s="231"/>
      <c r="R21" s="231"/>
      <c r="S21" s="231"/>
      <c r="T21" s="231"/>
      <c r="U21" s="231"/>
      <c r="V21" s="231"/>
      <c r="W21" s="231"/>
      <c r="X21" s="232"/>
      <c r="Y21" s="233"/>
      <c r="Z21" s="234"/>
      <c r="AA21" s="129"/>
      <c r="AB21" s="129"/>
      <c r="AC21" s="129"/>
      <c r="AD21" s="129"/>
      <c r="AE21" s="129"/>
      <c r="AF21" s="129"/>
      <c r="AG21" s="129"/>
    </row>
    <row r="22" spans="1:48" s="2" customFormat="1" ht="18" customHeight="1">
      <c r="A22" s="230" t="s">
        <v>225</v>
      </c>
      <c r="B22" s="231"/>
      <c r="C22" s="231"/>
      <c r="D22" s="231"/>
      <c r="E22" s="231"/>
      <c r="F22" s="231"/>
      <c r="G22" s="231"/>
      <c r="H22" s="231"/>
      <c r="I22" s="231"/>
      <c r="J22" s="231"/>
      <c r="K22" s="231"/>
      <c r="L22" s="231"/>
      <c r="M22" s="231"/>
      <c r="N22" s="231"/>
      <c r="O22" s="231"/>
      <c r="P22" s="231"/>
      <c r="Q22" s="231"/>
      <c r="R22" s="231"/>
      <c r="S22" s="231"/>
      <c r="T22" s="231"/>
      <c r="U22" s="231"/>
      <c r="V22" s="231"/>
      <c r="W22" s="231"/>
      <c r="X22" s="232" t="s">
        <v>31</v>
      </c>
      <c r="Y22" s="233"/>
      <c r="Z22" s="234"/>
      <c r="AA22" s="129"/>
      <c r="AB22" s="129"/>
      <c r="AC22" s="129"/>
      <c r="AD22" s="129"/>
      <c r="AE22" s="129"/>
      <c r="AF22" s="129"/>
      <c r="AG22" s="129"/>
    </row>
    <row r="23" spans="1:48" s="2" customFormat="1" ht="6" customHeight="1">
      <c r="I23" s="82"/>
      <c r="J23" s="11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row>
    <row r="24" spans="1:48" s="2" customFormat="1" ht="12">
      <c r="A24" s="187" t="s">
        <v>231</v>
      </c>
      <c r="B24" s="188"/>
      <c r="C24" s="188"/>
      <c r="D24" s="188"/>
      <c r="E24" s="188"/>
      <c r="F24" s="188"/>
      <c r="G24" s="188"/>
      <c r="H24" s="188"/>
      <c r="I24" s="188"/>
      <c r="J24" s="188"/>
      <c r="K24" s="188"/>
      <c r="L24" s="188"/>
      <c r="M24" s="188"/>
      <c r="N24" s="188"/>
      <c r="O24" s="188"/>
      <c r="P24" s="188"/>
      <c r="Q24" s="188"/>
      <c r="R24" s="188"/>
      <c r="S24" s="188"/>
      <c r="T24" s="188"/>
      <c r="U24" s="188"/>
      <c r="V24" s="188"/>
      <c r="W24" s="188"/>
      <c r="X24" s="188"/>
      <c r="Y24" s="188"/>
      <c r="Z24" s="188"/>
      <c r="AA24" s="188"/>
      <c r="AB24" s="188"/>
      <c r="AC24" s="188"/>
      <c r="AD24" s="188"/>
      <c r="AE24" s="188"/>
      <c r="AF24" s="188"/>
      <c r="AG24" s="188"/>
      <c r="AH24" s="188"/>
      <c r="AI24" s="188"/>
      <c r="AJ24" s="188"/>
      <c r="AK24" s="188"/>
      <c r="AL24" s="188"/>
      <c r="AM24" s="189"/>
    </row>
    <row r="25" spans="1:48" s="2" customFormat="1" ht="3" customHeight="1">
      <c r="I25" s="82"/>
      <c r="J25" s="11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row>
    <row r="26" spans="1:48" ht="19.5" customHeight="1">
      <c r="A26" s="115" t="s">
        <v>183</v>
      </c>
      <c r="B26" s="2"/>
      <c r="C26" s="105"/>
      <c r="D26" s="2"/>
      <c r="E26" s="116"/>
      <c r="F26" s="2"/>
      <c r="G26" s="2"/>
      <c r="H26" s="2"/>
      <c r="I26" s="2"/>
      <c r="J26" s="117"/>
      <c r="K26" s="117"/>
      <c r="L26" s="117"/>
      <c r="M26" s="117"/>
      <c r="N26" s="117"/>
      <c r="O26" s="118"/>
      <c r="P26" s="105"/>
      <c r="S26" s="117"/>
      <c r="T26" s="114"/>
      <c r="U26" s="117"/>
      <c r="V26" s="117"/>
      <c r="W26" s="105"/>
      <c r="Y26" s="219" t="s">
        <v>226</v>
      </c>
      <c r="Z26" s="220"/>
      <c r="AA26" s="220"/>
      <c r="AB26" s="220"/>
      <c r="AC26" s="221"/>
      <c r="AD26" s="146" t="s">
        <v>237</v>
      </c>
      <c r="AE26" s="147"/>
      <c r="AF26" s="147"/>
      <c r="AG26" s="147"/>
      <c r="AH26" s="148"/>
      <c r="AI26" s="146" t="s">
        <v>227</v>
      </c>
      <c r="AJ26" s="147"/>
      <c r="AK26" s="147"/>
      <c r="AL26" s="147"/>
      <c r="AM26" s="148"/>
      <c r="AV26" s="2"/>
    </row>
    <row r="27" spans="1:48">
      <c r="A27" s="115"/>
      <c r="B27" s="2"/>
      <c r="C27" s="105"/>
      <c r="D27" s="2"/>
      <c r="E27" s="116"/>
      <c r="F27" s="2"/>
      <c r="G27" s="2"/>
      <c r="H27" s="2"/>
      <c r="I27" s="2"/>
      <c r="J27" s="117"/>
      <c r="K27" s="117"/>
      <c r="L27" s="117"/>
      <c r="M27" s="117"/>
      <c r="N27" s="117"/>
      <c r="O27" s="118"/>
      <c r="P27" s="105"/>
      <c r="S27" s="117"/>
      <c r="T27" s="114"/>
      <c r="U27" s="117"/>
      <c r="V27" s="117"/>
      <c r="W27" s="119"/>
      <c r="Y27" s="222"/>
      <c r="Z27" s="223"/>
      <c r="AA27" s="223"/>
      <c r="AB27" s="226" t="s">
        <v>9</v>
      </c>
      <c r="AC27" s="227"/>
      <c r="AD27" s="173">
        <f>MIN(Y27,ROUNDDOWN((H35+H44)/1000,0))</f>
        <v>0</v>
      </c>
      <c r="AE27" s="174"/>
      <c r="AF27" s="174"/>
      <c r="AG27" s="177" t="s">
        <v>9</v>
      </c>
      <c r="AH27" s="178"/>
      <c r="AI27" s="179">
        <f>IF(Y27&lt;AD27,0,Y27-AD27)</f>
        <v>0</v>
      </c>
      <c r="AJ27" s="180"/>
      <c r="AK27" s="180"/>
      <c r="AL27" s="177" t="s">
        <v>9</v>
      </c>
      <c r="AM27" s="178"/>
    </row>
    <row r="28" spans="1:48">
      <c r="A28" s="105" t="s">
        <v>187</v>
      </c>
      <c r="B28" s="2"/>
      <c r="C28" s="105"/>
      <c r="D28" s="2"/>
      <c r="E28" s="116"/>
      <c r="F28" s="2"/>
      <c r="G28" s="2"/>
      <c r="H28" s="2"/>
      <c r="I28" s="2"/>
      <c r="J28" s="117"/>
      <c r="K28" s="117"/>
      <c r="L28" s="117"/>
      <c r="M28" s="117"/>
      <c r="N28" s="117"/>
      <c r="O28" s="118"/>
      <c r="P28" s="105"/>
      <c r="S28" s="117"/>
      <c r="T28" s="114"/>
      <c r="U28" s="117"/>
      <c r="V28" s="117"/>
      <c r="W28" s="119"/>
      <c r="Y28" s="224"/>
      <c r="Z28" s="225"/>
      <c r="AA28" s="225"/>
      <c r="AB28" s="228"/>
      <c r="AC28" s="229"/>
      <c r="AD28" s="175"/>
      <c r="AE28" s="176"/>
      <c r="AF28" s="176"/>
      <c r="AG28" s="153"/>
      <c r="AH28" s="154"/>
      <c r="AI28" s="181"/>
      <c r="AJ28" s="182"/>
      <c r="AK28" s="182"/>
      <c r="AL28" s="153"/>
      <c r="AM28" s="154"/>
    </row>
    <row r="29" spans="1:48" ht="15" customHeight="1">
      <c r="A29" s="146" t="s">
        <v>32</v>
      </c>
      <c r="B29" s="147"/>
      <c r="C29" s="147"/>
      <c r="D29" s="147"/>
      <c r="E29" s="147"/>
      <c r="F29" s="147"/>
      <c r="G29" s="148"/>
      <c r="H29" s="147" t="s">
        <v>232</v>
      </c>
      <c r="I29" s="147"/>
      <c r="J29" s="147"/>
      <c r="K29" s="147"/>
      <c r="L29" s="147"/>
      <c r="M29" s="146" t="s">
        <v>33</v>
      </c>
      <c r="N29" s="147"/>
      <c r="O29" s="147"/>
      <c r="P29" s="147"/>
      <c r="Q29" s="147"/>
      <c r="R29" s="147"/>
      <c r="S29" s="147"/>
      <c r="T29" s="147"/>
      <c r="U29" s="147"/>
      <c r="V29" s="147"/>
      <c r="W29" s="147"/>
      <c r="X29" s="147"/>
      <c r="Y29" s="183"/>
      <c r="Z29" s="183"/>
      <c r="AA29" s="183"/>
      <c r="AB29" s="183"/>
      <c r="AC29" s="183"/>
      <c r="AD29" s="183"/>
      <c r="AE29" s="183"/>
      <c r="AF29" s="183"/>
      <c r="AG29" s="183"/>
      <c r="AH29" s="183"/>
      <c r="AI29" s="183"/>
      <c r="AJ29" s="183"/>
      <c r="AK29" s="183"/>
      <c r="AL29" s="183"/>
      <c r="AM29" s="136"/>
    </row>
    <row r="30" spans="1:48" ht="15" customHeight="1">
      <c r="A30" s="93" t="s">
        <v>34</v>
      </c>
      <c r="B30" s="94"/>
      <c r="C30" s="94"/>
      <c r="D30" s="94"/>
      <c r="E30" s="95"/>
      <c r="F30" s="95"/>
      <c r="G30" s="96"/>
      <c r="H30" s="169"/>
      <c r="I30" s="169"/>
      <c r="J30" s="169"/>
      <c r="K30" s="169"/>
      <c r="L30" s="169"/>
      <c r="M30" s="170"/>
      <c r="N30" s="171"/>
      <c r="O30" s="171"/>
      <c r="P30" s="171"/>
      <c r="Q30" s="171"/>
      <c r="R30" s="171"/>
      <c r="S30" s="171"/>
      <c r="T30" s="171"/>
      <c r="U30" s="171"/>
      <c r="V30" s="171"/>
      <c r="W30" s="171"/>
      <c r="X30" s="171"/>
      <c r="Y30" s="171"/>
      <c r="Z30" s="171"/>
      <c r="AA30" s="171"/>
      <c r="AB30" s="171"/>
      <c r="AC30" s="171"/>
      <c r="AD30" s="171"/>
      <c r="AE30" s="171"/>
      <c r="AF30" s="171"/>
      <c r="AG30" s="171"/>
      <c r="AH30" s="171"/>
      <c r="AI30" s="171"/>
      <c r="AJ30" s="171"/>
      <c r="AK30" s="171"/>
      <c r="AL30" s="171"/>
      <c r="AM30" s="172"/>
    </row>
    <row r="31" spans="1:48" ht="15" hidden="1" customHeight="1">
      <c r="A31" s="69" t="s">
        <v>35</v>
      </c>
      <c r="B31" s="70"/>
      <c r="C31" s="70"/>
      <c r="D31" s="70"/>
      <c r="E31" s="71"/>
      <c r="F31" s="71"/>
      <c r="G31" s="72"/>
      <c r="H31" s="165"/>
      <c r="I31" s="165"/>
      <c r="J31" s="165"/>
      <c r="K31" s="165"/>
      <c r="L31" s="165"/>
      <c r="M31" s="166"/>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7"/>
      <c r="AL31" s="167"/>
      <c r="AM31" s="168"/>
    </row>
    <row r="32" spans="1:48" ht="15" hidden="1" customHeight="1">
      <c r="A32" s="69" t="s">
        <v>36</v>
      </c>
      <c r="B32" s="70"/>
      <c r="C32" s="70"/>
      <c r="D32" s="70"/>
      <c r="E32" s="71"/>
      <c r="F32" s="71"/>
      <c r="G32" s="72"/>
      <c r="H32" s="165"/>
      <c r="I32" s="165"/>
      <c r="J32" s="165"/>
      <c r="K32" s="165"/>
      <c r="L32" s="165"/>
      <c r="M32" s="166"/>
      <c r="N32" s="167"/>
      <c r="O32" s="167"/>
      <c r="P32" s="167"/>
      <c r="Q32" s="167"/>
      <c r="R32" s="167"/>
      <c r="S32" s="167"/>
      <c r="T32" s="167"/>
      <c r="U32" s="167"/>
      <c r="V32" s="167"/>
      <c r="W32" s="167"/>
      <c r="X32" s="167"/>
      <c r="Y32" s="167"/>
      <c r="Z32" s="167"/>
      <c r="AA32" s="167"/>
      <c r="AB32" s="167"/>
      <c r="AC32" s="167"/>
      <c r="AD32" s="167"/>
      <c r="AE32" s="167"/>
      <c r="AF32" s="167"/>
      <c r="AG32" s="167"/>
      <c r="AH32" s="167"/>
      <c r="AI32" s="167"/>
      <c r="AJ32" s="167"/>
      <c r="AK32" s="167"/>
      <c r="AL32" s="167"/>
      <c r="AM32" s="168"/>
    </row>
    <row r="33" spans="1:48" ht="15" customHeight="1">
      <c r="A33" s="69" t="s">
        <v>37</v>
      </c>
      <c r="B33" s="70"/>
      <c r="C33" s="70"/>
      <c r="D33" s="70"/>
      <c r="E33" s="71"/>
      <c r="F33" s="71"/>
      <c r="G33" s="72"/>
      <c r="H33" s="165"/>
      <c r="I33" s="165"/>
      <c r="J33" s="165"/>
      <c r="K33" s="165"/>
      <c r="L33" s="165"/>
      <c r="M33" s="166"/>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c r="AM33" s="168"/>
      <c r="AV33" s="2"/>
    </row>
    <row r="34" spans="1:48" ht="15" customHeight="1">
      <c r="A34" s="69" t="s">
        <v>38</v>
      </c>
      <c r="B34" s="70"/>
      <c r="C34" s="70"/>
      <c r="D34" s="70"/>
      <c r="E34" s="71"/>
      <c r="F34" s="71"/>
      <c r="G34" s="72"/>
      <c r="H34" s="165"/>
      <c r="I34" s="165"/>
      <c r="J34" s="165"/>
      <c r="K34" s="165"/>
      <c r="L34" s="165"/>
      <c r="M34" s="166"/>
      <c r="N34" s="16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L34" s="167"/>
      <c r="AM34" s="168"/>
    </row>
    <row r="35" spans="1:48" ht="15" customHeight="1">
      <c r="A35" s="73" t="s">
        <v>18</v>
      </c>
      <c r="B35" s="74"/>
      <c r="C35" s="74"/>
      <c r="D35" s="74"/>
      <c r="E35" s="74"/>
      <c r="F35" s="74"/>
      <c r="G35" s="75"/>
      <c r="H35" s="158">
        <f>SUM(H30:L34)</f>
        <v>0</v>
      </c>
      <c r="I35" s="158"/>
      <c r="J35" s="158"/>
      <c r="K35" s="158"/>
      <c r="L35" s="159"/>
      <c r="M35" s="160"/>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2"/>
    </row>
    <row r="36" spans="1:48">
      <c r="A36" s="115"/>
      <c r="B36" s="2"/>
      <c r="C36" s="105"/>
      <c r="D36" s="2"/>
      <c r="E36" s="116"/>
      <c r="F36" s="2"/>
      <c r="G36" s="2"/>
      <c r="H36" s="2"/>
      <c r="I36" s="2"/>
      <c r="J36" s="117"/>
      <c r="K36" s="117"/>
      <c r="L36" s="117"/>
      <c r="M36" s="117"/>
      <c r="N36" s="117"/>
      <c r="O36" s="118"/>
      <c r="P36" s="105"/>
      <c r="S36" s="117"/>
      <c r="T36" s="114"/>
      <c r="U36" s="117"/>
      <c r="V36" s="117"/>
      <c r="W36" s="119"/>
      <c r="AD36" s="105"/>
      <c r="AE36" s="106"/>
      <c r="AF36" s="106"/>
      <c r="AG36" s="106"/>
      <c r="AH36" s="119"/>
      <c r="AI36" s="163"/>
      <c r="AJ36" s="163"/>
      <c r="AK36" s="163"/>
      <c r="AL36" s="164"/>
      <c r="AM36" s="164"/>
    </row>
    <row r="37" spans="1:48">
      <c r="A37" s="105" t="s">
        <v>188</v>
      </c>
      <c r="B37" s="2"/>
      <c r="C37" s="105"/>
      <c r="D37" s="2"/>
      <c r="E37" s="116"/>
      <c r="F37" s="2"/>
      <c r="G37" s="2"/>
      <c r="H37" s="2"/>
      <c r="I37" s="2"/>
      <c r="J37" s="117"/>
      <c r="K37" s="117"/>
      <c r="L37" s="117"/>
      <c r="M37" s="117"/>
      <c r="N37" s="117"/>
      <c r="O37" s="118"/>
      <c r="P37" s="105"/>
      <c r="S37" s="117"/>
      <c r="T37" s="114"/>
      <c r="U37" s="117"/>
      <c r="V37" s="117"/>
      <c r="W37" s="119"/>
      <c r="AD37" s="105"/>
      <c r="AE37" s="106"/>
      <c r="AF37" s="106"/>
      <c r="AG37" s="106"/>
      <c r="AH37" s="119"/>
      <c r="AI37" s="163"/>
      <c r="AJ37" s="163"/>
      <c r="AK37" s="163"/>
      <c r="AL37" s="164"/>
      <c r="AM37" s="164"/>
    </row>
    <row r="38" spans="1:48" ht="15" customHeight="1">
      <c r="A38" s="146" t="s">
        <v>32</v>
      </c>
      <c r="B38" s="147"/>
      <c r="C38" s="147"/>
      <c r="D38" s="147"/>
      <c r="E38" s="147"/>
      <c r="F38" s="147"/>
      <c r="G38" s="148"/>
      <c r="H38" s="147" t="s">
        <v>233</v>
      </c>
      <c r="I38" s="147"/>
      <c r="J38" s="147"/>
      <c r="K38" s="147"/>
      <c r="L38" s="147"/>
      <c r="M38" s="146" t="s">
        <v>33</v>
      </c>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148"/>
    </row>
    <row r="39" spans="1:48" ht="15" customHeight="1">
      <c r="A39" s="93" t="s">
        <v>34</v>
      </c>
      <c r="B39" s="94"/>
      <c r="C39" s="94"/>
      <c r="D39" s="94"/>
      <c r="E39" s="95"/>
      <c r="F39" s="95"/>
      <c r="G39" s="96"/>
      <c r="H39" s="169"/>
      <c r="I39" s="169"/>
      <c r="J39" s="169"/>
      <c r="K39" s="169"/>
      <c r="L39" s="169"/>
      <c r="M39" s="170"/>
      <c r="N39" s="171"/>
      <c r="O39" s="171"/>
      <c r="P39" s="171"/>
      <c r="Q39" s="171"/>
      <c r="R39" s="171"/>
      <c r="S39" s="171"/>
      <c r="T39" s="171"/>
      <c r="U39" s="171"/>
      <c r="V39" s="171"/>
      <c r="W39" s="171"/>
      <c r="X39" s="171"/>
      <c r="Y39" s="171"/>
      <c r="Z39" s="171"/>
      <c r="AA39" s="171"/>
      <c r="AB39" s="171"/>
      <c r="AC39" s="171"/>
      <c r="AD39" s="171"/>
      <c r="AE39" s="171"/>
      <c r="AF39" s="171"/>
      <c r="AG39" s="171"/>
      <c r="AH39" s="171"/>
      <c r="AI39" s="171"/>
      <c r="AJ39" s="171"/>
      <c r="AK39" s="171"/>
      <c r="AL39" s="171"/>
      <c r="AM39" s="172"/>
    </row>
    <row r="40" spans="1:48" ht="15" hidden="1" customHeight="1">
      <c r="A40" s="69" t="s">
        <v>35</v>
      </c>
      <c r="B40" s="70"/>
      <c r="C40" s="70"/>
      <c r="D40" s="70"/>
      <c r="E40" s="71"/>
      <c r="F40" s="71"/>
      <c r="G40" s="72"/>
      <c r="H40" s="165"/>
      <c r="I40" s="165"/>
      <c r="J40" s="165"/>
      <c r="K40" s="165"/>
      <c r="L40" s="165"/>
      <c r="M40" s="166"/>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c r="AM40" s="168"/>
    </row>
    <row r="41" spans="1:48" ht="15" hidden="1" customHeight="1">
      <c r="A41" s="69" t="s">
        <v>36</v>
      </c>
      <c r="B41" s="70"/>
      <c r="C41" s="70"/>
      <c r="D41" s="70"/>
      <c r="E41" s="71"/>
      <c r="F41" s="71"/>
      <c r="G41" s="72"/>
      <c r="H41" s="165"/>
      <c r="I41" s="165"/>
      <c r="J41" s="165"/>
      <c r="K41" s="165"/>
      <c r="L41" s="165"/>
      <c r="M41" s="166"/>
      <c r="N41" s="167"/>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c r="AL41" s="167"/>
      <c r="AM41" s="168"/>
    </row>
    <row r="42" spans="1:48" ht="15" hidden="1" customHeight="1">
      <c r="A42" s="69" t="s">
        <v>37</v>
      </c>
      <c r="B42" s="70"/>
      <c r="C42" s="70"/>
      <c r="D42" s="70"/>
      <c r="E42" s="71"/>
      <c r="F42" s="71"/>
      <c r="G42" s="72"/>
      <c r="H42" s="165"/>
      <c r="I42" s="165"/>
      <c r="J42" s="165"/>
      <c r="K42" s="165"/>
      <c r="L42" s="165"/>
      <c r="M42" s="166"/>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8"/>
      <c r="AV42" s="2"/>
    </row>
    <row r="43" spans="1:48" ht="15" customHeight="1">
      <c r="A43" s="69" t="s">
        <v>38</v>
      </c>
      <c r="B43" s="70"/>
      <c r="C43" s="70"/>
      <c r="D43" s="70"/>
      <c r="E43" s="71"/>
      <c r="F43" s="71"/>
      <c r="G43" s="72"/>
      <c r="H43" s="165"/>
      <c r="I43" s="165"/>
      <c r="J43" s="165"/>
      <c r="K43" s="165"/>
      <c r="L43" s="165"/>
      <c r="M43" s="166"/>
      <c r="N43" s="167"/>
      <c r="O43" s="167"/>
      <c r="P43" s="167"/>
      <c r="Q43" s="167"/>
      <c r="R43" s="167"/>
      <c r="S43" s="167"/>
      <c r="T43" s="167"/>
      <c r="U43" s="167"/>
      <c r="V43" s="167"/>
      <c r="W43" s="167"/>
      <c r="X43" s="167"/>
      <c r="Y43" s="167"/>
      <c r="Z43" s="167"/>
      <c r="AA43" s="167"/>
      <c r="AB43" s="167"/>
      <c r="AC43" s="167"/>
      <c r="AD43" s="167"/>
      <c r="AE43" s="167"/>
      <c r="AF43" s="167"/>
      <c r="AG43" s="167"/>
      <c r="AH43" s="167"/>
      <c r="AI43" s="167"/>
      <c r="AJ43" s="167"/>
      <c r="AK43" s="167"/>
      <c r="AL43" s="167"/>
      <c r="AM43" s="168"/>
      <c r="AV43" s="2"/>
    </row>
    <row r="44" spans="1:48" ht="15" customHeight="1">
      <c r="A44" s="73" t="s">
        <v>18</v>
      </c>
      <c r="B44" s="74"/>
      <c r="C44" s="74"/>
      <c r="D44" s="74"/>
      <c r="E44" s="74"/>
      <c r="F44" s="74"/>
      <c r="G44" s="75"/>
      <c r="H44" s="158">
        <f>SUM(H39:L43)</f>
        <v>0</v>
      </c>
      <c r="I44" s="158"/>
      <c r="J44" s="158"/>
      <c r="K44" s="158"/>
      <c r="L44" s="159"/>
      <c r="M44" s="160"/>
      <c r="N44" s="161"/>
      <c r="O44" s="161"/>
      <c r="P44" s="161"/>
      <c r="Q44" s="161"/>
      <c r="R44" s="161"/>
      <c r="S44" s="161"/>
      <c r="T44" s="161"/>
      <c r="U44" s="161"/>
      <c r="V44" s="161"/>
      <c r="W44" s="161"/>
      <c r="X44" s="161"/>
      <c r="Y44" s="161"/>
      <c r="Z44" s="161"/>
      <c r="AA44" s="161"/>
      <c r="AB44" s="161"/>
      <c r="AC44" s="161"/>
      <c r="AD44" s="161"/>
      <c r="AE44" s="161"/>
      <c r="AF44" s="161"/>
      <c r="AG44" s="161"/>
      <c r="AH44" s="161"/>
      <c r="AI44" s="161"/>
      <c r="AJ44" s="161"/>
      <c r="AK44" s="161"/>
      <c r="AL44" s="161"/>
      <c r="AM44" s="162"/>
    </row>
    <row r="45" spans="1:48" ht="6" customHeight="1">
      <c r="A45" s="120"/>
      <c r="B45" s="120"/>
      <c r="C45" s="120"/>
      <c r="D45" s="120"/>
      <c r="E45" s="121"/>
      <c r="F45" s="121"/>
      <c r="G45" s="121"/>
      <c r="H45" s="121"/>
      <c r="I45" s="121"/>
      <c r="J45" s="122"/>
      <c r="K45" s="122"/>
      <c r="L45" s="122"/>
      <c r="M45" s="122"/>
      <c r="N45" s="122"/>
      <c r="AH45" s="126"/>
    </row>
    <row r="46" spans="1:48" s="2" customFormat="1" ht="19.5" customHeight="1">
      <c r="A46" s="128" t="s">
        <v>184</v>
      </c>
      <c r="B46" s="65"/>
      <c r="C46" s="65"/>
      <c r="D46" s="65"/>
      <c r="E46" s="65"/>
      <c r="F46" s="65"/>
      <c r="G46" s="65"/>
      <c r="H46" s="65"/>
      <c r="I46" s="66"/>
      <c r="J46" s="68"/>
      <c r="K46" s="65"/>
      <c r="L46" s="67"/>
      <c r="M46" s="67"/>
      <c r="N46" s="67"/>
      <c r="O46" s="65"/>
      <c r="P46" s="65"/>
      <c r="Q46" s="65"/>
      <c r="R46" s="65"/>
      <c r="S46" s="65"/>
      <c r="T46" s="76"/>
      <c r="U46" s="76"/>
      <c r="V46" s="76"/>
      <c r="W46" s="76"/>
      <c r="Y46" s="219" t="s">
        <v>226</v>
      </c>
      <c r="Z46" s="220"/>
      <c r="AA46" s="220"/>
      <c r="AB46" s="220"/>
      <c r="AC46" s="221"/>
      <c r="AD46" s="146" t="s">
        <v>238</v>
      </c>
      <c r="AE46" s="147"/>
      <c r="AF46" s="147"/>
      <c r="AG46" s="147"/>
      <c r="AH46" s="148"/>
      <c r="AI46" s="146" t="s">
        <v>227</v>
      </c>
      <c r="AJ46" s="147"/>
      <c r="AK46" s="147"/>
      <c r="AL46" s="147"/>
      <c r="AM46" s="148"/>
    </row>
    <row r="47" spans="1:48" s="2" customFormat="1" ht="13.5" customHeight="1">
      <c r="A47" s="65"/>
      <c r="B47" s="65"/>
      <c r="C47" s="65"/>
      <c r="D47" s="65"/>
      <c r="E47" s="65"/>
      <c r="F47" s="65"/>
      <c r="G47" s="65"/>
      <c r="H47" s="65"/>
      <c r="I47" s="65"/>
      <c r="J47" s="65"/>
      <c r="K47" s="65"/>
      <c r="L47" s="65"/>
      <c r="M47" s="65"/>
      <c r="N47" s="65"/>
      <c r="O47" s="65"/>
      <c r="P47" s="65"/>
      <c r="Q47" s="65"/>
      <c r="R47" s="65"/>
      <c r="S47" s="65"/>
      <c r="T47" s="65"/>
      <c r="U47" s="65"/>
      <c r="V47" s="65"/>
      <c r="W47" s="65"/>
      <c r="Y47" s="241"/>
      <c r="Z47" s="242"/>
      <c r="AA47" s="242"/>
      <c r="AB47" s="151" t="s">
        <v>9</v>
      </c>
      <c r="AC47" s="152"/>
      <c r="AD47" s="179">
        <f>MIN(Y47,ROUNDDOWN(H55/1000,0))</f>
        <v>0</v>
      </c>
      <c r="AE47" s="180"/>
      <c r="AF47" s="180"/>
      <c r="AG47" s="151" t="s">
        <v>9</v>
      </c>
      <c r="AH47" s="152"/>
      <c r="AI47" s="149">
        <f>IF(Y47&lt;AD47,0,Y47-AD47)</f>
        <v>0</v>
      </c>
      <c r="AJ47" s="150"/>
      <c r="AK47" s="150"/>
      <c r="AL47" s="151" t="s">
        <v>9</v>
      </c>
      <c r="AM47" s="152"/>
    </row>
    <row r="48" spans="1:48" s="2" customFormat="1" ht="12">
      <c r="A48" s="61"/>
      <c r="B48" s="65"/>
      <c r="C48" s="65"/>
      <c r="D48" s="65"/>
      <c r="E48" s="65"/>
      <c r="F48" s="65"/>
      <c r="G48" s="65"/>
      <c r="H48" s="65"/>
      <c r="I48" s="65"/>
      <c r="J48" s="65"/>
      <c r="K48" s="65"/>
      <c r="L48" s="65"/>
      <c r="M48" s="65"/>
      <c r="N48" s="65"/>
      <c r="O48" s="65"/>
      <c r="P48" s="65"/>
      <c r="Q48" s="65"/>
      <c r="R48" s="65"/>
      <c r="S48" s="65"/>
      <c r="T48" s="65"/>
      <c r="U48" s="65"/>
      <c r="V48" s="65"/>
      <c r="W48" s="65"/>
      <c r="Y48" s="224"/>
      <c r="Z48" s="225"/>
      <c r="AA48" s="225"/>
      <c r="AB48" s="153"/>
      <c r="AC48" s="154"/>
      <c r="AD48" s="181"/>
      <c r="AE48" s="182"/>
      <c r="AF48" s="182"/>
      <c r="AG48" s="153"/>
      <c r="AH48" s="154"/>
      <c r="AI48" s="149"/>
      <c r="AJ48" s="150"/>
      <c r="AK48" s="150"/>
      <c r="AL48" s="153"/>
      <c r="AM48" s="154"/>
    </row>
    <row r="49" spans="1:48" ht="15" customHeight="1">
      <c r="A49" s="146" t="s">
        <v>32</v>
      </c>
      <c r="B49" s="147"/>
      <c r="C49" s="147"/>
      <c r="D49" s="147"/>
      <c r="E49" s="147"/>
      <c r="F49" s="147"/>
      <c r="G49" s="148"/>
      <c r="H49" s="147" t="s">
        <v>233</v>
      </c>
      <c r="I49" s="147"/>
      <c r="J49" s="147"/>
      <c r="K49" s="147"/>
      <c r="L49" s="147"/>
      <c r="M49" s="146" t="s">
        <v>33</v>
      </c>
      <c r="N49" s="147"/>
      <c r="O49" s="147"/>
      <c r="P49" s="147"/>
      <c r="Q49" s="147"/>
      <c r="R49" s="147"/>
      <c r="S49" s="147"/>
      <c r="T49" s="147"/>
      <c r="U49" s="147"/>
      <c r="V49" s="147"/>
      <c r="W49" s="147"/>
      <c r="X49" s="147"/>
      <c r="Y49" s="183"/>
      <c r="Z49" s="183"/>
      <c r="AA49" s="183"/>
      <c r="AB49" s="183"/>
      <c r="AC49" s="183"/>
      <c r="AD49" s="183"/>
      <c r="AE49" s="183"/>
      <c r="AF49" s="183"/>
      <c r="AG49" s="183"/>
      <c r="AH49" s="183"/>
      <c r="AI49" s="183"/>
      <c r="AJ49" s="183"/>
      <c r="AK49" s="183"/>
      <c r="AL49" s="183"/>
      <c r="AM49" s="136"/>
    </row>
    <row r="50" spans="1:48" ht="15" customHeight="1">
      <c r="A50" s="93" t="s">
        <v>34</v>
      </c>
      <c r="B50" s="94"/>
      <c r="C50" s="94"/>
      <c r="D50" s="94"/>
      <c r="E50" s="95"/>
      <c r="F50" s="95"/>
      <c r="G50" s="96"/>
      <c r="H50" s="169"/>
      <c r="I50" s="169"/>
      <c r="J50" s="169"/>
      <c r="K50" s="169"/>
      <c r="L50" s="169"/>
      <c r="M50" s="170"/>
      <c r="N50" s="171"/>
      <c r="O50" s="171"/>
      <c r="P50" s="171"/>
      <c r="Q50" s="171"/>
      <c r="R50" s="171"/>
      <c r="S50" s="171"/>
      <c r="T50" s="171"/>
      <c r="U50" s="171"/>
      <c r="V50" s="171"/>
      <c r="W50" s="171"/>
      <c r="X50" s="171"/>
      <c r="Y50" s="171"/>
      <c r="Z50" s="171"/>
      <c r="AA50" s="171"/>
      <c r="AB50" s="171"/>
      <c r="AC50" s="171"/>
      <c r="AD50" s="171"/>
      <c r="AE50" s="171"/>
      <c r="AF50" s="171"/>
      <c r="AG50" s="171"/>
      <c r="AH50" s="171"/>
      <c r="AI50" s="171"/>
      <c r="AJ50" s="171"/>
      <c r="AK50" s="171"/>
      <c r="AL50" s="171"/>
      <c r="AM50" s="172"/>
    </row>
    <row r="51" spans="1:48" ht="15" customHeight="1">
      <c r="A51" s="69" t="s">
        <v>35</v>
      </c>
      <c r="B51" s="70"/>
      <c r="C51" s="70"/>
      <c r="D51" s="70"/>
      <c r="E51" s="71"/>
      <c r="F51" s="71"/>
      <c r="G51" s="72"/>
      <c r="H51" s="165"/>
      <c r="I51" s="165"/>
      <c r="J51" s="165"/>
      <c r="K51" s="165"/>
      <c r="L51" s="165"/>
      <c r="M51" s="166"/>
      <c r="N51" s="167"/>
      <c r="O51" s="167"/>
      <c r="P51" s="167"/>
      <c r="Q51" s="167"/>
      <c r="R51" s="167"/>
      <c r="S51" s="167"/>
      <c r="T51" s="167"/>
      <c r="U51" s="167"/>
      <c r="V51" s="167"/>
      <c r="W51" s="167"/>
      <c r="X51" s="167"/>
      <c r="Y51" s="167"/>
      <c r="Z51" s="167"/>
      <c r="AA51" s="167"/>
      <c r="AB51" s="167"/>
      <c r="AC51" s="167"/>
      <c r="AD51" s="167"/>
      <c r="AE51" s="167"/>
      <c r="AF51" s="167"/>
      <c r="AG51" s="167"/>
      <c r="AH51" s="167"/>
      <c r="AI51" s="167"/>
      <c r="AJ51" s="167"/>
      <c r="AK51" s="167"/>
      <c r="AL51" s="167"/>
      <c r="AM51" s="168"/>
    </row>
    <row r="52" spans="1:48" ht="15" customHeight="1">
      <c r="A52" s="69" t="s">
        <v>36</v>
      </c>
      <c r="B52" s="70"/>
      <c r="C52" s="70"/>
      <c r="D52" s="70"/>
      <c r="E52" s="71"/>
      <c r="F52" s="71"/>
      <c r="G52" s="72"/>
      <c r="H52" s="165"/>
      <c r="I52" s="165"/>
      <c r="J52" s="165"/>
      <c r="K52" s="165"/>
      <c r="L52" s="165"/>
      <c r="M52" s="166"/>
      <c r="N52" s="167"/>
      <c r="O52" s="167"/>
      <c r="P52" s="167"/>
      <c r="Q52" s="167"/>
      <c r="R52" s="167"/>
      <c r="S52" s="167"/>
      <c r="T52" s="167"/>
      <c r="U52" s="167"/>
      <c r="V52" s="167"/>
      <c r="W52" s="167"/>
      <c r="X52" s="167"/>
      <c r="Y52" s="167"/>
      <c r="Z52" s="167"/>
      <c r="AA52" s="167"/>
      <c r="AB52" s="167"/>
      <c r="AC52" s="167"/>
      <c r="AD52" s="167"/>
      <c r="AE52" s="167"/>
      <c r="AF52" s="167"/>
      <c r="AG52" s="167"/>
      <c r="AH52" s="167"/>
      <c r="AI52" s="167"/>
      <c r="AJ52" s="167"/>
      <c r="AK52" s="167"/>
      <c r="AL52" s="167"/>
      <c r="AM52" s="168"/>
    </row>
    <row r="53" spans="1:48" ht="15" hidden="1" customHeight="1">
      <c r="A53" s="69" t="s">
        <v>37</v>
      </c>
      <c r="B53" s="70"/>
      <c r="C53" s="70"/>
      <c r="D53" s="70"/>
      <c r="E53" s="71"/>
      <c r="F53" s="71"/>
      <c r="G53" s="72"/>
      <c r="H53" s="165"/>
      <c r="I53" s="165"/>
      <c r="J53" s="165"/>
      <c r="K53" s="165"/>
      <c r="L53" s="165"/>
      <c r="M53" s="166"/>
      <c r="N53" s="167"/>
      <c r="O53" s="167"/>
      <c r="P53" s="167"/>
      <c r="Q53" s="167"/>
      <c r="R53" s="167"/>
      <c r="S53" s="167"/>
      <c r="T53" s="167"/>
      <c r="U53" s="167"/>
      <c r="V53" s="167"/>
      <c r="W53" s="167"/>
      <c r="X53" s="167"/>
      <c r="Y53" s="167"/>
      <c r="Z53" s="167"/>
      <c r="AA53" s="167"/>
      <c r="AB53" s="167"/>
      <c r="AC53" s="167"/>
      <c r="AD53" s="167"/>
      <c r="AE53" s="167"/>
      <c r="AF53" s="167"/>
      <c r="AG53" s="167"/>
      <c r="AH53" s="167"/>
      <c r="AI53" s="167"/>
      <c r="AJ53" s="167"/>
      <c r="AK53" s="167"/>
      <c r="AL53" s="167"/>
      <c r="AM53" s="168"/>
    </row>
    <row r="54" spans="1:48" ht="15" hidden="1" customHeight="1">
      <c r="A54" s="69" t="s">
        <v>38</v>
      </c>
      <c r="B54" s="70"/>
      <c r="C54" s="70"/>
      <c r="D54" s="70"/>
      <c r="E54" s="71"/>
      <c r="F54" s="71"/>
      <c r="G54" s="72"/>
      <c r="H54" s="165"/>
      <c r="I54" s="165"/>
      <c r="J54" s="165"/>
      <c r="K54" s="165"/>
      <c r="L54" s="165"/>
      <c r="M54" s="166"/>
      <c r="N54" s="167"/>
      <c r="O54" s="167"/>
      <c r="P54" s="167"/>
      <c r="Q54" s="167"/>
      <c r="R54" s="167"/>
      <c r="S54" s="167"/>
      <c r="T54" s="167"/>
      <c r="U54" s="167"/>
      <c r="V54" s="167"/>
      <c r="W54" s="167"/>
      <c r="X54" s="167"/>
      <c r="Y54" s="167"/>
      <c r="Z54" s="167"/>
      <c r="AA54" s="167"/>
      <c r="AB54" s="167"/>
      <c r="AC54" s="167"/>
      <c r="AD54" s="167"/>
      <c r="AE54" s="167"/>
      <c r="AF54" s="167"/>
      <c r="AG54" s="167"/>
      <c r="AH54" s="167"/>
      <c r="AI54" s="167"/>
      <c r="AJ54" s="167"/>
      <c r="AK54" s="167"/>
      <c r="AL54" s="167"/>
      <c r="AM54" s="168"/>
    </row>
    <row r="55" spans="1:48" ht="15" customHeight="1">
      <c r="A55" s="73" t="s">
        <v>18</v>
      </c>
      <c r="B55" s="77"/>
      <c r="C55" s="77"/>
      <c r="D55" s="77"/>
      <c r="E55" s="74"/>
      <c r="F55" s="74"/>
      <c r="G55" s="75"/>
      <c r="H55" s="158">
        <f>SUM(H50:L54)</f>
        <v>0</v>
      </c>
      <c r="I55" s="158"/>
      <c r="J55" s="158"/>
      <c r="K55" s="158"/>
      <c r="L55" s="159"/>
      <c r="M55" s="160"/>
      <c r="N55" s="161"/>
      <c r="O55" s="161"/>
      <c r="P55" s="161"/>
      <c r="Q55" s="161"/>
      <c r="R55" s="161"/>
      <c r="S55" s="161"/>
      <c r="T55" s="161"/>
      <c r="U55" s="161"/>
      <c r="V55" s="161"/>
      <c r="W55" s="161"/>
      <c r="X55" s="161"/>
      <c r="Y55" s="161"/>
      <c r="Z55" s="161"/>
      <c r="AA55" s="161"/>
      <c r="AB55" s="161"/>
      <c r="AC55" s="161"/>
      <c r="AD55" s="161"/>
      <c r="AE55" s="161"/>
      <c r="AF55" s="161"/>
      <c r="AG55" s="161"/>
      <c r="AH55" s="161"/>
      <c r="AI55" s="161"/>
      <c r="AJ55" s="161"/>
      <c r="AK55" s="161"/>
      <c r="AL55" s="161"/>
      <c r="AM55" s="162"/>
    </row>
    <row r="56" spans="1:48" ht="4.5" customHeight="1">
      <c r="A56" s="120"/>
      <c r="B56" s="120"/>
      <c r="C56" s="120"/>
      <c r="D56" s="120"/>
      <c r="E56" s="123"/>
      <c r="F56" s="123"/>
      <c r="G56" s="123"/>
      <c r="H56" s="123"/>
      <c r="I56" s="123"/>
      <c r="J56" s="124"/>
      <c r="K56" s="124"/>
      <c r="L56" s="124"/>
      <c r="M56" s="124"/>
      <c r="N56" s="124"/>
      <c r="O56" s="123"/>
      <c r="P56" s="123"/>
      <c r="Q56" s="123"/>
      <c r="R56" s="123"/>
      <c r="S56" s="123"/>
      <c r="T56" s="123"/>
      <c r="U56" s="123"/>
      <c r="V56" s="123"/>
      <c r="W56" s="123"/>
      <c r="X56" s="123"/>
      <c r="Y56" s="125"/>
      <c r="Z56" s="125"/>
      <c r="AA56" s="125"/>
      <c r="AB56" s="125"/>
      <c r="AC56" s="125"/>
      <c r="AD56" s="125"/>
      <c r="AE56" s="123"/>
      <c r="AF56" s="123"/>
      <c r="AG56" s="123"/>
      <c r="AH56" s="123"/>
      <c r="AI56" s="123"/>
      <c r="AJ56" s="123"/>
      <c r="AK56" s="123"/>
      <c r="AL56" s="123"/>
      <c r="AM56" s="123"/>
    </row>
    <row r="57" spans="1:48">
      <c r="A57" s="105"/>
    </row>
    <row r="59" spans="1:48">
      <c r="AI59" s="164"/>
      <c r="AJ59" s="164"/>
      <c r="AK59" s="164"/>
      <c r="AL59" s="164"/>
      <c r="AM59" s="164"/>
    </row>
  </sheetData>
  <sheetProtection formatCells="0" formatColumns="0" formatRows="0" insertColumns="0" insertRows="0" autoFilter="0"/>
  <mergeCells count="103">
    <mergeCell ref="H54:L54"/>
    <mergeCell ref="M54:AM54"/>
    <mergeCell ref="H55:L55"/>
    <mergeCell ref="M55:AM55"/>
    <mergeCell ref="AI59:AM59"/>
    <mergeCell ref="H51:L51"/>
    <mergeCell ref="M51:AM51"/>
    <mergeCell ref="H52:L52"/>
    <mergeCell ref="M52:AM52"/>
    <mergeCell ref="H53:L53"/>
    <mergeCell ref="M53:AM53"/>
    <mergeCell ref="AL47:AM48"/>
    <mergeCell ref="A49:G49"/>
    <mergeCell ref="H49:L49"/>
    <mergeCell ref="M49:AM49"/>
    <mergeCell ref="H50:L50"/>
    <mergeCell ref="M50:AM50"/>
    <mergeCell ref="H44:L44"/>
    <mergeCell ref="M44:AM44"/>
    <mergeCell ref="Y46:AC46"/>
    <mergeCell ref="AD46:AH46"/>
    <mergeCell ref="AI46:AM46"/>
    <mergeCell ref="Y47:AA48"/>
    <mergeCell ref="AB47:AC48"/>
    <mergeCell ref="AD47:AF48"/>
    <mergeCell ref="AG47:AH48"/>
    <mergeCell ref="AI47:AK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Y27:AA28"/>
    <mergeCell ref="AB27:AC28"/>
    <mergeCell ref="AD27:AF28"/>
    <mergeCell ref="AG27:AH28"/>
    <mergeCell ref="AI27:AK28"/>
    <mergeCell ref="AL27:AM28"/>
    <mergeCell ref="A21:W21"/>
    <mergeCell ref="X21:Z21"/>
    <mergeCell ref="A22:W22"/>
    <mergeCell ref="X22:Z22"/>
    <mergeCell ref="A24:AM24"/>
    <mergeCell ref="Y26:AC26"/>
    <mergeCell ref="AD26:AH26"/>
    <mergeCell ref="AI26:AM26"/>
    <mergeCell ref="A16:W16"/>
    <mergeCell ref="X16:Z16"/>
    <mergeCell ref="AA16:AM16"/>
    <mergeCell ref="A17:W17"/>
    <mergeCell ref="X17:Z17"/>
    <mergeCell ref="A19:AM19"/>
    <mergeCell ref="A10:K10"/>
    <mergeCell ref="L10:AM10"/>
    <mergeCell ref="AP10:AU10"/>
    <mergeCell ref="A11:H11"/>
    <mergeCell ref="A13:AM13"/>
    <mergeCell ref="A15:W15"/>
    <mergeCell ref="X15:Z15"/>
    <mergeCell ref="AA15:AM15"/>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type="list" allowBlank="1" showInputMessage="1" showErrorMessage="1" sqref="X15:Z17 X21:Z22" xr:uid="{FDF1760E-F6EC-4C8B-A18A-DBEF64352CE5}">
      <formula1>"✔"</formula1>
    </dataValidation>
    <dataValidation imeMode="halfAlpha" allowBlank="1" showInputMessage="1" showErrorMessage="1" sqref="S26:V28 J26:N28 S37:V37 J37:N37" xr:uid="{61D6869C-772D-4DE1-928F-04DDCD2E11CB}"/>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mc:AlternateContent xmlns:mc="http://schemas.openxmlformats.org/markup-compatibility/2006">
          <mc:Choice Requires="x14">
            <control shapeId="41986" r:id="rId5" name="Check Box 2">
              <controlPr defaultSize="0" autoFill="0" autoLine="0" autoPict="0">
                <anchor moveWithCells="1">
                  <from>
                    <xdr:col>23</xdr:col>
                    <xdr:colOff>152400</xdr:colOff>
                    <xdr:row>10</xdr:row>
                    <xdr:rowOff>0</xdr:rowOff>
                  </from>
                  <to>
                    <xdr:col>25</xdr:col>
                    <xdr:colOff>50800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CCD44686-750E-4DC1-B847-C982709B1F4F}">
          <x14:formula1>
            <xm:f>リスト!$B$2:$B$30</xm:f>
          </x14:formula1>
          <xm:sqref>L10</xm:sqref>
        </x14:dataValidation>
        <x14:dataValidation type="list" allowBlank="1" xr:uid="{78BA11AF-54D5-4E54-988A-1CD1ED27B765}">
          <x14:formula1>
            <xm:f>リスト!$B$32:$B$78</xm:f>
          </x14:formula1>
          <xm:sqref>D9:G9</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D8862-23EA-4E7E-A7D6-F0A51B4DB566}">
  <dimension ref="A1:AV59"/>
  <sheetViews>
    <sheetView showGridLines="0" showZeros="0" topLeftCell="A18" zoomScaleNormal="100" zoomScaleSheetLayoutView="100" workbookViewId="0">
      <selection activeCell="CT37" sqref="CT37"/>
    </sheetView>
  </sheetViews>
  <sheetFormatPr defaultColWidth="2.26953125" defaultRowHeight="13"/>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c r="A1" s="1" t="s">
        <v>244</v>
      </c>
    </row>
    <row r="2" spans="1:48" ht="7.5" customHeight="1"/>
    <row r="3" spans="1:48">
      <c r="A3" s="184" t="s">
        <v>229</v>
      </c>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c r="AI3" s="185"/>
      <c r="AJ3" s="185"/>
      <c r="AK3" s="185"/>
      <c r="AL3" s="185"/>
      <c r="AM3" s="186"/>
    </row>
    <row r="4" spans="1:48" ht="9" customHeight="1">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row>
    <row r="5" spans="1:48">
      <c r="A5" s="187" t="s">
        <v>20</v>
      </c>
      <c r="B5" s="188"/>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c r="AI5" s="188"/>
      <c r="AJ5" s="188"/>
      <c r="AK5" s="188"/>
      <c r="AL5" s="188"/>
      <c r="AM5" s="189"/>
    </row>
    <row r="6" spans="1:48" ht="4.5" customHeight="1">
      <c r="A6" s="109"/>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row>
    <row r="7" spans="1:48" ht="17.25" customHeight="1">
      <c r="A7" s="146" t="s">
        <v>21</v>
      </c>
      <c r="B7" s="147"/>
      <c r="C7" s="147"/>
      <c r="D7" s="147"/>
      <c r="E7" s="147"/>
      <c r="F7" s="147"/>
      <c r="G7" s="148"/>
      <c r="H7" s="209"/>
      <c r="I7" s="210"/>
      <c r="J7" s="210"/>
      <c r="K7" s="210"/>
      <c r="L7" s="210"/>
      <c r="M7" s="210"/>
      <c r="N7" s="211"/>
      <c r="O7" s="146" t="s">
        <v>22</v>
      </c>
      <c r="P7" s="147"/>
      <c r="Q7" s="147"/>
      <c r="R7" s="147"/>
      <c r="S7" s="148"/>
      <c r="T7" s="212"/>
      <c r="U7" s="213"/>
      <c r="V7" s="213"/>
      <c r="W7" s="213"/>
      <c r="X7" s="213"/>
      <c r="Y7" s="213"/>
      <c r="Z7" s="213"/>
      <c r="AA7" s="213"/>
      <c r="AB7" s="213"/>
      <c r="AC7" s="213"/>
      <c r="AD7" s="213"/>
      <c r="AE7" s="213"/>
      <c r="AF7" s="213"/>
      <c r="AG7" s="213"/>
      <c r="AH7" s="213"/>
      <c r="AI7" s="213"/>
      <c r="AJ7" s="213"/>
      <c r="AK7" s="213"/>
      <c r="AL7" s="213"/>
      <c r="AM7" s="214"/>
    </row>
    <row r="8" spans="1:48">
      <c r="A8" s="190" t="s">
        <v>23</v>
      </c>
      <c r="B8" s="191"/>
      <c r="C8" s="192"/>
      <c r="D8" s="146" t="s">
        <v>24</v>
      </c>
      <c r="E8" s="147"/>
      <c r="F8" s="147"/>
      <c r="G8" s="148"/>
      <c r="H8" s="146" t="s">
        <v>15</v>
      </c>
      <c r="I8" s="147"/>
      <c r="J8" s="147"/>
      <c r="K8" s="147"/>
      <c r="L8" s="147"/>
      <c r="M8" s="147"/>
      <c r="N8" s="147"/>
      <c r="O8" s="147"/>
      <c r="P8" s="147"/>
      <c r="Q8" s="147"/>
      <c r="R8" s="147"/>
      <c r="S8" s="148"/>
      <c r="T8" s="190" t="s">
        <v>25</v>
      </c>
      <c r="U8" s="191"/>
      <c r="V8" s="192"/>
      <c r="W8" s="146" t="s">
        <v>10</v>
      </c>
      <c r="X8" s="147"/>
      <c r="Y8" s="147"/>
      <c r="Z8" s="147"/>
      <c r="AA8" s="147"/>
      <c r="AB8" s="147"/>
      <c r="AC8" s="147"/>
      <c r="AD8" s="147"/>
      <c r="AE8" s="147"/>
      <c r="AF8" s="148"/>
      <c r="AG8" s="197" t="s">
        <v>26</v>
      </c>
      <c r="AH8" s="198"/>
      <c r="AI8" s="198"/>
      <c r="AJ8" s="198"/>
      <c r="AK8" s="198"/>
      <c r="AL8" s="198"/>
      <c r="AM8" s="199"/>
    </row>
    <row r="9" spans="1:48" ht="17.25" customHeight="1">
      <c r="A9" s="193"/>
      <c r="B9" s="183"/>
      <c r="C9" s="136"/>
      <c r="D9" s="194"/>
      <c r="E9" s="195"/>
      <c r="F9" s="195"/>
      <c r="G9" s="196"/>
      <c r="H9" s="200"/>
      <c r="I9" s="201"/>
      <c r="J9" s="201"/>
      <c r="K9" s="201"/>
      <c r="L9" s="201"/>
      <c r="M9" s="201"/>
      <c r="N9" s="201"/>
      <c r="O9" s="201"/>
      <c r="P9" s="201"/>
      <c r="Q9" s="201"/>
      <c r="R9" s="201"/>
      <c r="S9" s="202"/>
      <c r="T9" s="193"/>
      <c r="U9" s="183"/>
      <c r="V9" s="136"/>
      <c r="W9" s="203"/>
      <c r="X9" s="204"/>
      <c r="Y9" s="204"/>
      <c r="Z9" s="204"/>
      <c r="AA9" s="204"/>
      <c r="AB9" s="204"/>
      <c r="AC9" s="204"/>
      <c r="AD9" s="204"/>
      <c r="AE9" s="204"/>
      <c r="AF9" s="205"/>
      <c r="AG9" s="206"/>
      <c r="AH9" s="207"/>
      <c r="AI9" s="207"/>
      <c r="AJ9" s="207"/>
      <c r="AK9" s="207"/>
      <c r="AL9" s="207"/>
      <c r="AM9" s="208"/>
      <c r="AV9" s="2"/>
    </row>
    <row r="10" spans="1:48" s="2" customFormat="1" ht="20.25" customHeight="1">
      <c r="A10" s="146" t="s">
        <v>28</v>
      </c>
      <c r="B10" s="147"/>
      <c r="C10" s="147"/>
      <c r="D10" s="147"/>
      <c r="E10" s="147"/>
      <c r="F10" s="147"/>
      <c r="G10" s="147"/>
      <c r="H10" s="147"/>
      <c r="I10" s="147"/>
      <c r="J10" s="147"/>
      <c r="K10" s="148"/>
      <c r="L10" s="155"/>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7"/>
      <c r="AP10" s="215"/>
      <c r="AQ10" s="215"/>
      <c r="AR10" s="215"/>
      <c r="AS10" s="215"/>
      <c r="AT10" s="215"/>
      <c r="AU10" s="215"/>
    </row>
    <row r="11" spans="1:48" s="2" customFormat="1" ht="18" customHeight="1">
      <c r="A11" s="216" t="s">
        <v>29</v>
      </c>
      <c r="B11" s="217"/>
      <c r="C11" s="217"/>
      <c r="D11" s="217"/>
      <c r="E11" s="217"/>
      <c r="F11" s="217"/>
      <c r="G11" s="217"/>
      <c r="H11" s="218"/>
      <c r="I11" s="3"/>
      <c r="J11" s="107" t="s">
        <v>186</v>
      </c>
      <c r="K11" s="62"/>
      <c r="L11" s="63"/>
      <c r="M11" s="63"/>
      <c r="N11" s="63"/>
      <c r="O11" s="63"/>
      <c r="P11" s="63"/>
      <c r="Q11" s="63"/>
      <c r="R11" s="63"/>
      <c r="S11" s="63"/>
      <c r="T11" s="63"/>
      <c r="U11" s="63"/>
      <c r="V11" s="63"/>
      <c r="W11" s="63"/>
      <c r="X11" s="63"/>
      <c r="Y11" s="3"/>
      <c r="Z11" s="107" t="s">
        <v>185</v>
      </c>
      <c r="AA11" s="62"/>
      <c r="AB11" s="63"/>
      <c r="AC11" s="63"/>
      <c r="AD11" s="63"/>
      <c r="AE11" s="63"/>
      <c r="AF11" s="63"/>
      <c r="AG11" s="63"/>
      <c r="AH11" s="63"/>
      <c r="AI11" s="63"/>
      <c r="AJ11" s="63"/>
      <c r="AK11" s="63"/>
      <c r="AL11" s="63"/>
      <c r="AM11" s="64"/>
    </row>
    <row r="12" spans="1:48" s="2" customFormat="1" ht="6" customHeight="1">
      <c r="A12" s="110"/>
      <c r="B12" s="110"/>
      <c r="C12" s="110"/>
      <c r="D12" s="110"/>
      <c r="E12" s="110"/>
      <c r="F12" s="110"/>
      <c r="G12" s="110"/>
      <c r="H12" s="110"/>
      <c r="I12" s="111"/>
      <c r="J12" s="112"/>
      <c r="K12" s="111"/>
      <c r="L12" s="109"/>
      <c r="M12" s="109"/>
      <c r="N12" s="109"/>
      <c r="O12" s="109"/>
      <c r="P12" s="109"/>
      <c r="Q12" s="109"/>
      <c r="R12" s="109"/>
      <c r="S12" s="109"/>
      <c r="T12" s="109"/>
      <c r="U12" s="111"/>
      <c r="V12" s="109"/>
      <c r="W12" s="109"/>
      <c r="X12" s="109"/>
      <c r="Y12" s="112"/>
      <c r="Z12" s="113"/>
      <c r="AA12" s="111"/>
      <c r="AB12" s="109"/>
      <c r="AC12" s="109"/>
      <c r="AD12" s="109"/>
      <c r="AE12" s="109"/>
      <c r="AF12" s="109"/>
      <c r="AG12" s="109"/>
      <c r="AH12" s="109"/>
      <c r="AI12" s="109"/>
      <c r="AJ12" s="109"/>
      <c r="AK12" s="109"/>
      <c r="AL12" s="109"/>
      <c r="AM12" s="109"/>
    </row>
    <row r="13" spans="1:48" s="2" customFormat="1" ht="12" hidden="1">
      <c r="A13" s="187" t="s">
        <v>30</v>
      </c>
      <c r="B13" s="188"/>
      <c r="C13" s="188"/>
      <c r="D13" s="188"/>
      <c r="E13" s="188"/>
      <c r="F13" s="188"/>
      <c r="G13" s="188"/>
      <c r="H13" s="188"/>
      <c r="I13" s="188"/>
      <c r="J13" s="188"/>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88"/>
      <c r="AK13" s="188"/>
      <c r="AL13" s="188"/>
      <c r="AM13" s="189"/>
    </row>
    <row r="14" spans="1:48" s="2" customFormat="1" ht="3" hidden="1" customHeight="1">
      <c r="I14" s="82"/>
      <c r="J14" s="11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48" s="2" customFormat="1" ht="18" hidden="1" customHeight="1">
      <c r="A15" s="230" t="s">
        <v>213</v>
      </c>
      <c r="B15" s="231"/>
      <c r="C15" s="231"/>
      <c r="D15" s="231"/>
      <c r="E15" s="231"/>
      <c r="F15" s="231"/>
      <c r="G15" s="231"/>
      <c r="H15" s="231"/>
      <c r="I15" s="231"/>
      <c r="J15" s="231"/>
      <c r="K15" s="231"/>
      <c r="L15" s="231"/>
      <c r="M15" s="231"/>
      <c r="N15" s="231"/>
      <c r="O15" s="231"/>
      <c r="P15" s="231"/>
      <c r="Q15" s="231"/>
      <c r="R15" s="231"/>
      <c r="S15" s="231"/>
      <c r="T15" s="231"/>
      <c r="U15" s="231"/>
      <c r="V15" s="231"/>
      <c r="W15" s="237"/>
      <c r="X15" s="232"/>
      <c r="Y15" s="233"/>
      <c r="Z15" s="234"/>
      <c r="AA15" s="235" t="s">
        <v>191</v>
      </c>
      <c r="AB15" s="236"/>
      <c r="AC15" s="236"/>
      <c r="AD15" s="236"/>
      <c r="AE15" s="236"/>
      <c r="AF15" s="236"/>
      <c r="AG15" s="236"/>
      <c r="AH15" s="236"/>
      <c r="AI15" s="236"/>
      <c r="AJ15" s="236"/>
      <c r="AK15" s="236"/>
      <c r="AL15" s="236"/>
      <c r="AM15" s="236"/>
    </row>
    <row r="16" spans="1:48" s="2" customFormat="1" ht="18" hidden="1" customHeight="1">
      <c r="A16" s="230" t="s">
        <v>214</v>
      </c>
      <c r="B16" s="231"/>
      <c r="C16" s="231"/>
      <c r="D16" s="231"/>
      <c r="E16" s="231"/>
      <c r="F16" s="231"/>
      <c r="G16" s="231"/>
      <c r="H16" s="231"/>
      <c r="I16" s="231"/>
      <c r="J16" s="231"/>
      <c r="K16" s="231"/>
      <c r="L16" s="231"/>
      <c r="M16" s="231"/>
      <c r="N16" s="231"/>
      <c r="O16" s="231"/>
      <c r="P16" s="231"/>
      <c r="Q16" s="231"/>
      <c r="R16" s="231"/>
      <c r="S16" s="231"/>
      <c r="T16" s="231"/>
      <c r="U16" s="231"/>
      <c r="V16" s="231"/>
      <c r="W16" s="237"/>
      <c r="X16" s="232"/>
      <c r="Y16" s="233"/>
      <c r="Z16" s="234"/>
      <c r="AA16" s="235" t="s">
        <v>190</v>
      </c>
      <c r="AB16" s="236"/>
      <c r="AC16" s="236"/>
      <c r="AD16" s="236"/>
      <c r="AE16" s="236"/>
      <c r="AF16" s="236"/>
      <c r="AG16" s="236"/>
      <c r="AH16" s="236"/>
      <c r="AI16" s="236"/>
      <c r="AJ16" s="236"/>
      <c r="AK16" s="236"/>
      <c r="AL16" s="236"/>
      <c r="AM16" s="236"/>
    </row>
    <row r="17" spans="1:48" s="2" customFormat="1" ht="18" hidden="1" customHeight="1">
      <c r="A17" s="238" t="s">
        <v>189</v>
      </c>
      <c r="B17" s="239"/>
      <c r="C17" s="239"/>
      <c r="D17" s="239"/>
      <c r="E17" s="239"/>
      <c r="F17" s="239"/>
      <c r="G17" s="239"/>
      <c r="H17" s="239"/>
      <c r="I17" s="239"/>
      <c r="J17" s="239"/>
      <c r="K17" s="239"/>
      <c r="L17" s="239"/>
      <c r="M17" s="239"/>
      <c r="N17" s="239"/>
      <c r="O17" s="239"/>
      <c r="P17" s="239"/>
      <c r="Q17" s="239"/>
      <c r="R17" s="239"/>
      <c r="S17" s="239"/>
      <c r="T17" s="239"/>
      <c r="U17" s="239"/>
      <c r="V17" s="239"/>
      <c r="W17" s="240"/>
      <c r="X17" s="232" t="s">
        <v>31</v>
      </c>
      <c r="Y17" s="233"/>
      <c r="Z17" s="234"/>
      <c r="AA17" s="127"/>
      <c r="AB17" s="127"/>
      <c r="AC17" s="127"/>
      <c r="AD17" s="127"/>
      <c r="AE17" s="127"/>
      <c r="AF17" s="127"/>
      <c r="AG17" s="127"/>
      <c r="AH17" s="127"/>
      <c r="AI17" s="127"/>
      <c r="AJ17" s="127"/>
      <c r="AK17" s="127"/>
      <c r="AL17" s="127"/>
      <c r="AM17" s="127"/>
    </row>
    <row r="18" spans="1:48" s="2" customFormat="1" ht="6" customHeight="1">
      <c r="I18" s="82"/>
      <c r="J18" s="11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row>
    <row r="19" spans="1:48" s="2" customFormat="1" ht="12">
      <c r="A19" s="187" t="s">
        <v>230</v>
      </c>
      <c r="B19" s="188"/>
      <c r="C19" s="188"/>
      <c r="D19" s="188"/>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8"/>
      <c r="AM19" s="189"/>
    </row>
    <row r="20" spans="1:48" s="2" customFormat="1" ht="3" customHeight="1">
      <c r="I20" s="82"/>
      <c r="J20" s="11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row>
    <row r="21" spans="1:48" s="2" customFormat="1" ht="18" customHeight="1">
      <c r="A21" s="230" t="s">
        <v>228</v>
      </c>
      <c r="B21" s="231"/>
      <c r="C21" s="231"/>
      <c r="D21" s="231"/>
      <c r="E21" s="231"/>
      <c r="F21" s="231"/>
      <c r="G21" s="231"/>
      <c r="H21" s="231"/>
      <c r="I21" s="231"/>
      <c r="J21" s="231"/>
      <c r="K21" s="231"/>
      <c r="L21" s="231"/>
      <c r="M21" s="231"/>
      <c r="N21" s="231"/>
      <c r="O21" s="231"/>
      <c r="P21" s="231"/>
      <c r="Q21" s="231"/>
      <c r="R21" s="231"/>
      <c r="S21" s="231"/>
      <c r="T21" s="231"/>
      <c r="U21" s="231"/>
      <c r="V21" s="231"/>
      <c r="W21" s="231"/>
      <c r="X21" s="232"/>
      <c r="Y21" s="233"/>
      <c r="Z21" s="234"/>
      <c r="AA21" s="129"/>
      <c r="AB21" s="129"/>
      <c r="AC21" s="129"/>
      <c r="AD21" s="129"/>
      <c r="AE21" s="129"/>
      <c r="AF21" s="129"/>
      <c r="AG21" s="129"/>
    </row>
    <row r="22" spans="1:48" s="2" customFormat="1" ht="18" customHeight="1">
      <c r="A22" s="230" t="s">
        <v>225</v>
      </c>
      <c r="B22" s="231"/>
      <c r="C22" s="231"/>
      <c r="D22" s="231"/>
      <c r="E22" s="231"/>
      <c r="F22" s="231"/>
      <c r="G22" s="231"/>
      <c r="H22" s="231"/>
      <c r="I22" s="231"/>
      <c r="J22" s="231"/>
      <c r="K22" s="231"/>
      <c r="L22" s="231"/>
      <c r="M22" s="231"/>
      <c r="N22" s="231"/>
      <c r="O22" s="231"/>
      <c r="P22" s="231"/>
      <c r="Q22" s="231"/>
      <c r="R22" s="231"/>
      <c r="S22" s="231"/>
      <c r="T22" s="231"/>
      <c r="U22" s="231"/>
      <c r="V22" s="231"/>
      <c r="W22" s="231"/>
      <c r="X22" s="232" t="s">
        <v>31</v>
      </c>
      <c r="Y22" s="233"/>
      <c r="Z22" s="234"/>
      <c r="AA22" s="129"/>
      <c r="AB22" s="129"/>
      <c r="AC22" s="129"/>
      <c r="AD22" s="129"/>
      <c r="AE22" s="129"/>
      <c r="AF22" s="129"/>
      <c r="AG22" s="129"/>
    </row>
    <row r="23" spans="1:48" s="2" customFormat="1" ht="6" customHeight="1">
      <c r="I23" s="82"/>
      <c r="J23" s="11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row>
    <row r="24" spans="1:48" s="2" customFormat="1" ht="12">
      <c r="A24" s="187" t="s">
        <v>231</v>
      </c>
      <c r="B24" s="188"/>
      <c r="C24" s="188"/>
      <c r="D24" s="188"/>
      <c r="E24" s="188"/>
      <c r="F24" s="188"/>
      <c r="G24" s="188"/>
      <c r="H24" s="188"/>
      <c r="I24" s="188"/>
      <c r="J24" s="188"/>
      <c r="K24" s="188"/>
      <c r="L24" s="188"/>
      <c r="M24" s="188"/>
      <c r="N24" s="188"/>
      <c r="O24" s="188"/>
      <c r="P24" s="188"/>
      <c r="Q24" s="188"/>
      <c r="R24" s="188"/>
      <c r="S24" s="188"/>
      <c r="T24" s="188"/>
      <c r="U24" s="188"/>
      <c r="V24" s="188"/>
      <c r="W24" s="188"/>
      <c r="X24" s="188"/>
      <c r="Y24" s="188"/>
      <c r="Z24" s="188"/>
      <c r="AA24" s="188"/>
      <c r="AB24" s="188"/>
      <c r="AC24" s="188"/>
      <c r="AD24" s="188"/>
      <c r="AE24" s="188"/>
      <c r="AF24" s="188"/>
      <c r="AG24" s="188"/>
      <c r="AH24" s="188"/>
      <c r="AI24" s="188"/>
      <c r="AJ24" s="188"/>
      <c r="AK24" s="188"/>
      <c r="AL24" s="188"/>
      <c r="AM24" s="189"/>
    </row>
    <row r="25" spans="1:48" s="2" customFormat="1" ht="3" customHeight="1">
      <c r="I25" s="82"/>
      <c r="J25" s="11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row>
    <row r="26" spans="1:48" ht="19.5" customHeight="1">
      <c r="A26" s="115" t="s">
        <v>183</v>
      </c>
      <c r="B26" s="2"/>
      <c r="C26" s="105"/>
      <c r="D26" s="2"/>
      <c r="E26" s="116"/>
      <c r="F26" s="2"/>
      <c r="G26" s="2"/>
      <c r="H26" s="2"/>
      <c r="I26" s="2"/>
      <c r="J26" s="117"/>
      <c r="K26" s="117"/>
      <c r="L26" s="117"/>
      <c r="M26" s="117"/>
      <c r="N26" s="117"/>
      <c r="O26" s="118"/>
      <c r="P26" s="105"/>
      <c r="S26" s="117"/>
      <c r="T26" s="114"/>
      <c r="U26" s="117"/>
      <c r="V26" s="117"/>
      <c r="W26" s="105"/>
      <c r="Y26" s="219" t="s">
        <v>226</v>
      </c>
      <c r="Z26" s="220"/>
      <c r="AA26" s="220"/>
      <c r="AB26" s="220"/>
      <c r="AC26" s="221"/>
      <c r="AD26" s="146" t="s">
        <v>237</v>
      </c>
      <c r="AE26" s="147"/>
      <c r="AF26" s="147"/>
      <c r="AG26" s="147"/>
      <c r="AH26" s="148"/>
      <c r="AI26" s="146" t="s">
        <v>227</v>
      </c>
      <c r="AJ26" s="147"/>
      <c r="AK26" s="147"/>
      <c r="AL26" s="147"/>
      <c r="AM26" s="148"/>
      <c r="AV26" s="2"/>
    </row>
    <row r="27" spans="1:48">
      <c r="A27" s="115"/>
      <c r="B27" s="2"/>
      <c r="C27" s="105"/>
      <c r="D27" s="2"/>
      <c r="E27" s="116"/>
      <c r="F27" s="2"/>
      <c r="G27" s="2"/>
      <c r="H27" s="2"/>
      <c r="I27" s="2"/>
      <c r="J27" s="117"/>
      <c r="K27" s="117"/>
      <c r="L27" s="117"/>
      <c r="M27" s="117"/>
      <c r="N27" s="117"/>
      <c r="O27" s="118"/>
      <c r="P27" s="105"/>
      <c r="S27" s="117"/>
      <c r="T27" s="114"/>
      <c r="U27" s="117"/>
      <c r="V27" s="117"/>
      <c r="W27" s="119"/>
      <c r="Y27" s="222"/>
      <c r="Z27" s="223"/>
      <c r="AA27" s="223"/>
      <c r="AB27" s="226" t="s">
        <v>9</v>
      </c>
      <c r="AC27" s="227"/>
      <c r="AD27" s="173">
        <f>MIN(Y27,ROUNDDOWN((H35+H44)/1000,0))</f>
        <v>0</v>
      </c>
      <c r="AE27" s="174"/>
      <c r="AF27" s="174"/>
      <c r="AG27" s="177" t="s">
        <v>9</v>
      </c>
      <c r="AH27" s="178"/>
      <c r="AI27" s="179">
        <f>IF(Y27&lt;AD27,0,Y27-AD27)</f>
        <v>0</v>
      </c>
      <c r="AJ27" s="180"/>
      <c r="AK27" s="180"/>
      <c r="AL27" s="177" t="s">
        <v>9</v>
      </c>
      <c r="AM27" s="178"/>
    </row>
    <row r="28" spans="1:48">
      <c r="A28" s="105" t="s">
        <v>187</v>
      </c>
      <c r="B28" s="2"/>
      <c r="C28" s="105"/>
      <c r="D28" s="2"/>
      <c r="E28" s="116"/>
      <c r="F28" s="2"/>
      <c r="G28" s="2"/>
      <c r="H28" s="2"/>
      <c r="I28" s="2"/>
      <c r="J28" s="117"/>
      <c r="K28" s="117"/>
      <c r="L28" s="117"/>
      <c r="M28" s="117"/>
      <c r="N28" s="117"/>
      <c r="O28" s="118"/>
      <c r="P28" s="105"/>
      <c r="S28" s="117"/>
      <c r="T28" s="114"/>
      <c r="U28" s="117"/>
      <c r="V28" s="117"/>
      <c r="W28" s="119"/>
      <c r="Y28" s="224"/>
      <c r="Z28" s="225"/>
      <c r="AA28" s="225"/>
      <c r="AB28" s="228"/>
      <c r="AC28" s="229"/>
      <c r="AD28" s="175"/>
      <c r="AE28" s="176"/>
      <c r="AF28" s="176"/>
      <c r="AG28" s="153"/>
      <c r="AH28" s="154"/>
      <c r="AI28" s="181"/>
      <c r="AJ28" s="182"/>
      <c r="AK28" s="182"/>
      <c r="AL28" s="153"/>
      <c r="AM28" s="154"/>
    </row>
    <row r="29" spans="1:48" ht="15" customHeight="1">
      <c r="A29" s="146" t="s">
        <v>32</v>
      </c>
      <c r="B29" s="147"/>
      <c r="C29" s="147"/>
      <c r="D29" s="147"/>
      <c r="E29" s="147"/>
      <c r="F29" s="147"/>
      <c r="G29" s="148"/>
      <c r="H29" s="147" t="s">
        <v>232</v>
      </c>
      <c r="I29" s="147"/>
      <c r="J29" s="147"/>
      <c r="K29" s="147"/>
      <c r="L29" s="147"/>
      <c r="M29" s="146" t="s">
        <v>33</v>
      </c>
      <c r="N29" s="147"/>
      <c r="O29" s="147"/>
      <c r="P29" s="147"/>
      <c r="Q29" s="147"/>
      <c r="R29" s="147"/>
      <c r="S29" s="147"/>
      <c r="T29" s="147"/>
      <c r="U29" s="147"/>
      <c r="V29" s="147"/>
      <c r="W29" s="147"/>
      <c r="X29" s="147"/>
      <c r="Y29" s="183"/>
      <c r="Z29" s="183"/>
      <c r="AA29" s="183"/>
      <c r="AB29" s="183"/>
      <c r="AC29" s="183"/>
      <c r="AD29" s="183"/>
      <c r="AE29" s="183"/>
      <c r="AF29" s="183"/>
      <c r="AG29" s="183"/>
      <c r="AH29" s="183"/>
      <c r="AI29" s="183"/>
      <c r="AJ29" s="183"/>
      <c r="AK29" s="183"/>
      <c r="AL29" s="183"/>
      <c r="AM29" s="136"/>
    </row>
    <row r="30" spans="1:48" ht="15" customHeight="1">
      <c r="A30" s="93" t="s">
        <v>34</v>
      </c>
      <c r="B30" s="94"/>
      <c r="C30" s="94"/>
      <c r="D30" s="94"/>
      <c r="E30" s="95"/>
      <c r="F30" s="95"/>
      <c r="G30" s="96"/>
      <c r="H30" s="169"/>
      <c r="I30" s="169"/>
      <c r="J30" s="169"/>
      <c r="K30" s="169"/>
      <c r="L30" s="169"/>
      <c r="M30" s="170"/>
      <c r="N30" s="171"/>
      <c r="O30" s="171"/>
      <c r="P30" s="171"/>
      <c r="Q30" s="171"/>
      <c r="R30" s="171"/>
      <c r="S30" s="171"/>
      <c r="T30" s="171"/>
      <c r="U30" s="171"/>
      <c r="V30" s="171"/>
      <c r="W30" s="171"/>
      <c r="X30" s="171"/>
      <c r="Y30" s="171"/>
      <c r="Z30" s="171"/>
      <c r="AA30" s="171"/>
      <c r="AB30" s="171"/>
      <c r="AC30" s="171"/>
      <c r="AD30" s="171"/>
      <c r="AE30" s="171"/>
      <c r="AF30" s="171"/>
      <c r="AG30" s="171"/>
      <c r="AH30" s="171"/>
      <c r="AI30" s="171"/>
      <c r="AJ30" s="171"/>
      <c r="AK30" s="171"/>
      <c r="AL30" s="171"/>
      <c r="AM30" s="172"/>
    </row>
    <row r="31" spans="1:48" ht="15" hidden="1" customHeight="1">
      <c r="A31" s="69" t="s">
        <v>35</v>
      </c>
      <c r="B31" s="70"/>
      <c r="C31" s="70"/>
      <c r="D31" s="70"/>
      <c r="E31" s="71"/>
      <c r="F31" s="71"/>
      <c r="G31" s="72"/>
      <c r="H31" s="165"/>
      <c r="I31" s="165"/>
      <c r="J31" s="165"/>
      <c r="K31" s="165"/>
      <c r="L31" s="165"/>
      <c r="M31" s="166"/>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7"/>
      <c r="AL31" s="167"/>
      <c r="AM31" s="168"/>
    </row>
    <row r="32" spans="1:48" ht="15" hidden="1" customHeight="1">
      <c r="A32" s="69" t="s">
        <v>36</v>
      </c>
      <c r="B32" s="70"/>
      <c r="C32" s="70"/>
      <c r="D32" s="70"/>
      <c r="E32" s="71"/>
      <c r="F32" s="71"/>
      <c r="G32" s="72"/>
      <c r="H32" s="165"/>
      <c r="I32" s="165"/>
      <c r="J32" s="165"/>
      <c r="K32" s="165"/>
      <c r="L32" s="165"/>
      <c r="M32" s="166"/>
      <c r="N32" s="167"/>
      <c r="O32" s="167"/>
      <c r="P32" s="167"/>
      <c r="Q32" s="167"/>
      <c r="R32" s="167"/>
      <c r="S32" s="167"/>
      <c r="T32" s="167"/>
      <c r="U32" s="167"/>
      <c r="V32" s="167"/>
      <c r="W32" s="167"/>
      <c r="X32" s="167"/>
      <c r="Y32" s="167"/>
      <c r="Z32" s="167"/>
      <c r="AA32" s="167"/>
      <c r="AB32" s="167"/>
      <c r="AC32" s="167"/>
      <c r="AD32" s="167"/>
      <c r="AE32" s="167"/>
      <c r="AF32" s="167"/>
      <c r="AG32" s="167"/>
      <c r="AH32" s="167"/>
      <c r="AI32" s="167"/>
      <c r="AJ32" s="167"/>
      <c r="AK32" s="167"/>
      <c r="AL32" s="167"/>
      <c r="AM32" s="168"/>
    </row>
    <row r="33" spans="1:48" ht="15" customHeight="1">
      <c r="A33" s="69" t="s">
        <v>37</v>
      </c>
      <c r="B33" s="70"/>
      <c r="C33" s="70"/>
      <c r="D33" s="70"/>
      <c r="E33" s="71"/>
      <c r="F33" s="71"/>
      <c r="G33" s="72"/>
      <c r="H33" s="165"/>
      <c r="I33" s="165"/>
      <c r="J33" s="165"/>
      <c r="K33" s="165"/>
      <c r="L33" s="165"/>
      <c r="M33" s="166"/>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c r="AM33" s="168"/>
      <c r="AV33" s="2"/>
    </row>
    <row r="34" spans="1:48" ht="15" customHeight="1">
      <c r="A34" s="69" t="s">
        <v>38</v>
      </c>
      <c r="B34" s="70"/>
      <c r="C34" s="70"/>
      <c r="D34" s="70"/>
      <c r="E34" s="71"/>
      <c r="F34" s="71"/>
      <c r="G34" s="72"/>
      <c r="H34" s="165"/>
      <c r="I34" s="165"/>
      <c r="J34" s="165"/>
      <c r="K34" s="165"/>
      <c r="L34" s="165"/>
      <c r="M34" s="166"/>
      <c r="N34" s="16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L34" s="167"/>
      <c r="AM34" s="168"/>
    </row>
    <row r="35" spans="1:48" ht="15" customHeight="1">
      <c r="A35" s="73" t="s">
        <v>18</v>
      </c>
      <c r="B35" s="74"/>
      <c r="C35" s="74"/>
      <c r="D35" s="74"/>
      <c r="E35" s="74"/>
      <c r="F35" s="74"/>
      <c r="G35" s="75"/>
      <c r="H35" s="158">
        <f>SUM(H30:L34)</f>
        <v>0</v>
      </c>
      <c r="I35" s="158"/>
      <c r="J35" s="158"/>
      <c r="K35" s="158"/>
      <c r="L35" s="159"/>
      <c r="M35" s="160"/>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2"/>
    </row>
    <row r="36" spans="1:48">
      <c r="A36" s="115"/>
      <c r="B36" s="2"/>
      <c r="C36" s="105"/>
      <c r="D36" s="2"/>
      <c r="E36" s="116"/>
      <c r="F36" s="2"/>
      <c r="G36" s="2"/>
      <c r="H36" s="2"/>
      <c r="I36" s="2"/>
      <c r="J36" s="117"/>
      <c r="K36" s="117"/>
      <c r="L36" s="117"/>
      <c r="M36" s="117"/>
      <c r="N36" s="117"/>
      <c r="O36" s="118"/>
      <c r="P36" s="105"/>
      <c r="S36" s="117"/>
      <c r="T36" s="114"/>
      <c r="U36" s="117"/>
      <c r="V36" s="117"/>
      <c r="W36" s="119"/>
      <c r="AD36" s="105"/>
      <c r="AE36" s="106"/>
      <c r="AF36" s="106"/>
      <c r="AG36" s="106"/>
      <c r="AH36" s="119"/>
      <c r="AI36" s="163"/>
      <c r="AJ36" s="163"/>
      <c r="AK36" s="163"/>
      <c r="AL36" s="164"/>
      <c r="AM36" s="164"/>
    </row>
    <row r="37" spans="1:48">
      <c r="A37" s="105" t="s">
        <v>188</v>
      </c>
      <c r="B37" s="2"/>
      <c r="C37" s="105"/>
      <c r="D37" s="2"/>
      <c r="E37" s="116"/>
      <c r="F37" s="2"/>
      <c r="G37" s="2"/>
      <c r="H37" s="2"/>
      <c r="I37" s="2"/>
      <c r="J37" s="117"/>
      <c r="K37" s="117"/>
      <c r="L37" s="117"/>
      <c r="M37" s="117"/>
      <c r="N37" s="117"/>
      <c r="O37" s="118"/>
      <c r="P37" s="105"/>
      <c r="S37" s="117"/>
      <c r="T37" s="114"/>
      <c r="U37" s="117"/>
      <c r="V37" s="117"/>
      <c r="W37" s="119"/>
      <c r="AD37" s="105"/>
      <c r="AE37" s="106"/>
      <c r="AF37" s="106"/>
      <c r="AG37" s="106"/>
      <c r="AH37" s="119"/>
      <c r="AI37" s="163"/>
      <c r="AJ37" s="163"/>
      <c r="AK37" s="163"/>
      <c r="AL37" s="164"/>
      <c r="AM37" s="164"/>
    </row>
    <row r="38" spans="1:48" ht="15" customHeight="1">
      <c r="A38" s="146" t="s">
        <v>32</v>
      </c>
      <c r="B38" s="147"/>
      <c r="C38" s="147"/>
      <c r="D38" s="147"/>
      <c r="E38" s="147"/>
      <c r="F38" s="147"/>
      <c r="G38" s="148"/>
      <c r="H38" s="147" t="s">
        <v>233</v>
      </c>
      <c r="I38" s="147"/>
      <c r="J38" s="147"/>
      <c r="K38" s="147"/>
      <c r="L38" s="147"/>
      <c r="M38" s="146" t="s">
        <v>33</v>
      </c>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148"/>
    </row>
    <row r="39" spans="1:48" ht="15" customHeight="1">
      <c r="A39" s="93" t="s">
        <v>34</v>
      </c>
      <c r="B39" s="94"/>
      <c r="C39" s="94"/>
      <c r="D39" s="94"/>
      <c r="E39" s="95"/>
      <c r="F39" s="95"/>
      <c r="G39" s="96"/>
      <c r="H39" s="169"/>
      <c r="I39" s="169"/>
      <c r="J39" s="169"/>
      <c r="K39" s="169"/>
      <c r="L39" s="169"/>
      <c r="M39" s="170"/>
      <c r="N39" s="171"/>
      <c r="O39" s="171"/>
      <c r="P39" s="171"/>
      <c r="Q39" s="171"/>
      <c r="R39" s="171"/>
      <c r="S39" s="171"/>
      <c r="T39" s="171"/>
      <c r="U39" s="171"/>
      <c r="V39" s="171"/>
      <c r="W39" s="171"/>
      <c r="X39" s="171"/>
      <c r="Y39" s="171"/>
      <c r="Z39" s="171"/>
      <c r="AA39" s="171"/>
      <c r="AB39" s="171"/>
      <c r="AC39" s="171"/>
      <c r="AD39" s="171"/>
      <c r="AE39" s="171"/>
      <c r="AF39" s="171"/>
      <c r="AG39" s="171"/>
      <c r="AH39" s="171"/>
      <c r="AI39" s="171"/>
      <c r="AJ39" s="171"/>
      <c r="AK39" s="171"/>
      <c r="AL39" s="171"/>
      <c r="AM39" s="172"/>
    </row>
    <row r="40" spans="1:48" ht="15" hidden="1" customHeight="1">
      <c r="A40" s="69" t="s">
        <v>35</v>
      </c>
      <c r="B40" s="70"/>
      <c r="C40" s="70"/>
      <c r="D40" s="70"/>
      <c r="E40" s="71"/>
      <c r="F40" s="71"/>
      <c r="G40" s="72"/>
      <c r="H40" s="165"/>
      <c r="I40" s="165"/>
      <c r="J40" s="165"/>
      <c r="K40" s="165"/>
      <c r="L40" s="165"/>
      <c r="M40" s="166"/>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c r="AM40" s="168"/>
    </row>
    <row r="41" spans="1:48" ht="15" hidden="1" customHeight="1">
      <c r="A41" s="69" t="s">
        <v>36</v>
      </c>
      <c r="B41" s="70"/>
      <c r="C41" s="70"/>
      <c r="D41" s="70"/>
      <c r="E41" s="71"/>
      <c r="F41" s="71"/>
      <c r="G41" s="72"/>
      <c r="H41" s="165"/>
      <c r="I41" s="165"/>
      <c r="J41" s="165"/>
      <c r="K41" s="165"/>
      <c r="L41" s="165"/>
      <c r="M41" s="166"/>
      <c r="N41" s="167"/>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c r="AL41" s="167"/>
      <c r="AM41" s="168"/>
    </row>
    <row r="42" spans="1:48" ht="15" hidden="1" customHeight="1">
      <c r="A42" s="69" t="s">
        <v>37</v>
      </c>
      <c r="B42" s="70"/>
      <c r="C42" s="70"/>
      <c r="D42" s="70"/>
      <c r="E42" s="71"/>
      <c r="F42" s="71"/>
      <c r="G42" s="72"/>
      <c r="H42" s="165"/>
      <c r="I42" s="165"/>
      <c r="J42" s="165"/>
      <c r="K42" s="165"/>
      <c r="L42" s="165"/>
      <c r="M42" s="166"/>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8"/>
      <c r="AV42" s="2"/>
    </row>
    <row r="43" spans="1:48" ht="15" customHeight="1">
      <c r="A43" s="69" t="s">
        <v>38</v>
      </c>
      <c r="B43" s="70"/>
      <c r="C43" s="70"/>
      <c r="D43" s="70"/>
      <c r="E43" s="71"/>
      <c r="F43" s="71"/>
      <c r="G43" s="72"/>
      <c r="H43" s="165"/>
      <c r="I43" s="165"/>
      <c r="J43" s="165"/>
      <c r="K43" s="165"/>
      <c r="L43" s="165"/>
      <c r="M43" s="166"/>
      <c r="N43" s="167"/>
      <c r="O43" s="167"/>
      <c r="P43" s="167"/>
      <c r="Q43" s="167"/>
      <c r="R43" s="167"/>
      <c r="S43" s="167"/>
      <c r="T43" s="167"/>
      <c r="U43" s="167"/>
      <c r="V43" s="167"/>
      <c r="W43" s="167"/>
      <c r="X43" s="167"/>
      <c r="Y43" s="167"/>
      <c r="Z43" s="167"/>
      <c r="AA43" s="167"/>
      <c r="AB43" s="167"/>
      <c r="AC43" s="167"/>
      <c r="AD43" s="167"/>
      <c r="AE43" s="167"/>
      <c r="AF43" s="167"/>
      <c r="AG43" s="167"/>
      <c r="AH43" s="167"/>
      <c r="AI43" s="167"/>
      <c r="AJ43" s="167"/>
      <c r="AK43" s="167"/>
      <c r="AL43" s="167"/>
      <c r="AM43" s="168"/>
      <c r="AV43" s="2"/>
    </row>
    <row r="44" spans="1:48" ht="15" customHeight="1">
      <c r="A44" s="73" t="s">
        <v>18</v>
      </c>
      <c r="B44" s="74"/>
      <c r="C44" s="74"/>
      <c r="D44" s="74"/>
      <c r="E44" s="74"/>
      <c r="F44" s="74"/>
      <c r="G44" s="75"/>
      <c r="H44" s="158">
        <f>SUM(H39:L43)</f>
        <v>0</v>
      </c>
      <c r="I44" s="158"/>
      <c r="J44" s="158"/>
      <c r="K44" s="158"/>
      <c r="L44" s="159"/>
      <c r="M44" s="160"/>
      <c r="N44" s="161"/>
      <c r="O44" s="161"/>
      <c r="P44" s="161"/>
      <c r="Q44" s="161"/>
      <c r="R44" s="161"/>
      <c r="S44" s="161"/>
      <c r="T44" s="161"/>
      <c r="U44" s="161"/>
      <c r="V44" s="161"/>
      <c r="W44" s="161"/>
      <c r="X44" s="161"/>
      <c r="Y44" s="161"/>
      <c r="Z44" s="161"/>
      <c r="AA44" s="161"/>
      <c r="AB44" s="161"/>
      <c r="AC44" s="161"/>
      <c r="AD44" s="161"/>
      <c r="AE44" s="161"/>
      <c r="AF44" s="161"/>
      <c r="AG44" s="161"/>
      <c r="AH44" s="161"/>
      <c r="AI44" s="161"/>
      <c r="AJ44" s="161"/>
      <c r="AK44" s="161"/>
      <c r="AL44" s="161"/>
      <c r="AM44" s="162"/>
    </row>
    <row r="45" spans="1:48" ht="6" customHeight="1">
      <c r="A45" s="120"/>
      <c r="B45" s="120"/>
      <c r="C45" s="120"/>
      <c r="D45" s="120"/>
      <c r="E45" s="121"/>
      <c r="F45" s="121"/>
      <c r="G45" s="121"/>
      <c r="H45" s="121"/>
      <c r="I45" s="121"/>
      <c r="J45" s="122"/>
      <c r="K45" s="122"/>
      <c r="L45" s="122"/>
      <c r="M45" s="122"/>
      <c r="N45" s="122"/>
      <c r="AH45" s="126"/>
    </row>
    <row r="46" spans="1:48" s="2" customFormat="1" ht="19.5" customHeight="1">
      <c r="A46" s="128" t="s">
        <v>184</v>
      </c>
      <c r="B46" s="65"/>
      <c r="C46" s="65"/>
      <c r="D46" s="65"/>
      <c r="E46" s="65"/>
      <c r="F46" s="65"/>
      <c r="G46" s="65"/>
      <c r="H46" s="65"/>
      <c r="I46" s="66"/>
      <c r="J46" s="68"/>
      <c r="K46" s="65"/>
      <c r="L46" s="67"/>
      <c r="M46" s="67"/>
      <c r="N46" s="67"/>
      <c r="O46" s="65"/>
      <c r="P46" s="65"/>
      <c r="Q46" s="65"/>
      <c r="R46" s="65"/>
      <c r="S46" s="65"/>
      <c r="T46" s="76"/>
      <c r="U46" s="76"/>
      <c r="V46" s="76"/>
      <c r="W46" s="76"/>
      <c r="Y46" s="219" t="s">
        <v>226</v>
      </c>
      <c r="Z46" s="220"/>
      <c r="AA46" s="220"/>
      <c r="AB46" s="220"/>
      <c r="AC46" s="221"/>
      <c r="AD46" s="146" t="s">
        <v>238</v>
      </c>
      <c r="AE46" s="147"/>
      <c r="AF46" s="147"/>
      <c r="AG46" s="147"/>
      <c r="AH46" s="148"/>
      <c r="AI46" s="146" t="s">
        <v>227</v>
      </c>
      <c r="AJ46" s="147"/>
      <c r="AK46" s="147"/>
      <c r="AL46" s="147"/>
      <c r="AM46" s="148"/>
    </row>
    <row r="47" spans="1:48" s="2" customFormat="1" ht="13.5" customHeight="1">
      <c r="A47" s="65"/>
      <c r="B47" s="65"/>
      <c r="C47" s="65"/>
      <c r="D47" s="65"/>
      <c r="E47" s="65"/>
      <c r="F47" s="65"/>
      <c r="G47" s="65"/>
      <c r="H47" s="65"/>
      <c r="I47" s="65"/>
      <c r="J47" s="65"/>
      <c r="K47" s="65"/>
      <c r="L47" s="65"/>
      <c r="M47" s="65"/>
      <c r="N47" s="65"/>
      <c r="O47" s="65"/>
      <c r="P47" s="65"/>
      <c r="Q47" s="65"/>
      <c r="R47" s="65"/>
      <c r="S47" s="65"/>
      <c r="T47" s="65"/>
      <c r="U47" s="65"/>
      <c r="V47" s="65"/>
      <c r="W47" s="65"/>
      <c r="Y47" s="241"/>
      <c r="Z47" s="242"/>
      <c r="AA47" s="242"/>
      <c r="AB47" s="151" t="s">
        <v>9</v>
      </c>
      <c r="AC47" s="152"/>
      <c r="AD47" s="179">
        <f>MIN(Y47,ROUNDDOWN(H55/1000,0))</f>
        <v>0</v>
      </c>
      <c r="AE47" s="180"/>
      <c r="AF47" s="180"/>
      <c r="AG47" s="151" t="s">
        <v>9</v>
      </c>
      <c r="AH47" s="152"/>
      <c r="AI47" s="149">
        <f>IF(Y47&lt;AD47,0,Y47-AD47)</f>
        <v>0</v>
      </c>
      <c r="AJ47" s="150"/>
      <c r="AK47" s="150"/>
      <c r="AL47" s="151" t="s">
        <v>9</v>
      </c>
      <c r="AM47" s="152"/>
    </row>
    <row r="48" spans="1:48" s="2" customFormat="1" ht="12">
      <c r="A48" s="61"/>
      <c r="B48" s="65"/>
      <c r="C48" s="65"/>
      <c r="D48" s="65"/>
      <c r="E48" s="65"/>
      <c r="F48" s="65"/>
      <c r="G48" s="65"/>
      <c r="H48" s="65"/>
      <c r="I48" s="65"/>
      <c r="J48" s="65"/>
      <c r="K48" s="65"/>
      <c r="L48" s="65"/>
      <c r="M48" s="65"/>
      <c r="N48" s="65"/>
      <c r="O48" s="65"/>
      <c r="P48" s="65"/>
      <c r="Q48" s="65"/>
      <c r="R48" s="65"/>
      <c r="S48" s="65"/>
      <c r="T48" s="65"/>
      <c r="U48" s="65"/>
      <c r="V48" s="65"/>
      <c r="W48" s="65"/>
      <c r="Y48" s="224"/>
      <c r="Z48" s="225"/>
      <c r="AA48" s="225"/>
      <c r="AB48" s="153"/>
      <c r="AC48" s="154"/>
      <c r="AD48" s="181"/>
      <c r="AE48" s="182"/>
      <c r="AF48" s="182"/>
      <c r="AG48" s="153"/>
      <c r="AH48" s="154"/>
      <c r="AI48" s="149"/>
      <c r="AJ48" s="150"/>
      <c r="AK48" s="150"/>
      <c r="AL48" s="153"/>
      <c r="AM48" s="154"/>
    </row>
    <row r="49" spans="1:48" ht="15" customHeight="1">
      <c r="A49" s="146" t="s">
        <v>32</v>
      </c>
      <c r="B49" s="147"/>
      <c r="C49" s="147"/>
      <c r="D49" s="147"/>
      <c r="E49" s="147"/>
      <c r="F49" s="147"/>
      <c r="G49" s="148"/>
      <c r="H49" s="147" t="s">
        <v>233</v>
      </c>
      <c r="I49" s="147"/>
      <c r="J49" s="147"/>
      <c r="K49" s="147"/>
      <c r="L49" s="147"/>
      <c r="M49" s="146" t="s">
        <v>33</v>
      </c>
      <c r="N49" s="147"/>
      <c r="O49" s="147"/>
      <c r="P49" s="147"/>
      <c r="Q49" s="147"/>
      <c r="R49" s="147"/>
      <c r="S49" s="147"/>
      <c r="T49" s="147"/>
      <c r="U49" s="147"/>
      <c r="V49" s="147"/>
      <c r="W49" s="147"/>
      <c r="X49" s="147"/>
      <c r="Y49" s="183"/>
      <c r="Z49" s="183"/>
      <c r="AA49" s="183"/>
      <c r="AB49" s="183"/>
      <c r="AC49" s="183"/>
      <c r="AD49" s="183"/>
      <c r="AE49" s="183"/>
      <c r="AF49" s="183"/>
      <c r="AG49" s="183"/>
      <c r="AH49" s="183"/>
      <c r="AI49" s="183"/>
      <c r="AJ49" s="183"/>
      <c r="AK49" s="183"/>
      <c r="AL49" s="183"/>
      <c r="AM49" s="136"/>
    </row>
    <row r="50" spans="1:48" ht="15" customHeight="1">
      <c r="A50" s="93" t="s">
        <v>34</v>
      </c>
      <c r="B50" s="94"/>
      <c r="C50" s="94"/>
      <c r="D50" s="94"/>
      <c r="E50" s="95"/>
      <c r="F50" s="95"/>
      <c r="G50" s="96"/>
      <c r="H50" s="169"/>
      <c r="I50" s="169"/>
      <c r="J50" s="169"/>
      <c r="K50" s="169"/>
      <c r="L50" s="169"/>
      <c r="M50" s="170"/>
      <c r="N50" s="171"/>
      <c r="O50" s="171"/>
      <c r="P50" s="171"/>
      <c r="Q50" s="171"/>
      <c r="R50" s="171"/>
      <c r="S50" s="171"/>
      <c r="T50" s="171"/>
      <c r="U50" s="171"/>
      <c r="V50" s="171"/>
      <c r="W50" s="171"/>
      <c r="X50" s="171"/>
      <c r="Y50" s="171"/>
      <c r="Z50" s="171"/>
      <c r="AA50" s="171"/>
      <c r="AB50" s="171"/>
      <c r="AC50" s="171"/>
      <c r="AD50" s="171"/>
      <c r="AE50" s="171"/>
      <c r="AF50" s="171"/>
      <c r="AG50" s="171"/>
      <c r="AH50" s="171"/>
      <c r="AI50" s="171"/>
      <c r="AJ50" s="171"/>
      <c r="AK50" s="171"/>
      <c r="AL50" s="171"/>
      <c r="AM50" s="172"/>
    </row>
    <row r="51" spans="1:48" ht="15" customHeight="1">
      <c r="A51" s="69" t="s">
        <v>35</v>
      </c>
      <c r="B51" s="70"/>
      <c r="C51" s="70"/>
      <c r="D51" s="70"/>
      <c r="E51" s="71"/>
      <c r="F51" s="71"/>
      <c r="G51" s="72"/>
      <c r="H51" s="165"/>
      <c r="I51" s="165"/>
      <c r="J51" s="165"/>
      <c r="K51" s="165"/>
      <c r="L51" s="165"/>
      <c r="M51" s="166"/>
      <c r="N51" s="167"/>
      <c r="O51" s="167"/>
      <c r="P51" s="167"/>
      <c r="Q51" s="167"/>
      <c r="R51" s="167"/>
      <c r="S51" s="167"/>
      <c r="T51" s="167"/>
      <c r="U51" s="167"/>
      <c r="V51" s="167"/>
      <c r="W51" s="167"/>
      <c r="X51" s="167"/>
      <c r="Y51" s="167"/>
      <c r="Z51" s="167"/>
      <c r="AA51" s="167"/>
      <c r="AB51" s="167"/>
      <c r="AC51" s="167"/>
      <c r="AD51" s="167"/>
      <c r="AE51" s="167"/>
      <c r="AF51" s="167"/>
      <c r="AG51" s="167"/>
      <c r="AH51" s="167"/>
      <c r="AI51" s="167"/>
      <c r="AJ51" s="167"/>
      <c r="AK51" s="167"/>
      <c r="AL51" s="167"/>
      <c r="AM51" s="168"/>
    </row>
    <row r="52" spans="1:48" ht="15" customHeight="1">
      <c r="A52" s="69" t="s">
        <v>36</v>
      </c>
      <c r="B52" s="70"/>
      <c r="C52" s="70"/>
      <c r="D52" s="70"/>
      <c r="E52" s="71"/>
      <c r="F52" s="71"/>
      <c r="G52" s="72"/>
      <c r="H52" s="165"/>
      <c r="I52" s="165"/>
      <c r="J52" s="165"/>
      <c r="K52" s="165"/>
      <c r="L52" s="165"/>
      <c r="M52" s="166"/>
      <c r="N52" s="167"/>
      <c r="O52" s="167"/>
      <c r="P52" s="167"/>
      <c r="Q52" s="167"/>
      <c r="R52" s="167"/>
      <c r="S52" s="167"/>
      <c r="T52" s="167"/>
      <c r="U52" s="167"/>
      <c r="V52" s="167"/>
      <c r="W52" s="167"/>
      <c r="X52" s="167"/>
      <c r="Y52" s="167"/>
      <c r="Z52" s="167"/>
      <c r="AA52" s="167"/>
      <c r="AB52" s="167"/>
      <c r="AC52" s="167"/>
      <c r="AD52" s="167"/>
      <c r="AE52" s="167"/>
      <c r="AF52" s="167"/>
      <c r="AG52" s="167"/>
      <c r="AH52" s="167"/>
      <c r="AI52" s="167"/>
      <c r="AJ52" s="167"/>
      <c r="AK52" s="167"/>
      <c r="AL52" s="167"/>
      <c r="AM52" s="168"/>
    </row>
    <row r="53" spans="1:48" ht="15" hidden="1" customHeight="1">
      <c r="A53" s="69" t="s">
        <v>37</v>
      </c>
      <c r="B53" s="70"/>
      <c r="C53" s="70"/>
      <c r="D53" s="70"/>
      <c r="E53" s="71"/>
      <c r="F53" s="71"/>
      <c r="G53" s="72"/>
      <c r="H53" s="165"/>
      <c r="I53" s="165"/>
      <c r="J53" s="165"/>
      <c r="K53" s="165"/>
      <c r="L53" s="165"/>
      <c r="M53" s="166"/>
      <c r="N53" s="167"/>
      <c r="O53" s="167"/>
      <c r="P53" s="167"/>
      <c r="Q53" s="167"/>
      <c r="R53" s="167"/>
      <c r="S53" s="167"/>
      <c r="T53" s="167"/>
      <c r="U53" s="167"/>
      <c r="V53" s="167"/>
      <c r="W53" s="167"/>
      <c r="X53" s="167"/>
      <c r="Y53" s="167"/>
      <c r="Z53" s="167"/>
      <c r="AA53" s="167"/>
      <c r="AB53" s="167"/>
      <c r="AC53" s="167"/>
      <c r="AD53" s="167"/>
      <c r="AE53" s="167"/>
      <c r="AF53" s="167"/>
      <c r="AG53" s="167"/>
      <c r="AH53" s="167"/>
      <c r="AI53" s="167"/>
      <c r="AJ53" s="167"/>
      <c r="AK53" s="167"/>
      <c r="AL53" s="167"/>
      <c r="AM53" s="168"/>
    </row>
    <row r="54" spans="1:48" ht="15" hidden="1" customHeight="1">
      <c r="A54" s="69" t="s">
        <v>38</v>
      </c>
      <c r="B54" s="70"/>
      <c r="C54" s="70"/>
      <c r="D54" s="70"/>
      <c r="E54" s="71"/>
      <c r="F54" s="71"/>
      <c r="G54" s="72"/>
      <c r="H54" s="165"/>
      <c r="I54" s="165"/>
      <c r="J54" s="165"/>
      <c r="K54" s="165"/>
      <c r="L54" s="165"/>
      <c r="M54" s="166"/>
      <c r="N54" s="167"/>
      <c r="O54" s="167"/>
      <c r="P54" s="167"/>
      <c r="Q54" s="167"/>
      <c r="R54" s="167"/>
      <c r="S54" s="167"/>
      <c r="T54" s="167"/>
      <c r="U54" s="167"/>
      <c r="V54" s="167"/>
      <c r="W54" s="167"/>
      <c r="X54" s="167"/>
      <c r="Y54" s="167"/>
      <c r="Z54" s="167"/>
      <c r="AA54" s="167"/>
      <c r="AB54" s="167"/>
      <c r="AC54" s="167"/>
      <c r="AD54" s="167"/>
      <c r="AE54" s="167"/>
      <c r="AF54" s="167"/>
      <c r="AG54" s="167"/>
      <c r="AH54" s="167"/>
      <c r="AI54" s="167"/>
      <c r="AJ54" s="167"/>
      <c r="AK54" s="167"/>
      <c r="AL54" s="167"/>
      <c r="AM54" s="168"/>
    </row>
    <row r="55" spans="1:48" ht="15" customHeight="1">
      <c r="A55" s="73" t="s">
        <v>18</v>
      </c>
      <c r="B55" s="77"/>
      <c r="C55" s="77"/>
      <c r="D55" s="77"/>
      <c r="E55" s="74"/>
      <c r="F55" s="74"/>
      <c r="G55" s="75"/>
      <c r="H55" s="158">
        <f>SUM(H50:L54)</f>
        <v>0</v>
      </c>
      <c r="I55" s="158"/>
      <c r="J55" s="158"/>
      <c r="K55" s="158"/>
      <c r="L55" s="159"/>
      <c r="M55" s="160"/>
      <c r="N55" s="161"/>
      <c r="O55" s="161"/>
      <c r="P55" s="161"/>
      <c r="Q55" s="161"/>
      <c r="R55" s="161"/>
      <c r="S55" s="161"/>
      <c r="T55" s="161"/>
      <c r="U55" s="161"/>
      <c r="V55" s="161"/>
      <c r="W55" s="161"/>
      <c r="X55" s="161"/>
      <c r="Y55" s="161"/>
      <c r="Z55" s="161"/>
      <c r="AA55" s="161"/>
      <c r="AB55" s="161"/>
      <c r="AC55" s="161"/>
      <c r="AD55" s="161"/>
      <c r="AE55" s="161"/>
      <c r="AF55" s="161"/>
      <c r="AG55" s="161"/>
      <c r="AH55" s="161"/>
      <c r="AI55" s="161"/>
      <c r="AJ55" s="161"/>
      <c r="AK55" s="161"/>
      <c r="AL55" s="161"/>
      <c r="AM55" s="162"/>
    </row>
    <row r="56" spans="1:48" ht="4.5" customHeight="1">
      <c r="A56" s="120"/>
      <c r="B56" s="120"/>
      <c r="C56" s="120"/>
      <c r="D56" s="120"/>
      <c r="E56" s="123"/>
      <c r="F56" s="123"/>
      <c r="G56" s="123"/>
      <c r="H56" s="123"/>
      <c r="I56" s="123"/>
      <c r="J56" s="124"/>
      <c r="K56" s="124"/>
      <c r="L56" s="124"/>
      <c r="M56" s="124"/>
      <c r="N56" s="124"/>
      <c r="O56" s="123"/>
      <c r="P56" s="123"/>
      <c r="Q56" s="123"/>
      <c r="R56" s="123"/>
      <c r="S56" s="123"/>
      <c r="T56" s="123"/>
      <c r="U56" s="123"/>
      <c r="V56" s="123"/>
      <c r="W56" s="123"/>
      <c r="X56" s="123"/>
      <c r="Y56" s="125"/>
      <c r="Z56" s="125"/>
      <c r="AA56" s="125"/>
      <c r="AB56" s="125"/>
      <c r="AC56" s="125"/>
      <c r="AD56" s="125"/>
      <c r="AE56" s="123"/>
      <c r="AF56" s="123"/>
      <c r="AG56" s="123"/>
      <c r="AH56" s="123"/>
      <c r="AI56" s="123"/>
      <c r="AJ56" s="123"/>
      <c r="AK56" s="123"/>
      <c r="AL56" s="123"/>
      <c r="AM56" s="123"/>
    </row>
    <row r="57" spans="1:48">
      <c r="A57" s="105"/>
    </row>
    <row r="59" spans="1:48">
      <c r="AI59" s="164"/>
      <c r="AJ59" s="164"/>
      <c r="AK59" s="164"/>
      <c r="AL59" s="164"/>
      <c r="AM59" s="164"/>
    </row>
  </sheetData>
  <sheetProtection formatCells="0" formatColumns="0" formatRows="0" insertColumns="0" insertRows="0" autoFilter="0"/>
  <mergeCells count="103">
    <mergeCell ref="H54:L54"/>
    <mergeCell ref="M54:AM54"/>
    <mergeCell ref="H55:L55"/>
    <mergeCell ref="M55:AM55"/>
    <mergeCell ref="AI59:AM59"/>
    <mergeCell ref="H51:L51"/>
    <mergeCell ref="M51:AM51"/>
    <mergeCell ref="H52:L52"/>
    <mergeCell ref="M52:AM52"/>
    <mergeCell ref="H53:L53"/>
    <mergeCell ref="M53:AM53"/>
    <mergeCell ref="AL47:AM48"/>
    <mergeCell ref="A49:G49"/>
    <mergeCell ref="H49:L49"/>
    <mergeCell ref="M49:AM49"/>
    <mergeCell ref="H50:L50"/>
    <mergeCell ref="M50:AM50"/>
    <mergeCell ref="H44:L44"/>
    <mergeCell ref="M44:AM44"/>
    <mergeCell ref="Y46:AC46"/>
    <mergeCell ref="AD46:AH46"/>
    <mergeCell ref="AI46:AM46"/>
    <mergeCell ref="Y47:AA48"/>
    <mergeCell ref="AB47:AC48"/>
    <mergeCell ref="AD47:AF48"/>
    <mergeCell ref="AG47:AH48"/>
    <mergeCell ref="AI47:AK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Y27:AA28"/>
    <mergeCell ref="AB27:AC28"/>
    <mergeCell ref="AD27:AF28"/>
    <mergeCell ref="AG27:AH28"/>
    <mergeCell ref="AI27:AK28"/>
    <mergeCell ref="AL27:AM28"/>
    <mergeCell ref="A21:W21"/>
    <mergeCell ref="X21:Z21"/>
    <mergeCell ref="A22:W22"/>
    <mergeCell ref="X22:Z22"/>
    <mergeCell ref="A24:AM24"/>
    <mergeCell ref="Y26:AC26"/>
    <mergeCell ref="AD26:AH26"/>
    <mergeCell ref="AI26:AM26"/>
    <mergeCell ref="A16:W16"/>
    <mergeCell ref="X16:Z16"/>
    <mergeCell ref="AA16:AM16"/>
    <mergeCell ref="A17:W17"/>
    <mergeCell ref="X17:Z17"/>
    <mergeCell ref="A19:AM19"/>
    <mergeCell ref="A10:K10"/>
    <mergeCell ref="L10:AM10"/>
    <mergeCell ref="AP10:AU10"/>
    <mergeCell ref="A11:H11"/>
    <mergeCell ref="A13:AM13"/>
    <mergeCell ref="A15:W15"/>
    <mergeCell ref="X15:Z15"/>
    <mergeCell ref="AA15:AM15"/>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imeMode="halfAlpha" allowBlank="1" showInputMessage="1" showErrorMessage="1" sqref="S26:V28 J26:N28 S37:V37 J37:N37" xr:uid="{C22749F3-C1E4-4FE1-B124-03CE3364A9D1}"/>
    <dataValidation type="list" allowBlank="1" showInputMessage="1" showErrorMessage="1" sqref="X15:Z17 X21:Z22" xr:uid="{F4985B45-D628-44B9-994E-A034B47242C3}">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3009"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mc:AlternateContent xmlns:mc="http://schemas.openxmlformats.org/markup-compatibility/2006">
          <mc:Choice Requires="x14">
            <control shapeId="43010" r:id="rId5" name="Check Box 2">
              <controlPr defaultSize="0" autoFill="0" autoLine="0" autoPict="0">
                <anchor moveWithCells="1">
                  <from>
                    <xdr:col>23</xdr:col>
                    <xdr:colOff>152400</xdr:colOff>
                    <xdr:row>10</xdr:row>
                    <xdr:rowOff>0</xdr:rowOff>
                  </from>
                  <to>
                    <xdr:col>25</xdr:col>
                    <xdr:colOff>50800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37882A9D-03B9-4D7D-9EAF-2152DD11D405}">
          <x14:formula1>
            <xm:f>リスト!$B$32:$B$78</xm:f>
          </x14:formula1>
          <xm:sqref>D9:G9</xm:sqref>
        </x14:dataValidation>
        <x14:dataValidation type="list" allowBlank="1" xr:uid="{B68775EE-F280-4ECE-9B7C-391E11B56D8A}">
          <x14:formula1>
            <xm:f>リスト!$B$2:$B$30</xm:f>
          </x14:formula1>
          <xm:sqref>L10</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07233-7CE0-4305-89B6-0C8EEC25AFF4}">
  <dimension ref="A1:AV59"/>
  <sheetViews>
    <sheetView showGridLines="0" showZeros="0" topLeftCell="A18" zoomScaleNormal="100" zoomScaleSheetLayoutView="100" workbookViewId="0">
      <selection activeCell="CT37" sqref="CT37"/>
    </sheetView>
  </sheetViews>
  <sheetFormatPr defaultColWidth="2.26953125" defaultRowHeight="13"/>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c r="A1" s="1" t="s">
        <v>244</v>
      </c>
    </row>
    <row r="2" spans="1:48" ht="7.5" customHeight="1"/>
    <row r="3" spans="1:48">
      <c r="A3" s="184" t="s">
        <v>229</v>
      </c>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c r="AI3" s="185"/>
      <c r="AJ3" s="185"/>
      <c r="AK3" s="185"/>
      <c r="AL3" s="185"/>
      <c r="AM3" s="186"/>
    </row>
    <row r="4" spans="1:48" ht="9" customHeight="1">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row>
    <row r="5" spans="1:48">
      <c r="A5" s="187" t="s">
        <v>20</v>
      </c>
      <c r="B5" s="188"/>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c r="AI5" s="188"/>
      <c r="AJ5" s="188"/>
      <c r="AK5" s="188"/>
      <c r="AL5" s="188"/>
      <c r="AM5" s="189"/>
    </row>
    <row r="6" spans="1:48" ht="4.5" customHeight="1">
      <c r="A6" s="109"/>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row>
    <row r="7" spans="1:48" ht="17.25" customHeight="1">
      <c r="A7" s="146" t="s">
        <v>21</v>
      </c>
      <c r="B7" s="147"/>
      <c r="C7" s="147"/>
      <c r="D7" s="147"/>
      <c r="E7" s="147"/>
      <c r="F7" s="147"/>
      <c r="G7" s="148"/>
      <c r="H7" s="209"/>
      <c r="I7" s="210"/>
      <c r="J7" s="210"/>
      <c r="K7" s="210"/>
      <c r="L7" s="210"/>
      <c r="M7" s="210"/>
      <c r="N7" s="211"/>
      <c r="O7" s="146" t="s">
        <v>22</v>
      </c>
      <c r="P7" s="147"/>
      <c r="Q7" s="147"/>
      <c r="R7" s="147"/>
      <c r="S7" s="148"/>
      <c r="T7" s="212"/>
      <c r="U7" s="213"/>
      <c r="V7" s="213"/>
      <c r="W7" s="213"/>
      <c r="X7" s="213"/>
      <c r="Y7" s="213"/>
      <c r="Z7" s="213"/>
      <c r="AA7" s="213"/>
      <c r="AB7" s="213"/>
      <c r="AC7" s="213"/>
      <c r="AD7" s="213"/>
      <c r="AE7" s="213"/>
      <c r="AF7" s="213"/>
      <c r="AG7" s="213"/>
      <c r="AH7" s="213"/>
      <c r="AI7" s="213"/>
      <c r="AJ7" s="213"/>
      <c r="AK7" s="213"/>
      <c r="AL7" s="213"/>
      <c r="AM7" s="214"/>
    </row>
    <row r="8" spans="1:48">
      <c r="A8" s="190" t="s">
        <v>23</v>
      </c>
      <c r="B8" s="191"/>
      <c r="C8" s="192"/>
      <c r="D8" s="146" t="s">
        <v>24</v>
      </c>
      <c r="E8" s="147"/>
      <c r="F8" s="147"/>
      <c r="G8" s="148"/>
      <c r="H8" s="146" t="s">
        <v>15</v>
      </c>
      <c r="I8" s="147"/>
      <c r="J8" s="147"/>
      <c r="K8" s="147"/>
      <c r="L8" s="147"/>
      <c r="M8" s="147"/>
      <c r="N8" s="147"/>
      <c r="O8" s="147"/>
      <c r="P8" s="147"/>
      <c r="Q8" s="147"/>
      <c r="R8" s="147"/>
      <c r="S8" s="148"/>
      <c r="T8" s="190" t="s">
        <v>25</v>
      </c>
      <c r="U8" s="191"/>
      <c r="V8" s="192"/>
      <c r="W8" s="146" t="s">
        <v>10</v>
      </c>
      <c r="X8" s="147"/>
      <c r="Y8" s="147"/>
      <c r="Z8" s="147"/>
      <c r="AA8" s="147"/>
      <c r="AB8" s="147"/>
      <c r="AC8" s="147"/>
      <c r="AD8" s="147"/>
      <c r="AE8" s="147"/>
      <c r="AF8" s="148"/>
      <c r="AG8" s="197" t="s">
        <v>26</v>
      </c>
      <c r="AH8" s="198"/>
      <c r="AI8" s="198"/>
      <c r="AJ8" s="198"/>
      <c r="AK8" s="198"/>
      <c r="AL8" s="198"/>
      <c r="AM8" s="199"/>
    </row>
    <row r="9" spans="1:48" ht="17.25" customHeight="1">
      <c r="A9" s="193"/>
      <c r="B9" s="183"/>
      <c r="C9" s="136"/>
      <c r="D9" s="194"/>
      <c r="E9" s="195"/>
      <c r="F9" s="195"/>
      <c r="G9" s="196"/>
      <c r="H9" s="200"/>
      <c r="I9" s="201"/>
      <c r="J9" s="201"/>
      <c r="K9" s="201"/>
      <c r="L9" s="201"/>
      <c r="M9" s="201"/>
      <c r="N9" s="201"/>
      <c r="O9" s="201"/>
      <c r="P9" s="201"/>
      <c r="Q9" s="201"/>
      <c r="R9" s="201"/>
      <c r="S9" s="202"/>
      <c r="T9" s="193"/>
      <c r="U9" s="183"/>
      <c r="V9" s="136"/>
      <c r="W9" s="203"/>
      <c r="X9" s="204"/>
      <c r="Y9" s="204"/>
      <c r="Z9" s="204"/>
      <c r="AA9" s="204"/>
      <c r="AB9" s="204"/>
      <c r="AC9" s="204"/>
      <c r="AD9" s="204"/>
      <c r="AE9" s="204"/>
      <c r="AF9" s="205"/>
      <c r="AG9" s="206"/>
      <c r="AH9" s="207"/>
      <c r="AI9" s="207"/>
      <c r="AJ9" s="207"/>
      <c r="AK9" s="207"/>
      <c r="AL9" s="207"/>
      <c r="AM9" s="208"/>
      <c r="AV9" s="2"/>
    </row>
    <row r="10" spans="1:48" s="2" customFormat="1" ht="20.25" customHeight="1">
      <c r="A10" s="146" t="s">
        <v>28</v>
      </c>
      <c r="B10" s="147"/>
      <c r="C10" s="147"/>
      <c r="D10" s="147"/>
      <c r="E10" s="147"/>
      <c r="F10" s="147"/>
      <c r="G10" s="147"/>
      <c r="H10" s="147"/>
      <c r="I10" s="147"/>
      <c r="J10" s="147"/>
      <c r="K10" s="148"/>
      <c r="L10" s="155"/>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7"/>
      <c r="AP10" s="215"/>
      <c r="AQ10" s="215"/>
      <c r="AR10" s="215"/>
      <c r="AS10" s="215"/>
      <c r="AT10" s="215"/>
      <c r="AU10" s="215"/>
    </row>
    <row r="11" spans="1:48" s="2" customFormat="1" ht="18" customHeight="1">
      <c r="A11" s="216" t="s">
        <v>29</v>
      </c>
      <c r="B11" s="217"/>
      <c r="C11" s="217"/>
      <c r="D11" s="217"/>
      <c r="E11" s="217"/>
      <c r="F11" s="217"/>
      <c r="G11" s="217"/>
      <c r="H11" s="218"/>
      <c r="I11" s="3"/>
      <c r="J11" s="107" t="s">
        <v>186</v>
      </c>
      <c r="K11" s="62"/>
      <c r="L11" s="63"/>
      <c r="M11" s="63"/>
      <c r="N11" s="63"/>
      <c r="O11" s="63"/>
      <c r="P11" s="63"/>
      <c r="Q11" s="63"/>
      <c r="R11" s="63"/>
      <c r="S11" s="63"/>
      <c r="T11" s="63"/>
      <c r="U11" s="63"/>
      <c r="V11" s="63"/>
      <c r="W11" s="63"/>
      <c r="X11" s="63"/>
      <c r="Y11" s="3"/>
      <c r="Z11" s="107" t="s">
        <v>185</v>
      </c>
      <c r="AA11" s="62"/>
      <c r="AB11" s="63"/>
      <c r="AC11" s="63"/>
      <c r="AD11" s="63"/>
      <c r="AE11" s="63"/>
      <c r="AF11" s="63"/>
      <c r="AG11" s="63"/>
      <c r="AH11" s="63"/>
      <c r="AI11" s="63"/>
      <c r="AJ11" s="63"/>
      <c r="AK11" s="63"/>
      <c r="AL11" s="63"/>
      <c r="AM11" s="64"/>
    </row>
    <row r="12" spans="1:48" s="2" customFormat="1" ht="6" customHeight="1">
      <c r="A12" s="110"/>
      <c r="B12" s="110"/>
      <c r="C12" s="110"/>
      <c r="D12" s="110"/>
      <c r="E12" s="110"/>
      <c r="F12" s="110"/>
      <c r="G12" s="110"/>
      <c r="H12" s="110"/>
      <c r="I12" s="111"/>
      <c r="J12" s="112"/>
      <c r="K12" s="111"/>
      <c r="L12" s="109"/>
      <c r="M12" s="109"/>
      <c r="N12" s="109"/>
      <c r="O12" s="109"/>
      <c r="P12" s="109"/>
      <c r="Q12" s="109"/>
      <c r="R12" s="109"/>
      <c r="S12" s="109"/>
      <c r="T12" s="109"/>
      <c r="U12" s="111"/>
      <c r="V12" s="109"/>
      <c r="W12" s="109"/>
      <c r="X12" s="109"/>
      <c r="Y12" s="112"/>
      <c r="Z12" s="113"/>
      <c r="AA12" s="111"/>
      <c r="AB12" s="109"/>
      <c r="AC12" s="109"/>
      <c r="AD12" s="109"/>
      <c r="AE12" s="109"/>
      <c r="AF12" s="109"/>
      <c r="AG12" s="109"/>
      <c r="AH12" s="109"/>
      <c r="AI12" s="109"/>
      <c r="AJ12" s="109"/>
      <c r="AK12" s="109"/>
      <c r="AL12" s="109"/>
      <c r="AM12" s="109"/>
    </row>
    <row r="13" spans="1:48" s="2" customFormat="1" ht="12" hidden="1">
      <c r="A13" s="187" t="s">
        <v>30</v>
      </c>
      <c r="B13" s="188"/>
      <c r="C13" s="188"/>
      <c r="D13" s="188"/>
      <c r="E13" s="188"/>
      <c r="F13" s="188"/>
      <c r="G13" s="188"/>
      <c r="H13" s="188"/>
      <c r="I13" s="188"/>
      <c r="J13" s="188"/>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88"/>
      <c r="AK13" s="188"/>
      <c r="AL13" s="188"/>
      <c r="AM13" s="189"/>
    </row>
    <row r="14" spans="1:48" s="2" customFormat="1" ht="3" hidden="1" customHeight="1">
      <c r="I14" s="82"/>
      <c r="J14" s="11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48" s="2" customFormat="1" ht="18" hidden="1" customHeight="1">
      <c r="A15" s="230" t="s">
        <v>213</v>
      </c>
      <c r="B15" s="231"/>
      <c r="C15" s="231"/>
      <c r="D15" s="231"/>
      <c r="E15" s="231"/>
      <c r="F15" s="231"/>
      <c r="G15" s="231"/>
      <c r="H15" s="231"/>
      <c r="I15" s="231"/>
      <c r="J15" s="231"/>
      <c r="K15" s="231"/>
      <c r="L15" s="231"/>
      <c r="M15" s="231"/>
      <c r="N15" s="231"/>
      <c r="O15" s="231"/>
      <c r="P15" s="231"/>
      <c r="Q15" s="231"/>
      <c r="R15" s="231"/>
      <c r="S15" s="231"/>
      <c r="T15" s="231"/>
      <c r="U15" s="231"/>
      <c r="V15" s="231"/>
      <c r="W15" s="237"/>
      <c r="X15" s="232"/>
      <c r="Y15" s="233"/>
      <c r="Z15" s="234"/>
      <c r="AA15" s="235" t="s">
        <v>191</v>
      </c>
      <c r="AB15" s="236"/>
      <c r="AC15" s="236"/>
      <c r="AD15" s="236"/>
      <c r="AE15" s="236"/>
      <c r="AF15" s="236"/>
      <c r="AG15" s="236"/>
      <c r="AH15" s="236"/>
      <c r="AI15" s="236"/>
      <c r="AJ15" s="236"/>
      <c r="AK15" s="236"/>
      <c r="AL15" s="236"/>
      <c r="AM15" s="236"/>
    </row>
    <row r="16" spans="1:48" s="2" customFormat="1" ht="18" hidden="1" customHeight="1">
      <c r="A16" s="230" t="s">
        <v>214</v>
      </c>
      <c r="B16" s="231"/>
      <c r="C16" s="231"/>
      <c r="D16" s="231"/>
      <c r="E16" s="231"/>
      <c r="F16" s="231"/>
      <c r="G16" s="231"/>
      <c r="H16" s="231"/>
      <c r="I16" s="231"/>
      <c r="J16" s="231"/>
      <c r="K16" s="231"/>
      <c r="L16" s="231"/>
      <c r="M16" s="231"/>
      <c r="N16" s="231"/>
      <c r="O16" s="231"/>
      <c r="P16" s="231"/>
      <c r="Q16" s="231"/>
      <c r="R16" s="231"/>
      <c r="S16" s="231"/>
      <c r="T16" s="231"/>
      <c r="U16" s="231"/>
      <c r="V16" s="231"/>
      <c r="W16" s="237"/>
      <c r="X16" s="232"/>
      <c r="Y16" s="233"/>
      <c r="Z16" s="234"/>
      <c r="AA16" s="235" t="s">
        <v>190</v>
      </c>
      <c r="AB16" s="236"/>
      <c r="AC16" s="236"/>
      <c r="AD16" s="236"/>
      <c r="AE16" s="236"/>
      <c r="AF16" s="236"/>
      <c r="AG16" s="236"/>
      <c r="AH16" s="236"/>
      <c r="AI16" s="236"/>
      <c r="AJ16" s="236"/>
      <c r="AK16" s="236"/>
      <c r="AL16" s="236"/>
      <c r="AM16" s="236"/>
    </row>
    <row r="17" spans="1:48" s="2" customFormat="1" ht="18" hidden="1" customHeight="1">
      <c r="A17" s="238" t="s">
        <v>189</v>
      </c>
      <c r="B17" s="239"/>
      <c r="C17" s="239"/>
      <c r="D17" s="239"/>
      <c r="E17" s="239"/>
      <c r="F17" s="239"/>
      <c r="G17" s="239"/>
      <c r="H17" s="239"/>
      <c r="I17" s="239"/>
      <c r="J17" s="239"/>
      <c r="K17" s="239"/>
      <c r="L17" s="239"/>
      <c r="M17" s="239"/>
      <c r="N17" s="239"/>
      <c r="O17" s="239"/>
      <c r="P17" s="239"/>
      <c r="Q17" s="239"/>
      <c r="R17" s="239"/>
      <c r="S17" s="239"/>
      <c r="T17" s="239"/>
      <c r="U17" s="239"/>
      <c r="V17" s="239"/>
      <c r="W17" s="240"/>
      <c r="X17" s="232" t="s">
        <v>31</v>
      </c>
      <c r="Y17" s="233"/>
      <c r="Z17" s="234"/>
      <c r="AA17" s="127"/>
      <c r="AB17" s="127"/>
      <c r="AC17" s="127"/>
      <c r="AD17" s="127"/>
      <c r="AE17" s="127"/>
      <c r="AF17" s="127"/>
      <c r="AG17" s="127"/>
      <c r="AH17" s="127"/>
      <c r="AI17" s="127"/>
      <c r="AJ17" s="127"/>
      <c r="AK17" s="127"/>
      <c r="AL17" s="127"/>
      <c r="AM17" s="127"/>
    </row>
    <row r="18" spans="1:48" s="2" customFormat="1" ht="6" customHeight="1">
      <c r="I18" s="82"/>
      <c r="J18" s="11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row>
    <row r="19" spans="1:48" s="2" customFormat="1" ht="12">
      <c r="A19" s="187" t="s">
        <v>230</v>
      </c>
      <c r="B19" s="188"/>
      <c r="C19" s="188"/>
      <c r="D19" s="188"/>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8"/>
      <c r="AM19" s="189"/>
    </row>
    <row r="20" spans="1:48" s="2" customFormat="1" ht="3" customHeight="1">
      <c r="I20" s="82"/>
      <c r="J20" s="11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row>
    <row r="21" spans="1:48" s="2" customFormat="1" ht="18" customHeight="1">
      <c r="A21" s="230" t="s">
        <v>228</v>
      </c>
      <c r="B21" s="231"/>
      <c r="C21" s="231"/>
      <c r="D21" s="231"/>
      <c r="E21" s="231"/>
      <c r="F21" s="231"/>
      <c r="G21" s="231"/>
      <c r="H21" s="231"/>
      <c r="I21" s="231"/>
      <c r="J21" s="231"/>
      <c r="K21" s="231"/>
      <c r="L21" s="231"/>
      <c r="M21" s="231"/>
      <c r="N21" s="231"/>
      <c r="O21" s="231"/>
      <c r="P21" s="231"/>
      <c r="Q21" s="231"/>
      <c r="R21" s="231"/>
      <c r="S21" s="231"/>
      <c r="T21" s="231"/>
      <c r="U21" s="231"/>
      <c r="V21" s="231"/>
      <c r="W21" s="231"/>
      <c r="X21" s="232"/>
      <c r="Y21" s="233"/>
      <c r="Z21" s="234"/>
      <c r="AA21" s="129"/>
      <c r="AB21" s="129"/>
      <c r="AC21" s="129"/>
      <c r="AD21" s="129"/>
      <c r="AE21" s="129"/>
      <c r="AF21" s="129"/>
      <c r="AG21" s="129"/>
    </row>
    <row r="22" spans="1:48" s="2" customFormat="1" ht="18" customHeight="1">
      <c r="A22" s="230" t="s">
        <v>225</v>
      </c>
      <c r="B22" s="231"/>
      <c r="C22" s="231"/>
      <c r="D22" s="231"/>
      <c r="E22" s="231"/>
      <c r="F22" s="231"/>
      <c r="G22" s="231"/>
      <c r="H22" s="231"/>
      <c r="I22" s="231"/>
      <c r="J22" s="231"/>
      <c r="K22" s="231"/>
      <c r="L22" s="231"/>
      <c r="M22" s="231"/>
      <c r="N22" s="231"/>
      <c r="O22" s="231"/>
      <c r="P22" s="231"/>
      <c r="Q22" s="231"/>
      <c r="R22" s="231"/>
      <c r="S22" s="231"/>
      <c r="T22" s="231"/>
      <c r="U22" s="231"/>
      <c r="V22" s="231"/>
      <c r="W22" s="231"/>
      <c r="X22" s="232" t="s">
        <v>31</v>
      </c>
      <c r="Y22" s="233"/>
      <c r="Z22" s="234"/>
      <c r="AA22" s="129"/>
      <c r="AB22" s="129"/>
      <c r="AC22" s="129"/>
      <c r="AD22" s="129"/>
      <c r="AE22" s="129"/>
      <c r="AF22" s="129"/>
      <c r="AG22" s="129"/>
    </row>
    <row r="23" spans="1:48" s="2" customFormat="1" ht="6" customHeight="1">
      <c r="I23" s="82"/>
      <c r="J23" s="11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row>
    <row r="24" spans="1:48" s="2" customFormat="1" ht="12">
      <c r="A24" s="187" t="s">
        <v>231</v>
      </c>
      <c r="B24" s="188"/>
      <c r="C24" s="188"/>
      <c r="D24" s="188"/>
      <c r="E24" s="188"/>
      <c r="F24" s="188"/>
      <c r="G24" s="188"/>
      <c r="H24" s="188"/>
      <c r="I24" s="188"/>
      <c r="J24" s="188"/>
      <c r="K24" s="188"/>
      <c r="L24" s="188"/>
      <c r="M24" s="188"/>
      <c r="N24" s="188"/>
      <c r="O24" s="188"/>
      <c r="P24" s="188"/>
      <c r="Q24" s="188"/>
      <c r="R24" s="188"/>
      <c r="S24" s="188"/>
      <c r="T24" s="188"/>
      <c r="U24" s="188"/>
      <c r="V24" s="188"/>
      <c r="W24" s="188"/>
      <c r="X24" s="188"/>
      <c r="Y24" s="188"/>
      <c r="Z24" s="188"/>
      <c r="AA24" s="188"/>
      <c r="AB24" s="188"/>
      <c r="AC24" s="188"/>
      <c r="AD24" s="188"/>
      <c r="AE24" s="188"/>
      <c r="AF24" s="188"/>
      <c r="AG24" s="188"/>
      <c r="AH24" s="188"/>
      <c r="AI24" s="188"/>
      <c r="AJ24" s="188"/>
      <c r="AK24" s="188"/>
      <c r="AL24" s="188"/>
      <c r="AM24" s="189"/>
    </row>
    <row r="25" spans="1:48" s="2" customFormat="1" ht="3" customHeight="1">
      <c r="I25" s="82"/>
      <c r="J25" s="11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row>
    <row r="26" spans="1:48" ht="19.5" customHeight="1">
      <c r="A26" s="115" t="s">
        <v>183</v>
      </c>
      <c r="B26" s="2"/>
      <c r="C26" s="105"/>
      <c r="D26" s="2"/>
      <c r="E26" s="116"/>
      <c r="F26" s="2"/>
      <c r="G26" s="2"/>
      <c r="H26" s="2"/>
      <c r="I26" s="2"/>
      <c r="J26" s="117"/>
      <c r="K26" s="117"/>
      <c r="L26" s="117"/>
      <c r="M26" s="117"/>
      <c r="N26" s="117"/>
      <c r="O26" s="118"/>
      <c r="P26" s="105"/>
      <c r="S26" s="117"/>
      <c r="T26" s="114"/>
      <c r="U26" s="117"/>
      <c r="V26" s="117"/>
      <c r="W26" s="105"/>
      <c r="Y26" s="219" t="s">
        <v>226</v>
      </c>
      <c r="Z26" s="220"/>
      <c r="AA26" s="220"/>
      <c r="AB26" s="220"/>
      <c r="AC26" s="221"/>
      <c r="AD26" s="146" t="s">
        <v>237</v>
      </c>
      <c r="AE26" s="147"/>
      <c r="AF26" s="147"/>
      <c r="AG26" s="147"/>
      <c r="AH26" s="148"/>
      <c r="AI26" s="146" t="s">
        <v>227</v>
      </c>
      <c r="AJ26" s="147"/>
      <c r="AK26" s="147"/>
      <c r="AL26" s="147"/>
      <c r="AM26" s="148"/>
      <c r="AV26" s="2"/>
    </row>
    <row r="27" spans="1:48">
      <c r="A27" s="115"/>
      <c r="B27" s="2"/>
      <c r="C27" s="105"/>
      <c r="D27" s="2"/>
      <c r="E27" s="116"/>
      <c r="F27" s="2"/>
      <c r="G27" s="2"/>
      <c r="H27" s="2"/>
      <c r="I27" s="2"/>
      <c r="J27" s="117"/>
      <c r="K27" s="117"/>
      <c r="L27" s="117"/>
      <c r="M27" s="117"/>
      <c r="N27" s="117"/>
      <c r="O27" s="118"/>
      <c r="P27" s="105"/>
      <c r="S27" s="117"/>
      <c r="T27" s="114"/>
      <c r="U27" s="117"/>
      <c r="V27" s="117"/>
      <c r="W27" s="119"/>
      <c r="Y27" s="222"/>
      <c r="Z27" s="223"/>
      <c r="AA27" s="223"/>
      <c r="AB27" s="226" t="s">
        <v>9</v>
      </c>
      <c r="AC27" s="227"/>
      <c r="AD27" s="173">
        <f>MIN(Y27,ROUNDDOWN((H35+H44)/1000,0))</f>
        <v>0</v>
      </c>
      <c r="AE27" s="174"/>
      <c r="AF27" s="174"/>
      <c r="AG27" s="177" t="s">
        <v>9</v>
      </c>
      <c r="AH27" s="178"/>
      <c r="AI27" s="179">
        <f>IF(Y27&lt;AD27,0,Y27-AD27)</f>
        <v>0</v>
      </c>
      <c r="AJ27" s="180"/>
      <c r="AK27" s="180"/>
      <c r="AL27" s="177" t="s">
        <v>9</v>
      </c>
      <c r="AM27" s="178"/>
    </row>
    <row r="28" spans="1:48">
      <c r="A28" s="105" t="s">
        <v>187</v>
      </c>
      <c r="B28" s="2"/>
      <c r="C28" s="105"/>
      <c r="D28" s="2"/>
      <c r="E28" s="116"/>
      <c r="F28" s="2"/>
      <c r="G28" s="2"/>
      <c r="H28" s="2"/>
      <c r="I28" s="2"/>
      <c r="J28" s="117"/>
      <c r="K28" s="117"/>
      <c r="L28" s="117"/>
      <c r="M28" s="117"/>
      <c r="N28" s="117"/>
      <c r="O28" s="118"/>
      <c r="P28" s="105"/>
      <c r="S28" s="117"/>
      <c r="T28" s="114"/>
      <c r="U28" s="117"/>
      <c r="V28" s="117"/>
      <c r="W28" s="119"/>
      <c r="Y28" s="224"/>
      <c r="Z28" s="225"/>
      <c r="AA28" s="225"/>
      <c r="AB28" s="228"/>
      <c r="AC28" s="229"/>
      <c r="AD28" s="175"/>
      <c r="AE28" s="176"/>
      <c r="AF28" s="176"/>
      <c r="AG28" s="153"/>
      <c r="AH28" s="154"/>
      <c r="AI28" s="181"/>
      <c r="AJ28" s="182"/>
      <c r="AK28" s="182"/>
      <c r="AL28" s="153"/>
      <c r="AM28" s="154"/>
    </row>
    <row r="29" spans="1:48" ht="15" customHeight="1">
      <c r="A29" s="146" t="s">
        <v>32</v>
      </c>
      <c r="B29" s="147"/>
      <c r="C29" s="147"/>
      <c r="D29" s="147"/>
      <c r="E29" s="147"/>
      <c r="F29" s="147"/>
      <c r="G29" s="148"/>
      <c r="H29" s="147" t="s">
        <v>232</v>
      </c>
      <c r="I29" s="147"/>
      <c r="J29" s="147"/>
      <c r="K29" s="147"/>
      <c r="L29" s="147"/>
      <c r="M29" s="146" t="s">
        <v>33</v>
      </c>
      <c r="N29" s="147"/>
      <c r="O29" s="147"/>
      <c r="P29" s="147"/>
      <c r="Q29" s="147"/>
      <c r="R29" s="147"/>
      <c r="S29" s="147"/>
      <c r="T29" s="147"/>
      <c r="U29" s="147"/>
      <c r="V29" s="147"/>
      <c r="W29" s="147"/>
      <c r="X29" s="147"/>
      <c r="Y29" s="183"/>
      <c r="Z29" s="183"/>
      <c r="AA29" s="183"/>
      <c r="AB29" s="183"/>
      <c r="AC29" s="183"/>
      <c r="AD29" s="183"/>
      <c r="AE29" s="183"/>
      <c r="AF29" s="183"/>
      <c r="AG29" s="183"/>
      <c r="AH29" s="183"/>
      <c r="AI29" s="183"/>
      <c r="AJ29" s="183"/>
      <c r="AK29" s="183"/>
      <c r="AL29" s="183"/>
      <c r="AM29" s="136"/>
    </row>
    <row r="30" spans="1:48" ht="15" customHeight="1">
      <c r="A30" s="93" t="s">
        <v>34</v>
      </c>
      <c r="B30" s="94"/>
      <c r="C30" s="94"/>
      <c r="D30" s="94"/>
      <c r="E30" s="95"/>
      <c r="F30" s="95"/>
      <c r="G30" s="96"/>
      <c r="H30" s="169"/>
      <c r="I30" s="169"/>
      <c r="J30" s="169"/>
      <c r="K30" s="169"/>
      <c r="L30" s="169"/>
      <c r="M30" s="170"/>
      <c r="N30" s="171"/>
      <c r="O30" s="171"/>
      <c r="P30" s="171"/>
      <c r="Q30" s="171"/>
      <c r="R30" s="171"/>
      <c r="S30" s="171"/>
      <c r="T30" s="171"/>
      <c r="U30" s="171"/>
      <c r="V30" s="171"/>
      <c r="W30" s="171"/>
      <c r="X30" s="171"/>
      <c r="Y30" s="171"/>
      <c r="Z30" s="171"/>
      <c r="AA30" s="171"/>
      <c r="AB30" s="171"/>
      <c r="AC30" s="171"/>
      <c r="AD30" s="171"/>
      <c r="AE30" s="171"/>
      <c r="AF30" s="171"/>
      <c r="AG30" s="171"/>
      <c r="AH30" s="171"/>
      <c r="AI30" s="171"/>
      <c r="AJ30" s="171"/>
      <c r="AK30" s="171"/>
      <c r="AL30" s="171"/>
      <c r="AM30" s="172"/>
    </row>
    <row r="31" spans="1:48" ht="15" hidden="1" customHeight="1">
      <c r="A31" s="69" t="s">
        <v>35</v>
      </c>
      <c r="B31" s="70"/>
      <c r="C31" s="70"/>
      <c r="D31" s="70"/>
      <c r="E31" s="71"/>
      <c r="F31" s="71"/>
      <c r="G31" s="72"/>
      <c r="H31" s="165"/>
      <c r="I31" s="165"/>
      <c r="J31" s="165"/>
      <c r="K31" s="165"/>
      <c r="L31" s="165"/>
      <c r="M31" s="166"/>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7"/>
      <c r="AL31" s="167"/>
      <c r="AM31" s="168"/>
    </row>
    <row r="32" spans="1:48" ht="15" hidden="1" customHeight="1">
      <c r="A32" s="69" t="s">
        <v>36</v>
      </c>
      <c r="B32" s="70"/>
      <c r="C32" s="70"/>
      <c r="D32" s="70"/>
      <c r="E32" s="71"/>
      <c r="F32" s="71"/>
      <c r="G32" s="72"/>
      <c r="H32" s="165"/>
      <c r="I32" s="165"/>
      <c r="J32" s="165"/>
      <c r="K32" s="165"/>
      <c r="L32" s="165"/>
      <c r="M32" s="166"/>
      <c r="N32" s="167"/>
      <c r="O32" s="167"/>
      <c r="P32" s="167"/>
      <c r="Q32" s="167"/>
      <c r="R32" s="167"/>
      <c r="S32" s="167"/>
      <c r="T32" s="167"/>
      <c r="U32" s="167"/>
      <c r="V32" s="167"/>
      <c r="W32" s="167"/>
      <c r="X32" s="167"/>
      <c r="Y32" s="167"/>
      <c r="Z32" s="167"/>
      <c r="AA32" s="167"/>
      <c r="AB32" s="167"/>
      <c r="AC32" s="167"/>
      <c r="AD32" s="167"/>
      <c r="AE32" s="167"/>
      <c r="AF32" s="167"/>
      <c r="AG32" s="167"/>
      <c r="AH32" s="167"/>
      <c r="AI32" s="167"/>
      <c r="AJ32" s="167"/>
      <c r="AK32" s="167"/>
      <c r="AL32" s="167"/>
      <c r="AM32" s="168"/>
    </row>
    <row r="33" spans="1:48" ht="15" customHeight="1">
      <c r="A33" s="69" t="s">
        <v>37</v>
      </c>
      <c r="B33" s="70"/>
      <c r="C33" s="70"/>
      <c r="D33" s="70"/>
      <c r="E33" s="71"/>
      <c r="F33" s="71"/>
      <c r="G33" s="72"/>
      <c r="H33" s="165"/>
      <c r="I33" s="165"/>
      <c r="J33" s="165"/>
      <c r="K33" s="165"/>
      <c r="L33" s="165"/>
      <c r="M33" s="166"/>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c r="AM33" s="168"/>
      <c r="AV33" s="2"/>
    </row>
    <row r="34" spans="1:48" ht="15" customHeight="1">
      <c r="A34" s="69" t="s">
        <v>38</v>
      </c>
      <c r="B34" s="70"/>
      <c r="C34" s="70"/>
      <c r="D34" s="70"/>
      <c r="E34" s="71"/>
      <c r="F34" s="71"/>
      <c r="G34" s="72"/>
      <c r="H34" s="165"/>
      <c r="I34" s="165"/>
      <c r="J34" s="165"/>
      <c r="K34" s="165"/>
      <c r="L34" s="165"/>
      <c r="M34" s="166"/>
      <c r="N34" s="16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L34" s="167"/>
      <c r="AM34" s="168"/>
    </row>
    <row r="35" spans="1:48" ht="15" customHeight="1">
      <c r="A35" s="73" t="s">
        <v>18</v>
      </c>
      <c r="B35" s="74"/>
      <c r="C35" s="74"/>
      <c r="D35" s="74"/>
      <c r="E35" s="74"/>
      <c r="F35" s="74"/>
      <c r="G35" s="75"/>
      <c r="H35" s="158">
        <f>SUM(H30:L34)</f>
        <v>0</v>
      </c>
      <c r="I35" s="158"/>
      <c r="J35" s="158"/>
      <c r="K35" s="158"/>
      <c r="L35" s="159"/>
      <c r="M35" s="160"/>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2"/>
    </row>
    <row r="36" spans="1:48">
      <c r="A36" s="115"/>
      <c r="B36" s="2"/>
      <c r="C36" s="105"/>
      <c r="D36" s="2"/>
      <c r="E36" s="116"/>
      <c r="F36" s="2"/>
      <c r="G36" s="2"/>
      <c r="H36" s="2"/>
      <c r="I36" s="2"/>
      <c r="J36" s="117"/>
      <c r="K36" s="117"/>
      <c r="L36" s="117"/>
      <c r="M36" s="117"/>
      <c r="N36" s="117"/>
      <c r="O36" s="118"/>
      <c r="P36" s="105"/>
      <c r="S36" s="117"/>
      <c r="T36" s="114"/>
      <c r="U36" s="117"/>
      <c r="V36" s="117"/>
      <c r="W36" s="119"/>
      <c r="AD36" s="105"/>
      <c r="AE36" s="106"/>
      <c r="AF36" s="106"/>
      <c r="AG36" s="106"/>
      <c r="AH36" s="119"/>
      <c r="AI36" s="163"/>
      <c r="AJ36" s="163"/>
      <c r="AK36" s="163"/>
      <c r="AL36" s="164"/>
      <c r="AM36" s="164"/>
    </row>
    <row r="37" spans="1:48">
      <c r="A37" s="105" t="s">
        <v>188</v>
      </c>
      <c r="B37" s="2"/>
      <c r="C37" s="105"/>
      <c r="D37" s="2"/>
      <c r="E37" s="116"/>
      <c r="F37" s="2"/>
      <c r="G37" s="2"/>
      <c r="H37" s="2"/>
      <c r="I37" s="2"/>
      <c r="J37" s="117"/>
      <c r="K37" s="117"/>
      <c r="L37" s="117"/>
      <c r="M37" s="117"/>
      <c r="N37" s="117"/>
      <c r="O37" s="118"/>
      <c r="P37" s="105"/>
      <c r="S37" s="117"/>
      <c r="T37" s="114"/>
      <c r="U37" s="117"/>
      <c r="V37" s="117"/>
      <c r="W37" s="119"/>
      <c r="AD37" s="105"/>
      <c r="AE37" s="106"/>
      <c r="AF37" s="106"/>
      <c r="AG37" s="106"/>
      <c r="AH37" s="119"/>
      <c r="AI37" s="163"/>
      <c r="AJ37" s="163"/>
      <c r="AK37" s="163"/>
      <c r="AL37" s="164"/>
      <c r="AM37" s="164"/>
    </row>
    <row r="38" spans="1:48" ht="15" customHeight="1">
      <c r="A38" s="146" t="s">
        <v>32</v>
      </c>
      <c r="B38" s="147"/>
      <c r="C38" s="147"/>
      <c r="D38" s="147"/>
      <c r="E38" s="147"/>
      <c r="F38" s="147"/>
      <c r="G38" s="148"/>
      <c r="H38" s="147" t="s">
        <v>233</v>
      </c>
      <c r="I38" s="147"/>
      <c r="J38" s="147"/>
      <c r="K38" s="147"/>
      <c r="L38" s="147"/>
      <c r="M38" s="146" t="s">
        <v>33</v>
      </c>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148"/>
    </row>
    <row r="39" spans="1:48" ht="15" customHeight="1">
      <c r="A39" s="93" t="s">
        <v>34</v>
      </c>
      <c r="B39" s="94"/>
      <c r="C39" s="94"/>
      <c r="D39" s="94"/>
      <c r="E39" s="95"/>
      <c r="F39" s="95"/>
      <c r="G39" s="96"/>
      <c r="H39" s="169"/>
      <c r="I39" s="169"/>
      <c r="J39" s="169"/>
      <c r="K39" s="169"/>
      <c r="L39" s="169"/>
      <c r="M39" s="170"/>
      <c r="N39" s="171"/>
      <c r="O39" s="171"/>
      <c r="P39" s="171"/>
      <c r="Q39" s="171"/>
      <c r="R39" s="171"/>
      <c r="S39" s="171"/>
      <c r="T39" s="171"/>
      <c r="U39" s="171"/>
      <c r="V39" s="171"/>
      <c r="W39" s="171"/>
      <c r="X39" s="171"/>
      <c r="Y39" s="171"/>
      <c r="Z39" s="171"/>
      <c r="AA39" s="171"/>
      <c r="AB39" s="171"/>
      <c r="AC39" s="171"/>
      <c r="AD39" s="171"/>
      <c r="AE39" s="171"/>
      <c r="AF39" s="171"/>
      <c r="AG39" s="171"/>
      <c r="AH39" s="171"/>
      <c r="AI39" s="171"/>
      <c r="AJ39" s="171"/>
      <c r="AK39" s="171"/>
      <c r="AL39" s="171"/>
      <c r="AM39" s="172"/>
    </row>
    <row r="40" spans="1:48" ht="15" hidden="1" customHeight="1">
      <c r="A40" s="69" t="s">
        <v>35</v>
      </c>
      <c r="B40" s="70"/>
      <c r="C40" s="70"/>
      <c r="D40" s="70"/>
      <c r="E40" s="71"/>
      <c r="F40" s="71"/>
      <c r="G40" s="72"/>
      <c r="H40" s="165"/>
      <c r="I40" s="165"/>
      <c r="J40" s="165"/>
      <c r="K40" s="165"/>
      <c r="L40" s="165"/>
      <c r="M40" s="166"/>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c r="AM40" s="168"/>
    </row>
    <row r="41" spans="1:48" ht="15" hidden="1" customHeight="1">
      <c r="A41" s="69" t="s">
        <v>36</v>
      </c>
      <c r="B41" s="70"/>
      <c r="C41" s="70"/>
      <c r="D41" s="70"/>
      <c r="E41" s="71"/>
      <c r="F41" s="71"/>
      <c r="G41" s="72"/>
      <c r="H41" s="165"/>
      <c r="I41" s="165"/>
      <c r="J41" s="165"/>
      <c r="K41" s="165"/>
      <c r="L41" s="165"/>
      <c r="M41" s="166"/>
      <c r="N41" s="167"/>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c r="AL41" s="167"/>
      <c r="AM41" s="168"/>
    </row>
    <row r="42" spans="1:48" ht="15" hidden="1" customHeight="1">
      <c r="A42" s="69" t="s">
        <v>37</v>
      </c>
      <c r="B42" s="70"/>
      <c r="C42" s="70"/>
      <c r="D42" s="70"/>
      <c r="E42" s="71"/>
      <c r="F42" s="71"/>
      <c r="G42" s="72"/>
      <c r="H42" s="165"/>
      <c r="I42" s="165"/>
      <c r="J42" s="165"/>
      <c r="K42" s="165"/>
      <c r="L42" s="165"/>
      <c r="M42" s="166"/>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8"/>
      <c r="AV42" s="2"/>
    </row>
    <row r="43" spans="1:48" ht="15" customHeight="1">
      <c r="A43" s="69" t="s">
        <v>38</v>
      </c>
      <c r="B43" s="70"/>
      <c r="C43" s="70"/>
      <c r="D43" s="70"/>
      <c r="E43" s="71"/>
      <c r="F43" s="71"/>
      <c r="G43" s="72"/>
      <c r="H43" s="165"/>
      <c r="I43" s="165"/>
      <c r="J43" s="165"/>
      <c r="K43" s="165"/>
      <c r="L43" s="165"/>
      <c r="M43" s="166"/>
      <c r="N43" s="167"/>
      <c r="O43" s="167"/>
      <c r="P43" s="167"/>
      <c r="Q43" s="167"/>
      <c r="R43" s="167"/>
      <c r="S43" s="167"/>
      <c r="T43" s="167"/>
      <c r="U43" s="167"/>
      <c r="V43" s="167"/>
      <c r="W43" s="167"/>
      <c r="X43" s="167"/>
      <c r="Y43" s="167"/>
      <c r="Z43" s="167"/>
      <c r="AA43" s="167"/>
      <c r="AB43" s="167"/>
      <c r="AC43" s="167"/>
      <c r="AD43" s="167"/>
      <c r="AE43" s="167"/>
      <c r="AF43" s="167"/>
      <c r="AG43" s="167"/>
      <c r="AH43" s="167"/>
      <c r="AI43" s="167"/>
      <c r="AJ43" s="167"/>
      <c r="AK43" s="167"/>
      <c r="AL43" s="167"/>
      <c r="AM43" s="168"/>
      <c r="AV43" s="2"/>
    </row>
    <row r="44" spans="1:48" ht="15" customHeight="1">
      <c r="A44" s="73" t="s">
        <v>18</v>
      </c>
      <c r="B44" s="74"/>
      <c r="C44" s="74"/>
      <c r="D44" s="74"/>
      <c r="E44" s="74"/>
      <c r="F44" s="74"/>
      <c r="G44" s="75"/>
      <c r="H44" s="158">
        <f>SUM(H39:L43)</f>
        <v>0</v>
      </c>
      <c r="I44" s="158"/>
      <c r="J44" s="158"/>
      <c r="K44" s="158"/>
      <c r="L44" s="159"/>
      <c r="M44" s="160"/>
      <c r="N44" s="161"/>
      <c r="O44" s="161"/>
      <c r="P44" s="161"/>
      <c r="Q44" s="161"/>
      <c r="R44" s="161"/>
      <c r="S44" s="161"/>
      <c r="T44" s="161"/>
      <c r="U44" s="161"/>
      <c r="V44" s="161"/>
      <c r="W44" s="161"/>
      <c r="X44" s="161"/>
      <c r="Y44" s="161"/>
      <c r="Z44" s="161"/>
      <c r="AA44" s="161"/>
      <c r="AB44" s="161"/>
      <c r="AC44" s="161"/>
      <c r="AD44" s="161"/>
      <c r="AE44" s="161"/>
      <c r="AF44" s="161"/>
      <c r="AG44" s="161"/>
      <c r="AH44" s="161"/>
      <c r="AI44" s="161"/>
      <c r="AJ44" s="161"/>
      <c r="AK44" s="161"/>
      <c r="AL44" s="161"/>
      <c r="AM44" s="162"/>
    </row>
    <row r="45" spans="1:48" ht="6" customHeight="1">
      <c r="A45" s="120"/>
      <c r="B45" s="120"/>
      <c r="C45" s="120"/>
      <c r="D45" s="120"/>
      <c r="E45" s="121"/>
      <c r="F45" s="121"/>
      <c r="G45" s="121"/>
      <c r="H45" s="121"/>
      <c r="I45" s="121"/>
      <c r="J45" s="122"/>
      <c r="K45" s="122"/>
      <c r="L45" s="122"/>
      <c r="M45" s="122"/>
      <c r="N45" s="122"/>
      <c r="AH45" s="126"/>
    </row>
    <row r="46" spans="1:48" s="2" customFormat="1" ht="19.5" customHeight="1">
      <c r="A46" s="128" t="s">
        <v>184</v>
      </c>
      <c r="B46" s="65"/>
      <c r="C46" s="65"/>
      <c r="D46" s="65"/>
      <c r="E46" s="65"/>
      <c r="F46" s="65"/>
      <c r="G46" s="65"/>
      <c r="H46" s="65"/>
      <c r="I46" s="66"/>
      <c r="J46" s="68"/>
      <c r="K46" s="65"/>
      <c r="L46" s="67"/>
      <c r="M46" s="67"/>
      <c r="N46" s="67"/>
      <c r="O46" s="65"/>
      <c r="P46" s="65"/>
      <c r="Q46" s="65"/>
      <c r="R46" s="65"/>
      <c r="S46" s="65"/>
      <c r="T46" s="76"/>
      <c r="U46" s="76"/>
      <c r="V46" s="76"/>
      <c r="W46" s="76"/>
      <c r="Y46" s="219" t="s">
        <v>226</v>
      </c>
      <c r="Z46" s="220"/>
      <c r="AA46" s="220"/>
      <c r="AB46" s="220"/>
      <c r="AC46" s="221"/>
      <c r="AD46" s="146" t="s">
        <v>238</v>
      </c>
      <c r="AE46" s="147"/>
      <c r="AF46" s="147"/>
      <c r="AG46" s="147"/>
      <c r="AH46" s="148"/>
      <c r="AI46" s="146" t="s">
        <v>227</v>
      </c>
      <c r="AJ46" s="147"/>
      <c r="AK46" s="147"/>
      <c r="AL46" s="147"/>
      <c r="AM46" s="148"/>
    </row>
    <row r="47" spans="1:48" s="2" customFormat="1" ht="13.5" customHeight="1">
      <c r="A47" s="65"/>
      <c r="B47" s="65"/>
      <c r="C47" s="65"/>
      <c r="D47" s="65"/>
      <c r="E47" s="65"/>
      <c r="F47" s="65"/>
      <c r="G47" s="65"/>
      <c r="H47" s="65"/>
      <c r="I47" s="65"/>
      <c r="J47" s="65"/>
      <c r="K47" s="65"/>
      <c r="L47" s="65"/>
      <c r="M47" s="65"/>
      <c r="N47" s="65"/>
      <c r="O47" s="65"/>
      <c r="P47" s="65"/>
      <c r="Q47" s="65"/>
      <c r="R47" s="65"/>
      <c r="S47" s="65"/>
      <c r="T47" s="65"/>
      <c r="U47" s="65"/>
      <c r="V47" s="65"/>
      <c r="W47" s="65"/>
      <c r="Y47" s="241"/>
      <c r="Z47" s="242"/>
      <c r="AA47" s="242"/>
      <c r="AB47" s="151" t="s">
        <v>9</v>
      </c>
      <c r="AC47" s="152"/>
      <c r="AD47" s="179">
        <f>MIN(Y47,ROUNDDOWN(H55/1000,0))</f>
        <v>0</v>
      </c>
      <c r="AE47" s="180"/>
      <c r="AF47" s="180"/>
      <c r="AG47" s="151" t="s">
        <v>9</v>
      </c>
      <c r="AH47" s="152"/>
      <c r="AI47" s="149">
        <f>IF(Y47&lt;AD47,0,Y47-AD47)</f>
        <v>0</v>
      </c>
      <c r="AJ47" s="150"/>
      <c r="AK47" s="150"/>
      <c r="AL47" s="151" t="s">
        <v>9</v>
      </c>
      <c r="AM47" s="152"/>
    </row>
    <row r="48" spans="1:48" s="2" customFormat="1" ht="12">
      <c r="A48" s="61"/>
      <c r="B48" s="65"/>
      <c r="C48" s="65"/>
      <c r="D48" s="65"/>
      <c r="E48" s="65"/>
      <c r="F48" s="65"/>
      <c r="G48" s="65"/>
      <c r="H48" s="65"/>
      <c r="I48" s="65"/>
      <c r="J48" s="65"/>
      <c r="K48" s="65"/>
      <c r="L48" s="65"/>
      <c r="M48" s="65"/>
      <c r="N48" s="65"/>
      <c r="O48" s="65"/>
      <c r="P48" s="65"/>
      <c r="Q48" s="65"/>
      <c r="R48" s="65"/>
      <c r="S48" s="65"/>
      <c r="T48" s="65"/>
      <c r="U48" s="65"/>
      <c r="V48" s="65"/>
      <c r="W48" s="65"/>
      <c r="Y48" s="224"/>
      <c r="Z48" s="225"/>
      <c r="AA48" s="225"/>
      <c r="AB48" s="153"/>
      <c r="AC48" s="154"/>
      <c r="AD48" s="181"/>
      <c r="AE48" s="182"/>
      <c r="AF48" s="182"/>
      <c r="AG48" s="153"/>
      <c r="AH48" s="154"/>
      <c r="AI48" s="149"/>
      <c r="AJ48" s="150"/>
      <c r="AK48" s="150"/>
      <c r="AL48" s="153"/>
      <c r="AM48" s="154"/>
    </row>
    <row r="49" spans="1:48" ht="15" customHeight="1">
      <c r="A49" s="146" t="s">
        <v>32</v>
      </c>
      <c r="B49" s="147"/>
      <c r="C49" s="147"/>
      <c r="D49" s="147"/>
      <c r="E49" s="147"/>
      <c r="F49" s="147"/>
      <c r="G49" s="148"/>
      <c r="H49" s="147" t="s">
        <v>233</v>
      </c>
      <c r="I49" s="147"/>
      <c r="J49" s="147"/>
      <c r="K49" s="147"/>
      <c r="L49" s="147"/>
      <c r="M49" s="146" t="s">
        <v>33</v>
      </c>
      <c r="N49" s="147"/>
      <c r="O49" s="147"/>
      <c r="P49" s="147"/>
      <c r="Q49" s="147"/>
      <c r="R49" s="147"/>
      <c r="S49" s="147"/>
      <c r="T49" s="147"/>
      <c r="U49" s="147"/>
      <c r="V49" s="147"/>
      <c r="W49" s="147"/>
      <c r="X49" s="147"/>
      <c r="Y49" s="183"/>
      <c r="Z49" s="183"/>
      <c r="AA49" s="183"/>
      <c r="AB49" s="183"/>
      <c r="AC49" s="183"/>
      <c r="AD49" s="183"/>
      <c r="AE49" s="183"/>
      <c r="AF49" s="183"/>
      <c r="AG49" s="183"/>
      <c r="AH49" s="183"/>
      <c r="AI49" s="183"/>
      <c r="AJ49" s="183"/>
      <c r="AK49" s="183"/>
      <c r="AL49" s="183"/>
      <c r="AM49" s="136"/>
    </row>
    <row r="50" spans="1:48" ht="15" customHeight="1">
      <c r="A50" s="93" t="s">
        <v>34</v>
      </c>
      <c r="B50" s="94"/>
      <c r="C50" s="94"/>
      <c r="D50" s="94"/>
      <c r="E50" s="95"/>
      <c r="F50" s="95"/>
      <c r="G50" s="96"/>
      <c r="H50" s="169"/>
      <c r="I50" s="169"/>
      <c r="J50" s="169"/>
      <c r="K50" s="169"/>
      <c r="L50" s="169"/>
      <c r="M50" s="170"/>
      <c r="N50" s="171"/>
      <c r="O50" s="171"/>
      <c r="P50" s="171"/>
      <c r="Q50" s="171"/>
      <c r="R50" s="171"/>
      <c r="S50" s="171"/>
      <c r="T50" s="171"/>
      <c r="U50" s="171"/>
      <c r="V50" s="171"/>
      <c r="W50" s="171"/>
      <c r="X50" s="171"/>
      <c r="Y50" s="171"/>
      <c r="Z50" s="171"/>
      <c r="AA50" s="171"/>
      <c r="AB50" s="171"/>
      <c r="AC50" s="171"/>
      <c r="AD50" s="171"/>
      <c r="AE50" s="171"/>
      <c r="AF50" s="171"/>
      <c r="AG50" s="171"/>
      <c r="AH50" s="171"/>
      <c r="AI50" s="171"/>
      <c r="AJ50" s="171"/>
      <c r="AK50" s="171"/>
      <c r="AL50" s="171"/>
      <c r="AM50" s="172"/>
    </row>
    <row r="51" spans="1:48" ht="15" customHeight="1">
      <c r="A51" s="69" t="s">
        <v>35</v>
      </c>
      <c r="B51" s="70"/>
      <c r="C51" s="70"/>
      <c r="D51" s="70"/>
      <c r="E51" s="71"/>
      <c r="F51" s="71"/>
      <c r="G51" s="72"/>
      <c r="H51" s="165"/>
      <c r="I51" s="165"/>
      <c r="J51" s="165"/>
      <c r="K51" s="165"/>
      <c r="L51" s="165"/>
      <c r="M51" s="166"/>
      <c r="N51" s="167"/>
      <c r="O51" s="167"/>
      <c r="P51" s="167"/>
      <c r="Q51" s="167"/>
      <c r="R51" s="167"/>
      <c r="S51" s="167"/>
      <c r="T51" s="167"/>
      <c r="U51" s="167"/>
      <c r="V51" s="167"/>
      <c r="W51" s="167"/>
      <c r="X51" s="167"/>
      <c r="Y51" s="167"/>
      <c r="Z51" s="167"/>
      <c r="AA51" s="167"/>
      <c r="AB51" s="167"/>
      <c r="AC51" s="167"/>
      <c r="AD51" s="167"/>
      <c r="AE51" s="167"/>
      <c r="AF51" s="167"/>
      <c r="AG51" s="167"/>
      <c r="AH51" s="167"/>
      <c r="AI51" s="167"/>
      <c r="AJ51" s="167"/>
      <c r="AK51" s="167"/>
      <c r="AL51" s="167"/>
      <c r="AM51" s="168"/>
    </row>
    <row r="52" spans="1:48" ht="15" customHeight="1">
      <c r="A52" s="69" t="s">
        <v>36</v>
      </c>
      <c r="B52" s="70"/>
      <c r="C52" s="70"/>
      <c r="D52" s="70"/>
      <c r="E52" s="71"/>
      <c r="F52" s="71"/>
      <c r="G52" s="72"/>
      <c r="H52" s="165"/>
      <c r="I52" s="165"/>
      <c r="J52" s="165"/>
      <c r="K52" s="165"/>
      <c r="L52" s="165"/>
      <c r="M52" s="166"/>
      <c r="N52" s="167"/>
      <c r="O52" s="167"/>
      <c r="P52" s="167"/>
      <c r="Q52" s="167"/>
      <c r="R52" s="167"/>
      <c r="S52" s="167"/>
      <c r="T52" s="167"/>
      <c r="U52" s="167"/>
      <c r="V52" s="167"/>
      <c r="W52" s="167"/>
      <c r="X52" s="167"/>
      <c r="Y52" s="167"/>
      <c r="Z52" s="167"/>
      <c r="AA52" s="167"/>
      <c r="AB52" s="167"/>
      <c r="AC52" s="167"/>
      <c r="AD52" s="167"/>
      <c r="AE52" s="167"/>
      <c r="AF52" s="167"/>
      <c r="AG52" s="167"/>
      <c r="AH52" s="167"/>
      <c r="AI52" s="167"/>
      <c r="AJ52" s="167"/>
      <c r="AK52" s="167"/>
      <c r="AL52" s="167"/>
      <c r="AM52" s="168"/>
    </row>
    <row r="53" spans="1:48" ht="15" hidden="1" customHeight="1">
      <c r="A53" s="69" t="s">
        <v>37</v>
      </c>
      <c r="B53" s="70"/>
      <c r="C53" s="70"/>
      <c r="D53" s="70"/>
      <c r="E53" s="71"/>
      <c r="F53" s="71"/>
      <c r="G53" s="72"/>
      <c r="H53" s="165"/>
      <c r="I53" s="165"/>
      <c r="J53" s="165"/>
      <c r="K53" s="165"/>
      <c r="L53" s="165"/>
      <c r="M53" s="166"/>
      <c r="N53" s="167"/>
      <c r="O53" s="167"/>
      <c r="P53" s="167"/>
      <c r="Q53" s="167"/>
      <c r="R53" s="167"/>
      <c r="S53" s="167"/>
      <c r="T53" s="167"/>
      <c r="U53" s="167"/>
      <c r="V53" s="167"/>
      <c r="W53" s="167"/>
      <c r="X53" s="167"/>
      <c r="Y53" s="167"/>
      <c r="Z53" s="167"/>
      <c r="AA53" s="167"/>
      <c r="AB53" s="167"/>
      <c r="AC53" s="167"/>
      <c r="AD53" s="167"/>
      <c r="AE53" s="167"/>
      <c r="AF53" s="167"/>
      <c r="AG53" s="167"/>
      <c r="AH53" s="167"/>
      <c r="AI53" s="167"/>
      <c r="AJ53" s="167"/>
      <c r="AK53" s="167"/>
      <c r="AL53" s="167"/>
      <c r="AM53" s="168"/>
    </row>
    <row r="54" spans="1:48" ht="15" hidden="1" customHeight="1">
      <c r="A54" s="69" t="s">
        <v>38</v>
      </c>
      <c r="B54" s="70"/>
      <c r="C54" s="70"/>
      <c r="D54" s="70"/>
      <c r="E54" s="71"/>
      <c r="F54" s="71"/>
      <c r="G54" s="72"/>
      <c r="H54" s="165"/>
      <c r="I54" s="165"/>
      <c r="J54" s="165"/>
      <c r="K54" s="165"/>
      <c r="L54" s="165"/>
      <c r="M54" s="166"/>
      <c r="N54" s="167"/>
      <c r="O54" s="167"/>
      <c r="P54" s="167"/>
      <c r="Q54" s="167"/>
      <c r="R54" s="167"/>
      <c r="S54" s="167"/>
      <c r="T54" s="167"/>
      <c r="U54" s="167"/>
      <c r="V54" s="167"/>
      <c r="W54" s="167"/>
      <c r="X54" s="167"/>
      <c r="Y54" s="167"/>
      <c r="Z54" s="167"/>
      <c r="AA54" s="167"/>
      <c r="AB54" s="167"/>
      <c r="AC54" s="167"/>
      <c r="AD54" s="167"/>
      <c r="AE54" s="167"/>
      <c r="AF54" s="167"/>
      <c r="AG54" s="167"/>
      <c r="AH54" s="167"/>
      <c r="AI54" s="167"/>
      <c r="AJ54" s="167"/>
      <c r="AK54" s="167"/>
      <c r="AL54" s="167"/>
      <c r="AM54" s="168"/>
    </row>
    <row r="55" spans="1:48" ht="15" customHeight="1">
      <c r="A55" s="73" t="s">
        <v>18</v>
      </c>
      <c r="B55" s="77"/>
      <c r="C55" s="77"/>
      <c r="D55" s="77"/>
      <c r="E55" s="74"/>
      <c r="F55" s="74"/>
      <c r="G55" s="75"/>
      <c r="H55" s="158">
        <f>SUM(H50:L54)</f>
        <v>0</v>
      </c>
      <c r="I55" s="158"/>
      <c r="J55" s="158"/>
      <c r="K55" s="158"/>
      <c r="L55" s="159"/>
      <c r="M55" s="160"/>
      <c r="N55" s="161"/>
      <c r="O55" s="161"/>
      <c r="P55" s="161"/>
      <c r="Q55" s="161"/>
      <c r="R55" s="161"/>
      <c r="S55" s="161"/>
      <c r="T55" s="161"/>
      <c r="U55" s="161"/>
      <c r="V55" s="161"/>
      <c r="W55" s="161"/>
      <c r="X55" s="161"/>
      <c r="Y55" s="161"/>
      <c r="Z55" s="161"/>
      <c r="AA55" s="161"/>
      <c r="AB55" s="161"/>
      <c r="AC55" s="161"/>
      <c r="AD55" s="161"/>
      <c r="AE55" s="161"/>
      <c r="AF55" s="161"/>
      <c r="AG55" s="161"/>
      <c r="AH55" s="161"/>
      <c r="AI55" s="161"/>
      <c r="AJ55" s="161"/>
      <c r="AK55" s="161"/>
      <c r="AL55" s="161"/>
      <c r="AM55" s="162"/>
    </row>
    <row r="56" spans="1:48" ht="4.5" customHeight="1">
      <c r="A56" s="120"/>
      <c r="B56" s="120"/>
      <c r="C56" s="120"/>
      <c r="D56" s="120"/>
      <c r="E56" s="123"/>
      <c r="F56" s="123"/>
      <c r="G56" s="123"/>
      <c r="H56" s="123"/>
      <c r="I56" s="123"/>
      <c r="J56" s="124"/>
      <c r="K56" s="124"/>
      <c r="L56" s="124"/>
      <c r="M56" s="124"/>
      <c r="N56" s="124"/>
      <c r="O56" s="123"/>
      <c r="P56" s="123"/>
      <c r="Q56" s="123"/>
      <c r="R56" s="123"/>
      <c r="S56" s="123"/>
      <c r="T56" s="123"/>
      <c r="U56" s="123"/>
      <c r="V56" s="123"/>
      <c r="W56" s="123"/>
      <c r="X56" s="123"/>
      <c r="Y56" s="125"/>
      <c r="Z56" s="125"/>
      <c r="AA56" s="125"/>
      <c r="AB56" s="125"/>
      <c r="AC56" s="125"/>
      <c r="AD56" s="125"/>
      <c r="AE56" s="123"/>
      <c r="AF56" s="123"/>
      <c r="AG56" s="123"/>
      <c r="AH56" s="123"/>
      <c r="AI56" s="123"/>
      <c r="AJ56" s="123"/>
      <c r="AK56" s="123"/>
      <c r="AL56" s="123"/>
      <c r="AM56" s="123"/>
    </row>
    <row r="57" spans="1:48">
      <c r="A57" s="105"/>
    </row>
    <row r="59" spans="1:48">
      <c r="AI59" s="164"/>
      <c r="AJ59" s="164"/>
      <c r="AK59" s="164"/>
      <c r="AL59" s="164"/>
      <c r="AM59" s="164"/>
    </row>
  </sheetData>
  <sheetProtection formatCells="0" formatColumns="0" formatRows="0" insertColumns="0" insertRows="0" autoFilter="0"/>
  <mergeCells count="103">
    <mergeCell ref="H54:L54"/>
    <mergeCell ref="M54:AM54"/>
    <mergeCell ref="H55:L55"/>
    <mergeCell ref="M55:AM55"/>
    <mergeCell ref="AI59:AM59"/>
    <mergeCell ref="H51:L51"/>
    <mergeCell ref="M51:AM51"/>
    <mergeCell ref="H52:L52"/>
    <mergeCell ref="M52:AM52"/>
    <mergeCell ref="H53:L53"/>
    <mergeCell ref="M53:AM53"/>
    <mergeCell ref="AL47:AM48"/>
    <mergeCell ref="A49:G49"/>
    <mergeCell ref="H49:L49"/>
    <mergeCell ref="M49:AM49"/>
    <mergeCell ref="H50:L50"/>
    <mergeCell ref="M50:AM50"/>
    <mergeCell ref="H44:L44"/>
    <mergeCell ref="M44:AM44"/>
    <mergeCell ref="Y46:AC46"/>
    <mergeCell ref="AD46:AH46"/>
    <mergeCell ref="AI46:AM46"/>
    <mergeCell ref="Y47:AA48"/>
    <mergeCell ref="AB47:AC48"/>
    <mergeCell ref="AD47:AF48"/>
    <mergeCell ref="AG47:AH48"/>
    <mergeCell ref="AI47:AK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Y27:AA28"/>
    <mergeCell ref="AB27:AC28"/>
    <mergeCell ref="AD27:AF28"/>
    <mergeCell ref="AG27:AH28"/>
    <mergeCell ref="AI27:AK28"/>
    <mergeCell ref="AL27:AM28"/>
    <mergeCell ref="A21:W21"/>
    <mergeCell ref="X21:Z21"/>
    <mergeCell ref="A22:W22"/>
    <mergeCell ref="X22:Z22"/>
    <mergeCell ref="A24:AM24"/>
    <mergeCell ref="Y26:AC26"/>
    <mergeCell ref="AD26:AH26"/>
    <mergeCell ref="AI26:AM26"/>
    <mergeCell ref="A16:W16"/>
    <mergeCell ref="X16:Z16"/>
    <mergeCell ref="AA16:AM16"/>
    <mergeCell ref="A17:W17"/>
    <mergeCell ref="X17:Z17"/>
    <mergeCell ref="A19:AM19"/>
    <mergeCell ref="A10:K10"/>
    <mergeCell ref="L10:AM10"/>
    <mergeCell ref="AP10:AU10"/>
    <mergeCell ref="A11:H11"/>
    <mergeCell ref="A13:AM13"/>
    <mergeCell ref="A15:W15"/>
    <mergeCell ref="X15:Z15"/>
    <mergeCell ref="AA15:AM15"/>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type="list" allowBlank="1" showInputMessage="1" showErrorMessage="1" sqref="X15:Z17 X21:Z22" xr:uid="{7910AA43-C96B-469F-93BE-7D67036F7E19}">
      <formula1>"✔"</formula1>
    </dataValidation>
    <dataValidation imeMode="halfAlpha" allowBlank="1" showInputMessage="1" showErrorMessage="1" sqref="S26:V28 J26:N28 S37:V37 J37:N37" xr:uid="{7DEFCDF5-261B-4C1D-B907-57299871C792}"/>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mc:AlternateContent xmlns:mc="http://schemas.openxmlformats.org/markup-compatibility/2006">
          <mc:Choice Requires="x14">
            <control shapeId="44034" r:id="rId5" name="Check Box 2">
              <controlPr defaultSize="0" autoFill="0" autoLine="0" autoPict="0">
                <anchor moveWithCells="1">
                  <from>
                    <xdr:col>23</xdr:col>
                    <xdr:colOff>152400</xdr:colOff>
                    <xdr:row>10</xdr:row>
                    <xdr:rowOff>0</xdr:rowOff>
                  </from>
                  <to>
                    <xdr:col>25</xdr:col>
                    <xdr:colOff>50800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8030C81-D364-4DD5-859C-7875D619DF36}">
          <x14:formula1>
            <xm:f>リスト!$B$2:$B$30</xm:f>
          </x14:formula1>
          <xm:sqref>L10</xm:sqref>
        </x14:dataValidation>
        <x14:dataValidation type="list" allowBlank="1" xr:uid="{A82A31C1-DE82-47F1-86A8-B2368C2E5F09}">
          <x14:formula1>
            <xm:f>リスト!$B$32:$B$78</xm:f>
          </x14:formula1>
          <xm:sqref>D9:G9</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B46C9-F33D-4205-A5FF-E9243E023D8D}">
  <dimension ref="A1:AV59"/>
  <sheetViews>
    <sheetView showGridLines="0" showZeros="0" tabSelected="1" topLeftCell="A18" zoomScaleNormal="100" zoomScaleSheetLayoutView="100" workbookViewId="0">
      <selection activeCell="CT37" sqref="CT37"/>
    </sheetView>
  </sheetViews>
  <sheetFormatPr defaultColWidth="2.26953125" defaultRowHeight="13"/>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c r="A1" s="1" t="s">
        <v>244</v>
      </c>
    </row>
    <row r="2" spans="1:48" ht="7.5" customHeight="1"/>
    <row r="3" spans="1:48">
      <c r="A3" s="184" t="s">
        <v>229</v>
      </c>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c r="AI3" s="185"/>
      <c r="AJ3" s="185"/>
      <c r="AK3" s="185"/>
      <c r="AL3" s="185"/>
      <c r="AM3" s="186"/>
    </row>
    <row r="4" spans="1:48" ht="9" customHeight="1">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row>
    <row r="5" spans="1:48">
      <c r="A5" s="187" t="s">
        <v>20</v>
      </c>
      <c r="B5" s="188"/>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c r="AI5" s="188"/>
      <c r="AJ5" s="188"/>
      <c r="AK5" s="188"/>
      <c r="AL5" s="188"/>
      <c r="AM5" s="189"/>
    </row>
    <row r="6" spans="1:48" ht="4.5" customHeight="1">
      <c r="A6" s="109"/>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row>
    <row r="7" spans="1:48" ht="17.25" customHeight="1">
      <c r="A7" s="146" t="s">
        <v>21</v>
      </c>
      <c r="B7" s="147"/>
      <c r="C7" s="147"/>
      <c r="D7" s="147"/>
      <c r="E7" s="147"/>
      <c r="F7" s="147"/>
      <c r="G7" s="148"/>
      <c r="H7" s="209"/>
      <c r="I7" s="210"/>
      <c r="J7" s="210"/>
      <c r="K7" s="210"/>
      <c r="L7" s="210"/>
      <c r="M7" s="210"/>
      <c r="N7" s="211"/>
      <c r="O7" s="146" t="s">
        <v>22</v>
      </c>
      <c r="P7" s="147"/>
      <c r="Q7" s="147"/>
      <c r="R7" s="147"/>
      <c r="S7" s="148"/>
      <c r="T7" s="212"/>
      <c r="U7" s="213"/>
      <c r="V7" s="213"/>
      <c r="W7" s="213"/>
      <c r="X7" s="213"/>
      <c r="Y7" s="213"/>
      <c r="Z7" s="213"/>
      <c r="AA7" s="213"/>
      <c r="AB7" s="213"/>
      <c r="AC7" s="213"/>
      <c r="AD7" s="213"/>
      <c r="AE7" s="213"/>
      <c r="AF7" s="213"/>
      <c r="AG7" s="213"/>
      <c r="AH7" s="213"/>
      <c r="AI7" s="213"/>
      <c r="AJ7" s="213"/>
      <c r="AK7" s="213"/>
      <c r="AL7" s="213"/>
      <c r="AM7" s="214"/>
    </row>
    <row r="8" spans="1:48">
      <c r="A8" s="190" t="s">
        <v>23</v>
      </c>
      <c r="B8" s="191"/>
      <c r="C8" s="192"/>
      <c r="D8" s="146" t="s">
        <v>24</v>
      </c>
      <c r="E8" s="147"/>
      <c r="F8" s="147"/>
      <c r="G8" s="148"/>
      <c r="H8" s="146" t="s">
        <v>15</v>
      </c>
      <c r="I8" s="147"/>
      <c r="J8" s="147"/>
      <c r="K8" s="147"/>
      <c r="L8" s="147"/>
      <c r="M8" s="147"/>
      <c r="N8" s="147"/>
      <c r="O8" s="147"/>
      <c r="P8" s="147"/>
      <c r="Q8" s="147"/>
      <c r="R8" s="147"/>
      <c r="S8" s="148"/>
      <c r="T8" s="190" t="s">
        <v>25</v>
      </c>
      <c r="U8" s="191"/>
      <c r="V8" s="192"/>
      <c r="W8" s="146" t="s">
        <v>10</v>
      </c>
      <c r="X8" s="147"/>
      <c r="Y8" s="147"/>
      <c r="Z8" s="147"/>
      <c r="AA8" s="147"/>
      <c r="AB8" s="147"/>
      <c r="AC8" s="147"/>
      <c r="AD8" s="147"/>
      <c r="AE8" s="147"/>
      <c r="AF8" s="148"/>
      <c r="AG8" s="197" t="s">
        <v>26</v>
      </c>
      <c r="AH8" s="198"/>
      <c r="AI8" s="198"/>
      <c r="AJ8" s="198"/>
      <c r="AK8" s="198"/>
      <c r="AL8" s="198"/>
      <c r="AM8" s="199"/>
    </row>
    <row r="9" spans="1:48" ht="17.25" customHeight="1">
      <c r="A9" s="193"/>
      <c r="B9" s="183"/>
      <c r="C9" s="136"/>
      <c r="D9" s="194"/>
      <c r="E9" s="195"/>
      <c r="F9" s="195"/>
      <c r="G9" s="196"/>
      <c r="H9" s="200"/>
      <c r="I9" s="201"/>
      <c r="J9" s="201"/>
      <c r="K9" s="201"/>
      <c r="L9" s="201"/>
      <c r="M9" s="201"/>
      <c r="N9" s="201"/>
      <c r="O9" s="201"/>
      <c r="P9" s="201"/>
      <c r="Q9" s="201"/>
      <c r="R9" s="201"/>
      <c r="S9" s="202"/>
      <c r="T9" s="193"/>
      <c r="U9" s="183"/>
      <c r="V9" s="136"/>
      <c r="W9" s="203"/>
      <c r="X9" s="204"/>
      <c r="Y9" s="204"/>
      <c r="Z9" s="204"/>
      <c r="AA9" s="204"/>
      <c r="AB9" s="204"/>
      <c r="AC9" s="204"/>
      <c r="AD9" s="204"/>
      <c r="AE9" s="204"/>
      <c r="AF9" s="205"/>
      <c r="AG9" s="206"/>
      <c r="AH9" s="207"/>
      <c r="AI9" s="207"/>
      <c r="AJ9" s="207"/>
      <c r="AK9" s="207"/>
      <c r="AL9" s="207"/>
      <c r="AM9" s="208"/>
      <c r="AV9" s="2"/>
    </row>
    <row r="10" spans="1:48" s="2" customFormat="1" ht="20.25" customHeight="1">
      <c r="A10" s="146" t="s">
        <v>28</v>
      </c>
      <c r="B10" s="147"/>
      <c r="C10" s="147"/>
      <c r="D10" s="147"/>
      <c r="E10" s="147"/>
      <c r="F10" s="147"/>
      <c r="G10" s="147"/>
      <c r="H10" s="147"/>
      <c r="I10" s="147"/>
      <c r="J10" s="147"/>
      <c r="K10" s="148"/>
      <c r="L10" s="155"/>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7"/>
      <c r="AP10" s="215"/>
      <c r="AQ10" s="215"/>
      <c r="AR10" s="215"/>
      <c r="AS10" s="215"/>
      <c r="AT10" s="215"/>
      <c r="AU10" s="215"/>
    </row>
    <row r="11" spans="1:48" s="2" customFormat="1" ht="18" customHeight="1">
      <c r="A11" s="216" t="s">
        <v>29</v>
      </c>
      <c r="B11" s="217"/>
      <c r="C11" s="217"/>
      <c r="D11" s="217"/>
      <c r="E11" s="217"/>
      <c r="F11" s="217"/>
      <c r="G11" s="217"/>
      <c r="H11" s="218"/>
      <c r="I11" s="3"/>
      <c r="J11" s="107" t="s">
        <v>186</v>
      </c>
      <c r="K11" s="62"/>
      <c r="L11" s="63"/>
      <c r="M11" s="63"/>
      <c r="N11" s="63"/>
      <c r="O11" s="63"/>
      <c r="P11" s="63"/>
      <c r="Q11" s="63"/>
      <c r="R11" s="63"/>
      <c r="S11" s="63"/>
      <c r="T11" s="63"/>
      <c r="U11" s="63"/>
      <c r="V11" s="63"/>
      <c r="W11" s="63"/>
      <c r="X11" s="63"/>
      <c r="Y11" s="3"/>
      <c r="Z11" s="107" t="s">
        <v>185</v>
      </c>
      <c r="AA11" s="62"/>
      <c r="AB11" s="63"/>
      <c r="AC11" s="63"/>
      <c r="AD11" s="63"/>
      <c r="AE11" s="63"/>
      <c r="AF11" s="63"/>
      <c r="AG11" s="63"/>
      <c r="AH11" s="63"/>
      <c r="AI11" s="63"/>
      <c r="AJ11" s="63"/>
      <c r="AK11" s="63"/>
      <c r="AL11" s="63"/>
      <c r="AM11" s="64"/>
    </row>
    <row r="12" spans="1:48" s="2" customFormat="1" ht="6" customHeight="1">
      <c r="A12" s="110"/>
      <c r="B12" s="110"/>
      <c r="C12" s="110"/>
      <c r="D12" s="110"/>
      <c r="E12" s="110"/>
      <c r="F12" s="110"/>
      <c r="G12" s="110"/>
      <c r="H12" s="110"/>
      <c r="I12" s="111"/>
      <c r="J12" s="112"/>
      <c r="K12" s="111"/>
      <c r="L12" s="109"/>
      <c r="M12" s="109"/>
      <c r="N12" s="109"/>
      <c r="O12" s="109"/>
      <c r="P12" s="109"/>
      <c r="Q12" s="109"/>
      <c r="R12" s="109"/>
      <c r="S12" s="109"/>
      <c r="T12" s="109"/>
      <c r="U12" s="111"/>
      <c r="V12" s="109"/>
      <c r="W12" s="109"/>
      <c r="X12" s="109"/>
      <c r="Y12" s="112"/>
      <c r="Z12" s="113"/>
      <c r="AA12" s="111"/>
      <c r="AB12" s="109"/>
      <c r="AC12" s="109"/>
      <c r="AD12" s="109"/>
      <c r="AE12" s="109"/>
      <c r="AF12" s="109"/>
      <c r="AG12" s="109"/>
      <c r="AH12" s="109"/>
      <c r="AI12" s="109"/>
      <c r="AJ12" s="109"/>
      <c r="AK12" s="109"/>
      <c r="AL12" s="109"/>
      <c r="AM12" s="109"/>
    </row>
    <row r="13" spans="1:48" s="2" customFormat="1" ht="12" hidden="1">
      <c r="A13" s="187" t="s">
        <v>30</v>
      </c>
      <c r="B13" s="188"/>
      <c r="C13" s="188"/>
      <c r="D13" s="188"/>
      <c r="E13" s="188"/>
      <c r="F13" s="188"/>
      <c r="G13" s="188"/>
      <c r="H13" s="188"/>
      <c r="I13" s="188"/>
      <c r="J13" s="188"/>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88"/>
      <c r="AK13" s="188"/>
      <c r="AL13" s="188"/>
      <c r="AM13" s="189"/>
    </row>
    <row r="14" spans="1:48" s="2" customFormat="1" ht="3" hidden="1" customHeight="1">
      <c r="I14" s="82"/>
      <c r="J14" s="11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48" s="2" customFormat="1" ht="18" hidden="1" customHeight="1">
      <c r="A15" s="230" t="s">
        <v>213</v>
      </c>
      <c r="B15" s="231"/>
      <c r="C15" s="231"/>
      <c r="D15" s="231"/>
      <c r="E15" s="231"/>
      <c r="F15" s="231"/>
      <c r="G15" s="231"/>
      <c r="H15" s="231"/>
      <c r="I15" s="231"/>
      <c r="J15" s="231"/>
      <c r="K15" s="231"/>
      <c r="L15" s="231"/>
      <c r="M15" s="231"/>
      <c r="N15" s="231"/>
      <c r="O15" s="231"/>
      <c r="P15" s="231"/>
      <c r="Q15" s="231"/>
      <c r="R15" s="231"/>
      <c r="S15" s="231"/>
      <c r="T15" s="231"/>
      <c r="U15" s="231"/>
      <c r="V15" s="231"/>
      <c r="W15" s="237"/>
      <c r="X15" s="232"/>
      <c r="Y15" s="233"/>
      <c r="Z15" s="234"/>
      <c r="AA15" s="235" t="s">
        <v>191</v>
      </c>
      <c r="AB15" s="236"/>
      <c r="AC15" s="236"/>
      <c r="AD15" s="236"/>
      <c r="AE15" s="236"/>
      <c r="AF15" s="236"/>
      <c r="AG15" s="236"/>
      <c r="AH15" s="236"/>
      <c r="AI15" s="236"/>
      <c r="AJ15" s="236"/>
      <c r="AK15" s="236"/>
      <c r="AL15" s="236"/>
      <c r="AM15" s="236"/>
    </row>
    <row r="16" spans="1:48" s="2" customFormat="1" ht="18" hidden="1" customHeight="1">
      <c r="A16" s="230" t="s">
        <v>214</v>
      </c>
      <c r="B16" s="231"/>
      <c r="C16" s="231"/>
      <c r="D16" s="231"/>
      <c r="E16" s="231"/>
      <c r="F16" s="231"/>
      <c r="G16" s="231"/>
      <c r="H16" s="231"/>
      <c r="I16" s="231"/>
      <c r="J16" s="231"/>
      <c r="K16" s="231"/>
      <c r="L16" s="231"/>
      <c r="M16" s="231"/>
      <c r="N16" s="231"/>
      <c r="O16" s="231"/>
      <c r="P16" s="231"/>
      <c r="Q16" s="231"/>
      <c r="R16" s="231"/>
      <c r="S16" s="231"/>
      <c r="T16" s="231"/>
      <c r="U16" s="231"/>
      <c r="V16" s="231"/>
      <c r="W16" s="237"/>
      <c r="X16" s="232"/>
      <c r="Y16" s="233"/>
      <c r="Z16" s="234"/>
      <c r="AA16" s="235" t="s">
        <v>190</v>
      </c>
      <c r="AB16" s="236"/>
      <c r="AC16" s="236"/>
      <c r="AD16" s="236"/>
      <c r="AE16" s="236"/>
      <c r="AF16" s="236"/>
      <c r="AG16" s="236"/>
      <c r="AH16" s="236"/>
      <c r="AI16" s="236"/>
      <c r="AJ16" s="236"/>
      <c r="AK16" s="236"/>
      <c r="AL16" s="236"/>
      <c r="AM16" s="236"/>
    </row>
    <row r="17" spans="1:48" s="2" customFormat="1" ht="18" hidden="1" customHeight="1">
      <c r="A17" s="238" t="s">
        <v>189</v>
      </c>
      <c r="B17" s="239"/>
      <c r="C17" s="239"/>
      <c r="D17" s="239"/>
      <c r="E17" s="239"/>
      <c r="F17" s="239"/>
      <c r="G17" s="239"/>
      <c r="H17" s="239"/>
      <c r="I17" s="239"/>
      <c r="J17" s="239"/>
      <c r="K17" s="239"/>
      <c r="L17" s="239"/>
      <c r="M17" s="239"/>
      <c r="N17" s="239"/>
      <c r="O17" s="239"/>
      <c r="P17" s="239"/>
      <c r="Q17" s="239"/>
      <c r="R17" s="239"/>
      <c r="S17" s="239"/>
      <c r="T17" s="239"/>
      <c r="U17" s="239"/>
      <c r="V17" s="239"/>
      <c r="W17" s="240"/>
      <c r="X17" s="232" t="s">
        <v>31</v>
      </c>
      <c r="Y17" s="233"/>
      <c r="Z17" s="234"/>
      <c r="AA17" s="127"/>
      <c r="AB17" s="127"/>
      <c r="AC17" s="127"/>
      <c r="AD17" s="127"/>
      <c r="AE17" s="127"/>
      <c r="AF17" s="127"/>
      <c r="AG17" s="127"/>
      <c r="AH17" s="127"/>
      <c r="AI17" s="127"/>
      <c r="AJ17" s="127"/>
      <c r="AK17" s="127"/>
      <c r="AL17" s="127"/>
      <c r="AM17" s="127"/>
    </row>
    <row r="18" spans="1:48" s="2" customFormat="1" ht="6" customHeight="1">
      <c r="I18" s="82"/>
      <c r="J18" s="11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row>
    <row r="19" spans="1:48" s="2" customFormat="1" ht="12">
      <c r="A19" s="187" t="s">
        <v>230</v>
      </c>
      <c r="B19" s="188"/>
      <c r="C19" s="188"/>
      <c r="D19" s="188"/>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8"/>
      <c r="AM19" s="189"/>
    </row>
    <row r="20" spans="1:48" s="2" customFormat="1" ht="3" customHeight="1">
      <c r="I20" s="82"/>
      <c r="J20" s="11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row>
    <row r="21" spans="1:48" s="2" customFormat="1" ht="18" customHeight="1">
      <c r="A21" s="230" t="s">
        <v>228</v>
      </c>
      <c r="B21" s="231"/>
      <c r="C21" s="231"/>
      <c r="D21" s="231"/>
      <c r="E21" s="231"/>
      <c r="F21" s="231"/>
      <c r="G21" s="231"/>
      <c r="H21" s="231"/>
      <c r="I21" s="231"/>
      <c r="J21" s="231"/>
      <c r="K21" s="231"/>
      <c r="L21" s="231"/>
      <c r="M21" s="231"/>
      <c r="N21" s="231"/>
      <c r="O21" s="231"/>
      <c r="P21" s="231"/>
      <c r="Q21" s="231"/>
      <c r="R21" s="231"/>
      <c r="S21" s="231"/>
      <c r="T21" s="231"/>
      <c r="U21" s="231"/>
      <c r="V21" s="231"/>
      <c r="W21" s="231"/>
      <c r="X21" s="232"/>
      <c r="Y21" s="233"/>
      <c r="Z21" s="234"/>
      <c r="AA21" s="129"/>
      <c r="AB21" s="129"/>
      <c r="AC21" s="129"/>
      <c r="AD21" s="129"/>
      <c r="AE21" s="129"/>
      <c r="AF21" s="129"/>
      <c r="AG21" s="129"/>
    </row>
    <row r="22" spans="1:48" s="2" customFormat="1" ht="18" customHeight="1">
      <c r="A22" s="230" t="s">
        <v>225</v>
      </c>
      <c r="B22" s="231"/>
      <c r="C22" s="231"/>
      <c r="D22" s="231"/>
      <c r="E22" s="231"/>
      <c r="F22" s="231"/>
      <c r="G22" s="231"/>
      <c r="H22" s="231"/>
      <c r="I22" s="231"/>
      <c r="J22" s="231"/>
      <c r="K22" s="231"/>
      <c r="L22" s="231"/>
      <c r="M22" s="231"/>
      <c r="N22" s="231"/>
      <c r="O22" s="231"/>
      <c r="P22" s="231"/>
      <c r="Q22" s="231"/>
      <c r="R22" s="231"/>
      <c r="S22" s="231"/>
      <c r="T22" s="231"/>
      <c r="U22" s="231"/>
      <c r="V22" s="231"/>
      <c r="W22" s="231"/>
      <c r="X22" s="232" t="s">
        <v>31</v>
      </c>
      <c r="Y22" s="233"/>
      <c r="Z22" s="234"/>
      <c r="AA22" s="129"/>
      <c r="AB22" s="129"/>
      <c r="AC22" s="129"/>
      <c r="AD22" s="129"/>
      <c r="AE22" s="129"/>
      <c r="AF22" s="129"/>
      <c r="AG22" s="129"/>
    </row>
    <row r="23" spans="1:48" s="2" customFormat="1" ht="6" customHeight="1">
      <c r="I23" s="82"/>
      <c r="J23" s="11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row>
    <row r="24" spans="1:48" s="2" customFormat="1" ht="12">
      <c r="A24" s="187" t="s">
        <v>231</v>
      </c>
      <c r="B24" s="188"/>
      <c r="C24" s="188"/>
      <c r="D24" s="188"/>
      <c r="E24" s="188"/>
      <c r="F24" s="188"/>
      <c r="G24" s="188"/>
      <c r="H24" s="188"/>
      <c r="I24" s="188"/>
      <c r="J24" s="188"/>
      <c r="K24" s="188"/>
      <c r="L24" s="188"/>
      <c r="M24" s="188"/>
      <c r="N24" s="188"/>
      <c r="O24" s="188"/>
      <c r="P24" s="188"/>
      <c r="Q24" s="188"/>
      <c r="R24" s="188"/>
      <c r="S24" s="188"/>
      <c r="T24" s="188"/>
      <c r="U24" s="188"/>
      <c r="V24" s="188"/>
      <c r="W24" s="188"/>
      <c r="X24" s="188"/>
      <c r="Y24" s="188"/>
      <c r="Z24" s="188"/>
      <c r="AA24" s="188"/>
      <c r="AB24" s="188"/>
      <c r="AC24" s="188"/>
      <c r="AD24" s="188"/>
      <c r="AE24" s="188"/>
      <c r="AF24" s="188"/>
      <c r="AG24" s="188"/>
      <c r="AH24" s="188"/>
      <c r="AI24" s="188"/>
      <c r="AJ24" s="188"/>
      <c r="AK24" s="188"/>
      <c r="AL24" s="188"/>
      <c r="AM24" s="189"/>
    </row>
    <row r="25" spans="1:48" s="2" customFormat="1" ht="3" customHeight="1">
      <c r="I25" s="82"/>
      <c r="J25" s="11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row>
    <row r="26" spans="1:48" ht="19.5" customHeight="1">
      <c r="A26" s="115" t="s">
        <v>183</v>
      </c>
      <c r="B26" s="2"/>
      <c r="C26" s="105"/>
      <c r="D26" s="2"/>
      <c r="E26" s="116"/>
      <c r="F26" s="2"/>
      <c r="G26" s="2"/>
      <c r="H26" s="2"/>
      <c r="I26" s="2"/>
      <c r="J26" s="117"/>
      <c r="K26" s="117"/>
      <c r="L26" s="117"/>
      <c r="M26" s="117"/>
      <c r="N26" s="117"/>
      <c r="O26" s="118"/>
      <c r="P26" s="105"/>
      <c r="S26" s="117"/>
      <c r="T26" s="114"/>
      <c r="U26" s="117"/>
      <c r="V26" s="117"/>
      <c r="W26" s="105"/>
      <c r="Y26" s="219" t="s">
        <v>226</v>
      </c>
      <c r="Z26" s="220"/>
      <c r="AA26" s="220"/>
      <c r="AB26" s="220"/>
      <c r="AC26" s="221"/>
      <c r="AD26" s="146" t="s">
        <v>237</v>
      </c>
      <c r="AE26" s="147"/>
      <c r="AF26" s="147"/>
      <c r="AG26" s="147"/>
      <c r="AH26" s="148"/>
      <c r="AI26" s="146" t="s">
        <v>227</v>
      </c>
      <c r="AJ26" s="147"/>
      <c r="AK26" s="147"/>
      <c r="AL26" s="147"/>
      <c r="AM26" s="148"/>
      <c r="AV26" s="2"/>
    </row>
    <row r="27" spans="1:48">
      <c r="A27" s="115"/>
      <c r="B27" s="2"/>
      <c r="C27" s="105"/>
      <c r="D27" s="2"/>
      <c r="E27" s="116"/>
      <c r="F27" s="2"/>
      <c r="G27" s="2"/>
      <c r="H27" s="2"/>
      <c r="I27" s="2"/>
      <c r="J27" s="117"/>
      <c r="K27" s="117"/>
      <c r="L27" s="117"/>
      <c r="M27" s="117"/>
      <c r="N27" s="117"/>
      <c r="O27" s="118"/>
      <c r="P27" s="105"/>
      <c r="S27" s="117"/>
      <c r="T27" s="114"/>
      <c r="U27" s="117"/>
      <c r="V27" s="117"/>
      <c r="W27" s="119"/>
      <c r="Y27" s="222"/>
      <c r="Z27" s="223"/>
      <c r="AA27" s="223"/>
      <c r="AB27" s="226" t="s">
        <v>9</v>
      </c>
      <c r="AC27" s="227"/>
      <c r="AD27" s="173">
        <f>MIN(Y27,ROUNDDOWN((H35+H44)/1000,0))</f>
        <v>0</v>
      </c>
      <c r="AE27" s="174"/>
      <c r="AF27" s="174"/>
      <c r="AG27" s="177" t="s">
        <v>9</v>
      </c>
      <c r="AH27" s="178"/>
      <c r="AI27" s="179">
        <f>IF(Y27&lt;AD27,0,Y27-AD27)</f>
        <v>0</v>
      </c>
      <c r="AJ27" s="180"/>
      <c r="AK27" s="180"/>
      <c r="AL27" s="177" t="s">
        <v>9</v>
      </c>
      <c r="AM27" s="178"/>
    </row>
    <row r="28" spans="1:48">
      <c r="A28" s="105" t="s">
        <v>187</v>
      </c>
      <c r="B28" s="2"/>
      <c r="C28" s="105"/>
      <c r="D28" s="2"/>
      <c r="E28" s="116"/>
      <c r="F28" s="2"/>
      <c r="G28" s="2"/>
      <c r="H28" s="2"/>
      <c r="I28" s="2"/>
      <c r="J28" s="117"/>
      <c r="K28" s="117"/>
      <c r="L28" s="117"/>
      <c r="M28" s="117"/>
      <c r="N28" s="117"/>
      <c r="O28" s="118"/>
      <c r="P28" s="105"/>
      <c r="S28" s="117"/>
      <c r="T28" s="114"/>
      <c r="U28" s="117"/>
      <c r="V28" s="117"/>
      <c r="W28" s="119"/>
      <c r="Y28" s="224"/>
      <c r="Z28" s="225"/>
      <c r="AA28" s="225"/>
      <c r="AB28" s="228"/>
      <c r="AC28" s="229"/>
      <c r="AD28" s="175"/>
      <c r="AE28" s="176"/>
      <c r="AF28" s="176"/>
      <c r="AG28" s="153"/>
      <c r="AH28" s="154"/>
      <c r="AI28" s="181"/>
      <c r="AJ28" s="182"/>
      <c r="AK28" s="182"/>
      <c r="AL28" s="153"/>
      <c r="AM28" s="154"/>
    </row>
    <row r="29" spans="1:48" ht="15" customHeight="1">
      <c r="A29" s="146" t="s">
        <v>32</v>
      </c>
      <c r="B29" s="147"/>
      <c r="C29" s="147"/>
      <c r="D29" s="147"/>
      <c r="E29" s="147"/>
      <c r="F29" s="147"/>
      <c r="G29" s="148"/>
      <c r="H29" s="147" t="s">
        <v>232</v>
      </c>
      <c r="I29" s="147"/>
      <c r="J29" s="147"/>
      <c r="K29" s="147"/>
      <c r="L29" s="147"/>
      <c r="M29" s="146" t="s">
        <v>33</v>
      </c>
      <c r="N29" s="147"/>
      <c r="O29" s="147"/>
      <c r="P29" s="147"/>
      <c r="Q29" s="147"/>
      <c r="R29" s="147"/>
      <c r="S29" s="147"/>
      <c r="T29" s="147"/>
      <c r="U29" s="147"/>
      <c r="V29" s="147"/>
      <c r="W29" s="147"/>
      <c r="X29" s="147"/>
      <c r="Y29" s="183"/>
      <c r="Z29" s="183"/>
      <c r="AA29" s="183"/>
      <c r="AB29" s="183"/>
      <c r="AC29" s="183"/>
      <c r="AD29" s="183"/>
      <c r="AE29" s="183"/>
      <c r="AF29" s="183"/>
      <c r="AG29" s="183"/>
      <c r="AH29" s="183"/>
      <c r="AI29" s="183"/>
      <c r="AJ29" s="183"/>
      <c r="AK29" s="183"/>
      <c r="AL29" s="183"/>
      <c r="AM29" s="136"/>
    </row>
    <row r="30" spans="1:48" ht="15" customHeight="1">
      <c r="A30" s="93" t="s">
        <v>34</v>
      </c>
      <c r="B30" s="94"/>
      <c r="C30" s="94"/>
      <c r="D30" s="94"/>
      <c r="E30" s="95"/>
      <c r="F30" s="95"/>
      <c r="G30" s="96"/>
      <c r="H30" s="169"/>
      <c r="I30" s="169"/>
      <c r="J30" s="169"/>
      <c r="K30" s="169"/>
      <c r="L30" s="169"/>
      <c r="M30" s="170"/>
      <c r="N30" s="171"/>
      <c r="O30" s="171"/>
      <c r="P30" s="171"/>
      <c r="Q30" s="171"/>
      <c r="R30" s="171"/>
      <c r="S30" s="171"/>
      <c r="T30" s="171"/>
      <c r="U30" s="171"/>
      <c r="V30" s="171"/>
      <c r="W30" s="171"/>
      <c r="X30" s="171"/>
      <c r="Y30" s="171"/>
      <c r="Z30" s="171"/>
      <c r="AA30" s="171"/>
      <c r="AB30" s="171"/>
      <c r="AC30" s="171"/>
      <c r="AD30" s="171"/>
      <c r="AE30" s="171"/>
      <c r="AF30" s="171"/>
      <c r="AG30" s="171"/>
      <c r="AH30" s="171"/>
      <c r="AI30" s="171"/>
      <c r="AJ30" s="171"/>
      <c r="AK30" s="171"/>
      <c r="AL30" s="171"/>
      <c r="AM30" s="172"/>
    </row>
    <row r="31" spans="1:48" ht="15" hidden="1" customHeight="1">
      <c r="A31" s="69" t="s">
        <v>35</v>
      </c>
      <c r="B31" s="70"/>
      <c r="C31" s="70"/>
      <c r="D31" s="70"/>
      <c r="E31" s="71"/>
      <c r="F31" s="71"/>
      <c r="G31" s="72"/>
      <c r="H31" s="165"/>
      <c r="I31" s="165"/>
      <c r="J31" s="165"/>
      <c r="K31" s="165"/>
      <c r="L31" s="165"/>
      <c r="M31" s="166"/>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7"/>
      <c r="AL31" s="167"/>
      <c r="AM31" s="168"/>
    </row>
    <row r="32" spans="1:48" ht="15" hidden="1" customHeight="1">
      <c r="A32" s="69" t="s">
        <v>36</v>
      </c>
      <c r="B32" s="70"/>
      <c r="C32" s="70"/>
      <c r="D32" s="70"/>
      <c r="E32" s="71"/>
      <c r="F32" s="71"/>
      <c r="G32" s="72"/>
      <c r="H32" s="165"/>
      <c r="I32" s="165"/>
      <c r="J32" s="165"/>
      <c r="K32" s="165"/>
      <c r="L32" s="165"/>
      <c r="M32" s="166"/>
      <c r="N32" s="167"/>
      <c r="O32" s="167"/>
      <c r="P32" s="167"/>
      <c r="Q32" s="167"/>
      <c r="R32" s="167"/>
      <c r="S32" s="167"/>
      <c r="T32" s="167"/>
      <c r="U32" s="167"/>
      <c r="V32" s="167"/>
      <c r="W32" s="167"/>
      <c r="X32" s="167"/>
      <c r="Y32" s="167"/>
      <c r="Z32" s="167"/>
      <c r="AA32" s="167"/>
      <c r="AB32" s="167"/>
      <c r="AC32" s="167"/>
      <c r="AD32" s="167"/>
      <c r="AE32" s="167"/>
      <c r="AF32" s="167"/>
      <c r="AG32" s="167"/>
      <c r="AH32" s="167"/>
      <c r="AI32" s="167"/>
      <c r="AJ32" s="167"/>
      <c r="AK32" s="167"/>
      <c r="AL32" s="167"/>
      <c r="AM32" s="168"/>
    </row>
    <row r="33" spans="1:48" ht="15" customHeight="1">
      <c r="A33" s="69" t="s">
        <v>37</v>
      </c>
      <c r="B33" s="70"/>
      <c r="C33" s="70"/>
      <c r="D33" s="70"/>
      <c r="E33" s="71"/>
      <c r="F33" s="71"/>
      <c r="G33" s="72"/>
      <c r="H33" s="165"/>
      <c r="I33" s="165"/>
      <c r="J33" s="165"/>
      <c r="K33" s="165"/>
      <c r="L33" s="165"/>
      <c r="M33" s="166"/>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c r="AM33" s="168"/>
      <c r="AV33" s="2"/>
    </row>
    <row r="34" spans="1:48" ht="15" customHeight="1">
      <c r="A34" s="69" t="s">
        <v>38</v>
      </c>
      <c r="B34" s="70"/>
      <c r="C34" s="70"/>
      <c r="D34" s="70"/>
      <c r="E34" s="71"/>
      <c r="F34" s="71"/>
      <c r="G34" s="72"/>
      <c r="H34" s="165"/>
      <c r="I34" s="165"/>
      <c r="J34" s="165"/>
      <c r="K34" s="165"/>
      <c r="L34" s="165"/>
      <c r="M34" s="166"/>
      <c r="N34" s="16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L34" s="167"/>
      <c r="AM34" s="168"/>
    </row>
    <row r="35" spans="1:48" ht="15" customHeight="1">
      <c r="A35" s="73" t="s">
        <v>18</v>
      </c>
      <c r="B35" s="74"/>
      <c r="C35" s="74"/>
      <c r="D35" s="74"/>
      <c r="E35" s="74"/>
      <c r="F35" s="74"/>
      <c r="G35" s="75"/>
      <c r="H35" s="158">
        <f>SUM(H30:L34)</f>
        <v>0</v>
      </c>
      <c r="I35" s="158"/>
      <c r="J35" s="158"/>
      <c r="K35" s="158"/>
      <c r="L35" s="159"/>
      <c r="M35" s="160"/>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2"/>
    </row>
    <row r="36" spans="1:48">
      <c r="A36" s="115"/>
      <c r="B36" s="2"/>
      <c r="C36" s="105"/>
      <c r="D36" s="2"/>
      <c r="E36" s="116"/>
      <c r="F36" s="2"/>
      <c r="G36" s="2"/>
      <c r="H36" s="2"/>
      <c r="I36" s="2"/>
      <c r="J36" s="117"/>
      <c r="K36" s="117"/>
      <c r="L36" s="117"/>
      <c r="M36" s="117"/>
      <c r="N36" s="117"/>
      <c r="O36" s="118"/>
      <c r="P36" s="105"/>
      <c r="S36" s="117"/>
      <c r="T36" s="114"/>
      <c r="U36" s="117"/>
      <c r="V36" s="117"/>
      <c r="W36" s="119"/>
      <c r="AD36" s="105"/>
      <c r="AE36" s="106"/>
      <c r="AF36" s="106"/>
      <c r="AG36" s="106"/>
      <c r="AH36" s="119"/>
      <c r="AI36" s="163"/>
      <c r="AJ36" s="163"/>
      <c r="AK36" s="163"/>
      <c r="AL36" s="164"/>
      <c r="AM36" s="164"/>
    </row>
    <row r="37" spans="1:48">
      <c r="A37" s="105" t="s">
        <v>188</v>
      </c>
      <c r="B37" s="2"/>
      <c r="C37" s="105"/>
      <c r="D37" s="2"/>
      <c r="E37" s="116"/>
      <c r="F37" s="2"/>
      <c r="G37" s="2"/>
      <c r="H37" s="2"/>
      <c r="I37" s="2"/>
      <c r="J37" s="117"/>
      <c r="K37" s="117"/>
      <c r="L37" s="117"/>
      <c r="M37" s="117"/>
      <c r="N37" s="117"/>
      <c r="O37" s="118"/>
      <c r="P37" s="105"/>
      <c r="S37" s="117"/>
      <c r="T37" s="114"/>
      <c r="U37" s="117"/>
      <c r="V37" s="117"/>
      <c r="W37" s="119"/>
      <c r="AD37" s="105"/>
      <c r="AE37" s="106"/>
      <c r="AF37" s="106"/>
      <c r="AG37" s="106"/>
      <c r="AH37" s="119"/>
      <c r="AI37" s="163"/>
      <c r="AJ37" s="163"/>
      <c r="AK37" s="163"/>
      <c r="AL37" s="164"/>
      <c r="AM37" s="164"/>
    </row>
    <row r="38" spans="1:48" ht="15" customHeight="1">
      <c r="A38" s="146" t="s">
        <v>32</v>
      </c>
      <c r="B38" s="147"/>
      <c r="C38" s="147"/>
      <c r="D38" s="147"/>
      <c r="E38" s="147"/>
      <c r="F38" s="147"/>
      <c r="G38" s="148"/>
      <c r="H38" s="147" t="s">
        <v>233</v>
      </c>
      <c r="I38" s="147"/>
      <c r="J38" s="147"/>
      <c r="K38" s="147"/>
      <c r="L38" s="147"/>
      <c r="M38" s="146" t="s">
        <v>33</v>
      </c>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148"/>
    </row>
    <row r="39" spans="1:48" ht="15" customHeight="1">
      <c r="A39" s="93" t="s">
        <v>34</v>
      </c>
      <c r="B39" s="94"/>
      <c r="C39" s="94"/>
      <c r="D39" s="94"/>
      <c r="E39" s="95"/>
      <c r="F39" s="95"/>
      <c r="G39" s="96"/>
      <c r="H39" s="169"/>
      <c r="I39" s="169"/>
      <c r="J39" s="169"/>
      <c r="K39" s="169"/>
      <c r="L39" s="169"/>
      <c r="M39" s="170"/>
      <c r="N39" s="171"/>
      <c r="O39" s="171"/>
      <c r="P39" s="171"/>
      <c r="Q39" s="171"/>
      <c r="R39" s="171"/>
      <c r="S39" s="171"/>
      <c r="T39" s="171"/>
      <c r="U39" s="171"/>
      <c r="V39" s="171"/>
      <c r="W39" s="171"/>
      <c r="X39" s="171"/>
      <c r="Y39" s="171"/>
      <c r="Z39" s="171"/>
      <c r="AA39" s="171"/>
      <c r="AB39" s="171"/>
      <c r="AC39" s="171"/>
      <c r="AD39" s="171"/>
      <c r="AE39" s="171"/>
      <c r="AF39" s="171"/>
      <c r="AG39" s="171"/>
      <c r="AH39" s="171"/>
      <c r="AI39" s="171"/>
      <c r="AJ39" s="171"/>
      <c r="AK39" s="171"/>
      <c r="AL39" s="171"/>
      <c r="AM39" s="172"/>
    </row>
    <row r="40" spans="1:48" ht="15" hidden="1" customHeight="1">
      <c r="A40" s="69" t="s">
        <v>35</v>
      </c>
      <c r="B40" s="70"/>
      <c r="C40" s="70"/>
      <c r="D40" s="70"/>
      <c r="E40" s="71"/>
      <c r="F40" s="71"/>
      <c r="G40" s="72"/>
      <c r="H40" s="165"/>
      <c r="I40" s="165"/>
      <c r="J40" s="165"/>
      <c r="K40" s="165"/>
      <c r="L40" s="165"/>
      <c r="M40" s="166"/>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c r="AM40" s="168"/>
    </row>
    <row r="41" spans="1:48" ht="15" hidden="1" customHeight="1">
      <c r="A41" s="69" t="s">
        <v>36</v>
      </c>
      <c r="B41" s="70"/>
      <c r="C41" s="70"/>
      <c r="D41" s="70"/>
      <c r="E41" s="71"/>
      <c r="F41" s="71"/>
      <c r="G41" s="72"/>
      <c r="H41" s="165"/>
      <c r="I41" s="165"/>
      <c r="J41" s="165"/>
      <c r="K41" s="165"/>
      <c r="L41" s="165"/>
      <c r="M41" s="166"/>
      <c r="N41" s="167"/>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c r="AL41" s="167"/>
      <c r="AM41" s="168"/>
    </row>
    <row r="42" spans="1:48" ht="15" hidden="1" customHeight="1">
      <c r="A42" s="69" t="s">
        <v>37</v>
      </c>
      <c r="B42" s="70"/>
      <c r="C42" s="70"/>
      <c r="D42" s="70"/>
      <c r="E42" s="71"/>
      <c r="F42" s="71"/>
      <c r="G42" s="72"/>
      <c r="H42" s="165"/>
      <c r="I42" s="165"/>
      <c r="J42" s="165"/>
      <c r="K42" s="165"/>
      <c r="L42" s="165"/>
      <c r="M42" s="166"/>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8"/>
      <c r="AV42" s="2"/>
    </row>
    <row r="43" spans="1:48" ht="15" customHeight="1">
      <c r="A43" s="69" t="s">
        <v>38</v>
      </c>
      <c r="B43" s="70"/>
      <c r="C43" s="70"/>
      <c r="D43" s="70"/>
      <c r="E43" s="71"/>
      <c r="F43" s="71"/>
      <c r="G43" s="72"/>
      <c r="H43" s="165"/>
      <c r="I43" s="165"/>
      <c r="J43" s="165"/>
      <c r="K43" s="165"/>
      <c r="L43" s="165"/>
      <c r="M43" s="166"/>
      <c r="N43" s="167"/>
      <c r="O43" s="167"/>
      <c r="P43" s="167"/>
      <c r="Q43" s="167"/>
      <c r="R43" s="167"/>
      <c r="S43" s="167"/>
      <c r="T43" s="167"/>
      <c r="U43" s="167"/>
      <c r="V43" s="167"/>
      <c r="W43" s="167"/>
      <c r="X43" s="167"/>
      <c r="Y43" s="167"/>
      <c r="Z43" s="167"/>
      <c r="AA43" s="167"/>
      <c r="AB43" s="167"/>
      <c r="AC43" s="167"/>
      <c r="AD43" s="167"/>
      <c r="AE43" s="167"/>
      <c r="AF43" s="167"/>
      <c r="AG43" s="167"/>
      <c r="AH43" s="167"/>
      <c r="AI43" s="167"/>
      <c r="AJ43" s="167"/>
      <c r="AK43" s="167"/>
      <c r="AL43" s="167"/>
      <c r="AM43" s="168"/>
      <c r="AV43" s="2"/>
    </row>
    <row r="44" spans="1:48" ht="15" customHeight="1">
      <c r="A44" s="73" t="s">
        <v>18</v>
      </c>
      <c r="B44" s="74"/>
      <c r="C44" s="74"/>
      <c r="D44" s="74"/>
      <c r="E44" s="74"/>
      <c r="F44" s="74"/>
      <c r="G44" s="75"/>
      <c r="H44" s="158">
        <f>SUM(H39:L43)</f>
        <v>0</v>
      </c>
      <c r="I44" s="158"/>
      <c r="J44" s="158"/>
      <c r="K44" s="158"/>
      <c r="L44" s="159"/>
      <c r="M44" s="160"/>
      <c r="N44" s="161"/>
      <c r="O44" s="161"/>
      <c r="P44" s="161"/>
      <c r="Q44" s="161"/>
      <c r="R44" s="161"/>
      <c r="S44" s="161"/>
      <c r="T44" s="161"/>
      <c r="U44" s="161"/>
      <c r="V44" s="161"/>
      <c r="W44" s="161"/>
      <c r="X44" s="161"/>
      <c r="Y44" s="161"/>
      <c r="Z44" s="161"/>
      <c r="AA44" s="161"/>
      <c r="AB44" s="161"/>
      <c r="AC44" s="161"/>
      <c r="AD44" s="161"/>
      <c r="AE44" s="161"/>
      <c r="AF44" s="161"/>
      <c r="AG44" s="161"/>
      <c r="AH44" s="161"/>
      <c r="AI44" s="161"/>
      <c r="AJ44" s="161"/>
      <c r="AK44" s="161"/>
      <c r="AL44" s="161"/>
      <c r="AM44" s="162"/>
    </row>
    <row r="45" spans="1:48" ht="6" customHeight="1">
      <c r="A45" s="120"/>
      <c r="B45" s="120"/>
      <c r="C45" s="120"/>
      <c r="D45" s="120"/>
      <c r="E45" s="121"/>
      <c r="F45" s="121"/>
      <c r="G45" s="121"/>
      <c r="H45" s="121"/>
      <c r="I45" s="121"/>
      <c r="J45" s="122"/>
      <c r="K45" s="122"/>
      <c r="L45" s="122"/>
      <c r="M45" s="122"/>
      <c r="N45" s="122"/>
      <c r="AH45" s="126"/>
    </row>
    <row r="46" spans="1:48" s="2" customFormat="1" ht="19.5" customHeight="1">
      <c r="A46" s="128" t="s">
        <v>184</v>
      </c>
      <c r="B46" s="65"/>
      <c r="C46" s="65"/>
      <c r="D46" s="65"/>
      <c r="E46" s="65"/>
      <c r="F46" s="65"/>
      <c r="G46" s="65"/>
      <c r="H46" s="65"/>
      <c r="I46" s="66"/>
      <c r="J46" s="68"/>
      <c r="K46" s="65"/>
      <c r="L46" s="67"/>
      <c r="M46" s="67"/>
      <c r="N46" s="67"/>
      <c r="O46" s="65"/>
      <c r="P46" s="65"/>
      <c r="Q46" s="65"/>
      <c r="R46" s="65"/>
      <c r="S46" s="65"/>
      <c r="T46" s="76"/>
      <c r="U46" s="76"/>
      <c r="V46" s="76"/>
      <c r="W46" s="76"/>
      <c r="Y46" s="219" t="s">
        <v>226</v>
      </c>
      <c r="Z46" s="220"/>
      <c r="AA46" s="220"/>
      <c r="AB46" s="220"/>
      <c r="AC46" s="221"/>
      <c r="AD46" s="146" t="s">
        <v>238</v>
      </c>
      <c r="AE46" s="147"/>
      <c r="AF46" s="147"/>
      <c r="AG46" s="147"/>
      <c r="AH46" s="148"/>
      <c r="AI46" s="146" t="s">
        <v>227</v>
      </c>
      <c r="AJ46" s="147"/>
      <c r="AK46" s="147"/>
      <c r="AL46" s="147"/>
      <c r="AM46" s="148"/>
    </row>
    <row r="47" spans="1:48" s="2" customFormat="1" ht="13.5" customHeight="1">
      <c r="A47" s="65"/>
      <c r="B47" s="65"/>
      <c r="C47" s="65"/>
      <c r="D47" s="65"/>
      <c r="E47" s="65"/>
      <c r="F47" s="65"/>
      <c r="G47" s="65"/>
      <c r="H47" s="65"/>
      <c r="I47" s="65"/>
      <c r="J47" s="65"/>
      <c r="K47" s="65"/>
      <c r="L47" s="65"/>
      <c r="M47" s="65"/>
      <c r="N47" s="65"/>
      <c r="O47" s="65"/>
      <c r="P47" s="65"/>
      <c r="Q47" s="65"/>
      <c r="R47" s="65"/>
      <c r="S47" s="65"/>
      <c r="T47" s="65"/>
      <c r="U47" s="65"/>
      <c r="V47" s="65"/>
      <c r="W47" s="65"/>
      <c r="Y47" s="241"/>
      <c r="Z47" s="242"/>
      <c r="AA47" s="242"/>
      <c r="AB47" s="151" t="s">
        <v>9</v>
      </c>
      <c r="AC47" s="152"/>
      <c r="AD47" s="179">
        <f>MIN(Y47,ROUNDDOWN(H55/1000,0))</f>
        <v>0</v>
      </c>
      <c r="AE47" s="180"/>
      <c r="AF47" s="180"/>
      <c r="AG47" s="151" t="s">
        <v>9</v>
      </c>
      <c r="AH47" s="152"/>
      <c r="AI47" s="149">
        <f>IF(Y47&lt;AD47,0,Y47-AD47)</f>
        <v>0</v>
      </c>
      <c r="AJ47" s="150"/>
      <c r="AK47" s="150"/>
      <c r="AL47" s="151" t="s">
        <v>9</v>
      </c>
      <c r="AM47" s="152"/>
    </row>
    <row r="48" spans="1:48" s="2" customFormat="1" ht="12">
      <c r="A48" s="61"/>
      <c r="B48" s="65"/>
      <c r="C48" s="65"/>
      <c r="D48" s="65"/>
      <c r="E48" s="65"/>
      <c r="F48" s="65"/>
      <c r="G48" s="65"/>
      <c r="H48" s="65"/>
      <c r="I48" s="65"/>
      <c r="J48" s="65"/>
      <c r="K48" s="65"/>
      <c r="L48" s="65"/>
      <c r="M48" s="65"/>
      <c r="N48" s="65"/>
      <c r="O48" s="65"/>
      <c r="P48" s="65"/>
      <c r="Q48" s="65"/>
      <c r="R48" s="65"/>
      <c r="S48" s="65"/>
      <c r="T48" s="65"/>
      <c r="U48" s="65"/>
      <c r="V48" s="65"/>
      <c r="W48" s="65"/>
      <c r="Y48" s="224"/>
      <c r="Z48" s="225"/>
      <c r="AA48" s="225"/>
      <c r="AB48" s="153"/>
      <c r="AC48" s="154"/>
      <c r="AD48" s="181"/>
      <c r="AE48" s="182"/>
      <c r="AF48" s="182"/>
      <c r="AG48" s="153"/>
      <c r="AH48" s="154"/>
      <c r="AI48" s="149"/>
      <c r="AJ48" s="150"/>
      <c r="AK48" s="150"/>
      <c r="AL48" s="153"/>
      <c r="AM48" s="154"/>
    </row>
    <row r="49" spans="1:48" ht="15" customHeight="1">
      <c r="A49" s="146" t="s">
        <v>32</v>
      </c>
      <c r="B49" s="147"/>
      <c r="C49" s="147"/>
      <c r="D49" s="147"/>
      <c r="E49" s="147"/>
      <c r="F49" s="147"/>
      <c r="G49" s="148"/>
      <c r="H49" s="147" t="s">
        <v>233</v>
      </c>
      <c r="I49" s="147"/>
      <c r="J49" s="147"/>
      <c r="K49" s="147"/>
      <c r="L49" s="147"/>
      <c r="M49" s="146" t="s">
        <v>33</v>
      </c>
      <c r="N49" s="147"/>
      <c r="O49" s="147"/>
      <c r="P49" s="147"/>
      <c r="Q49" s="147"/>
      <c r="R49" s="147"/>
      <c r="S49" s="147"/>
      <c r="T49" s="147"/>
      <c r="U49" s="147"/>
      <c r="V49" s="147"/>
      <c r="W49" s="147"/>
      <c r="X49" s="147"/>
      <c r="Y49" s="183"/>
      <c r="Z49" s="183"/>
      <c r="AA49" s="183"/>
      <c r="AB49" s="183"/>
      <c r="AC49" s="183"/>
      <c r="AD49" s="183"/>
      <c r="AE49" s="183"/>
      <c r="AF49" s="183"/>
      <c r="AG49" s="183"/>
      <c r="AH49" s="183"/>
      <c r="AI49" s="183"/>
      <c r="AJ49" s="183"/>
      <c r="AK49" s="183"/>
      <c r="AL49" s="183"/>
      <c r="AM49" s="136"/>
    </row>
    <row r="50" spans="1:48" ht="15" customHeight="1">
      <c r="A50" s="93" t="s">
        <v>34</v>
      </c>
      <c r="B50" s="94"/>
      <c r="C50" s="94"/>
      <c r="D50" s="94"/>
      <c r="E50" s="95"/>
      <c r="F50" s="95"/>
      <c r="G50" s="96"/>
      <c r="H50" s="169"/>
      <c r="I50" s="169"/>
      <c r="J50" s="169"/>
      <c r="K50" s="169"/>
      <c r="L50" s="169"/>
      <c r="M50" s="170"/>
      <c r="N50" s="171"/>
      <c r="O50" s="171"/>
      <c r="P50" s="171"/>
      <c r="Q50" s="171"/>
      <c r="R50" s="171"/>
      <c r="S50" s="171"/>
      <c r="T50" s="171"/>
      <c r="U50" s="171"/>
      <c r="V50" s="171"/>
      <c r="W50" s="171"/>
      <c r="X50" s="171"/>
      <c r="Y50" s="171"/>
      <c r="Z50" s="171"/>
      <c r="AA50" s="171"/>
      <c r="AB50" s="171"/>
      <c r="AC50" s="171"/>
      <c r="AD50" s="171"/>
      <c r="AE50" s="171"/>
      <c r="AF50" s="171"/>
      <c r="AG50" s="171"/>
      <c r="AH50" s="171"/>
      <c r="AI50" s="171"/>
      <c r="AJ50" s="171"/>
      <c r="AK50" s="171"/>
      <c r="AL50" s="171"/>
      <c r="AM50" s="172"/>
    </row>
    <row r="51" spans="1:48" ht="15" customHeight="1">
      <c r="A51" s="69" t="s">
        <v>35</v>
      </c>
      <c r="B51" s="70"/>
      <c r="C51" s="70"/>
      <c r="D51" s="70"/>
      <c r="E51" s="71"/>
      <c r="F51" s="71"/>
      <c r="G51" s="72"/>
      <c r="H51" s="165"/>
      <c r="I51" s="165"/>
      <c r="J51" s="165"/>
      <c r="K51" s="165"/>
      <c r="L51" s="165"/>
      <c r="M51" s="166"/>
      <c r="N51" s="167"/>
      <c r="O51" s="167"/>
      <c r="P51" s="167"/>
      <c r="Q51" s="167"/>
      <c r="R51" s="167"/>
      <c r="S51" s="167"/>
      <c r="T51" s="167"/>
      <c r="U51" s="167"/>
      <c r="V51" s="167"/>
      <c r="W51" s="167"/>
      <c r="X51" s="167"/>
      <c r="Y51" s="167"/>
      <c r="Z51" s="167"/>
      <c r="AA51" s="167"/>
      <c r="AB51" s="167"/>
      <c r="AC51" s="167"/>
      <c r="AD51" s="167"/>
      <c r="AE51" s="167"/>
      <c r="AF51" s="167"/>
      <c r="AG51" s="167"/>
      <c r="AH51" s="167"/>
      <c r="AI51" s="167"/>
      <c r="AJ51" s="167"/>
      <c r="AK51" s="167"/>
      <c r="AL51" s="167"/>
      <c r="AM51" s="168"/>
    </row>
    <row r="52" spans="1:48" ht="15" customHeight="1">
      <c r="A52" s="69" t="s">
        <v>36</v>
      </c>
      <c r="B52" s="70"/>
      <c r="C52" s="70"/>
      <c r="D52" s="70"/>
      <c r="E52" s="71"/>
      <c r="F52" s="71"/>
      <c r="G52" s="72"/>
      <c r="H52" s="165"/>
      <c r="I52" s="165"/>
      <c r="J52" s="165"/>
      <c r="K52" s="165"/>
      <c r="L52" s="165"/>
      <c r="M52" s="166"/>
      <c r="N52" s="167"/>
      <c r="O52" s="167"/>
      <c r="P52" s="167"/>
      <c r="Q52" s="167"/>
      <c r="R52" s="167"/>
      <c r="S52" s="167"/>
      <c r="T52" s="167"/>
      <c r="U52" s="167"/>
      <c r="V52" s="167"/>
      <c r="W52" s="167"/>
      <c r="X52" s="167"/>
      <c r="Y52" s="167"/>
      <c r="Z52" s="167"/>
      <c r="AA52" s="167"/>
      <c r="AB52" s="167"/>
      <c r="AC52" s="167"/>
      <c r="AD52" s="167"/>
      <c r="AE52" s="167"/>
      <c r="AF52" s="167"/>
      <c r="AG52" s="167"/>
      <c r="AH52" s="167"/>
      <c r="AI52" s="167"/>
      <c r="AJ52" s="167"/>
      <c r="AK52" s="167"/>
      <c r="AL52" s="167"/>
      <c r="AM52" s="168"/>
    </row>
    <row r="53" spans="1:48" ht="15" hidden="1" customHeight="1">
      <c r="A53" s="69" t="s">
        <v>37</v>
      </c>
      <c r="B53" s="70"/>
      <c r="C53" s="70"/>
      <c r="D53" s="70"/>
      <c r="E53" s="71"/>
      <c r="F53" s="71"/>
      <c r="G53" s="72"/>
      <c r="H53" s="165"/>
      <c r="I53" s="165"/>
      <c r="J53" s="165"/>
      <c r="K53" s="165"/>
      <c r="L53" s="165"/>
      <c r="M53" s="166"/>
      <c r="N53" s="167"/>
      <c r="O53" s="167"/>
      <c r="P53" s="167"/>
      <c r="Q53" s="167"/>
      <c r="R53" s="167"/>
      <c r="S53" s="167"/>
      <c r="T53" s="167"/>
      <c r="U53" s="167"/>
      <c r="V53" s="167"/>
      <c r="W53" s="167"/>
      <c r="X53" s="167"/>
      <c r="Y53" s="167"/>
      <c r="Z53" s="167"/>
      <c r="AA53" s="167"/>
      <c r="AB53" s="167"/>
      <c r="AC53" s="167"/>
      <c r="AD53" s="167"/>
      <c r="AE53" s="167"/>
      <c r="AF53" s="167"/>
      <c r="AG53" s="167"/>
      <c r="AH53" s="167"/>
      <c r="AI53" s="167"/>
      <c r="AJ53" s="167"/>
      <c r="AK53" s="167"/>
      <c r="AL53" s="167"/>
      <c r="AM53" s="168"/>
    </row>
    <row r="54" spans="1:48" ht="15" hidden="1" customHeight="1">
      <c r="A54" s="69" t="s">
        <v>38</v>
      </c>
      <c r="B54" s="70"/>
      <c r="C54" s="70"/>
      <c r="D54" s="70"/>
      <c r="E54" s="71"/>
      <c r="F54" s="71"/>
      <c r="G54" s="72"/>
      <c r="H54" s="165"/>
      <c r="I54" s="165"/>
      <c r="J54" s="165"/>
      <c r="K54" s="165"/>
      <c r="L54" s="165"/>
      <c r="M54" s="166"/>
      <c r="N54" s="167"/>
      <c r="O54" s="167"/>
      <c r="P54" s="167"/>
      <c r="Q54" s="167"/>
      <c r="R54" s="167"/>
      <c r="S54" s="167"/>
      <c r="T54" s="167"/>
      <c r="U54" s="167"/>
      <c r="V54" s="167"/>
      <c r="W54" s="167"/>
      <c r="X54" s="167"/>
      <c r="Y54" s="167"/>
      <c r="Z54" s="167"/>
      <c r="AA54" s="167"/>
      <c r="AB54" s="167"/>
      <c r="AC54" s="167"/>
      <c r="AD54" s="167"/>
      <c r="AE54" s="167"/>
      <c r="AF54" s="167"/>
      <c r="AG54" s="167"/>
      <c r="AH54" s="167"/>
      <c r="AI54" s="167"/>
      <c r="AJ54" s="167"/>
      <c r="AK54" s="167"/>
      <c r="AL54" s="167"/>
      <c r="AM54" s="168"/>
    </row>
    <row r="55" spans="1:48" ht="15" customHeight="1">
      <c r="A55" s="73" t="s">
        <v>18</v>
      </c>
      <c r="B55" s="77"/>
      <c r="C55" s="77"/>
      <c r="D55" s="77"/>
      <c r="E55" s="74"/>
      <c r="F55" s="74"/>
      <c r="G55" s="75"/>
      <c r="H55" s="158">
        <f>SUM(H50:L54)</f>
        <v>0</v>
      </c>
      <c r="I55" s="158"/>
      <c r="J55" s="158"/>
      <c r="K55" s="158"/>
      <c r="L55" s="159"/>
      <c r="M55" s="160"/>
      <c r="N55" s="161"/>
      <c r="O55" s="161"/>
      <c r="P55" s="161"/>
      <c r="Q55" s="161"/>
      <c r="R55" s="161"/>
      <c r="S55" s="161"/>
      <c r="T55" s="161"/>
      <c r="U55" s="161"/>
      <c r="V55" s="161"/>
      <c r="W55" s="161"/>
      <c r="X55" s="161"/>
      <c r="Y55" s="161"/>
      <c r="Z55" s="161"/>
      <c r="AA55" s="161"/>
      <c r="AB55" s="161"/>
      <c r="AC55" s="161"/>
      <c r="AD55" s="161"/>
      <c r="AE55" s="161"/>
      <c r="AF55" s="161"/>
      <c r="AG55" s="161"/>
      <c r="AH55" s="161"/>
      <c r="AI55" s="161"/>
      <c r="AJ55" s="161"/>
      <c r="AK55" s="161"/>
      <c r="AL55" s="161"/>
      <c r="AM55" s="162"/>
    </row>
    <row r="56" spans="1:48" ht="4.5" customHeight="1">
      <c r="A56" s="120"/>
      <c r="B56" s="120"/>
      <c r="C56" s="120"/>
      <c r="D56" s="120"/>
      <c r="E56" s="123"/>
      <c r="F56" s="123"/>
      <c r="G56" s="123"/>
      <c r="H56" s="123"/>
      <c r="I56" s="123"/>
      <c r="J56" s="124"/>
      <c r="K56" s="124"/>
      <c r="L56" s="124"/>
      <c r="M56" s="124"/>
      <c r="N56" s="124"/>
      <c r="O56" s="123"/>
      <c r="P56" s="123"/>
      <c r="Q56" s="123"/>
      <c r="R56" s="123"/>
      <c r="S56" s="123"/>
      <c r="T56" s="123"/>
      <c r="U56" s="123"/>
      <c r="V56" s="123"/>
      <c r="W56" s="123"/>
      <c r="X56" s="123"/>
      <c r="Y56" s="125"/>
      <c r="Z56" s="125"/>
      <c r="AA56" s="125"/>
      <c r="AB56" s="125"/>
      <c r="AC56" s="125"/>
      <c r="AD56" s="125"/>
      <c r="AE56" s="123"/>
      <c r="AF56" s="123"/>
      <c r="AG56" s="123"/>
      <c r="AH56" s="123"/>
      <c r="AI56" s="123"/>
      <c r="AJ56" s="123"/>
      <c r="AK56" s="123"/>
      <c r="AL56" s="123"/>
      <c r="AM56" s="123"/>
    </row>
    <row r="57" spans="1:48">
      <c r="A57" s="105"/>
    </row>
    <row r="59" spans="1:48">
      <c r="AI59" s="164"/>
      <c r="AJ59" s="164"/>
      <c r="AK59" s="164"/>
      <c r="AL59" s="164"/>
      <c r="AM59" s="164"/>
    </row>
  </sheetData>
  <sheetProtection formatCells="0" formatColumns="0" formatRows="0" insertColumns="0" insertRows="0" autoFilter="0"/>
  <mergeCells count="103">
    <mergeCell ref="H54:L54"/>
    <mergeCell ref="M54:AM54"/>
    <mergeCell ref="H55:L55"/>
    <mergeCell ref="M55:AM55"/>
    <mergeCell ref="AI59:AM59"/>
    <mergeCell ref="H51:L51"/>
    <mergeCell ref="M51:AM51"/>
    <mergeCell ref="H52:L52"/>
    <mergeCell ref="M52:AM52"/>
    <mergeCell ref="H53:L53"/>
    <mergeCell ref="M53:AM53"/>
    <mergeCell ref="AL47:AM48"/>
    <mergeCell ref="A49:G49"/>
    <mergeCell ref="H49:L49"/>
    <mergeCell ref="M49:AM49"/>
    <mergeCell ref="H50:L50"/>
    <mergeCell ref="M50:AM50"/>
    <mergeCell ref="H44:L44"/>
    <mergeCell ref="M44:AM44"/>
    <mergeCell ref="Y46:AC46"/>
    <mergeCell ref="AD46:AH46"/>
    <mergeCell ref="AI46:AM46"/>
    <mergeCell ref="Y47:AA48"/>
    <mergeCell ref="AB47:AC48"/>
    <mergeCell ref="AD47:AF48"/>
    <mergeCell ref="AG47:AH48"/>
    <mergeCell ref="AI47:AK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Y27:AA28"/>
    <mergeCell ref="AB27:AC28"/>
    <mergeCell ref="AD27:AF28"/>
    <mergeCell ref="AG27:AH28"/>
    <mergeCell ref="AI27:AK28"/>
    <mergeCell ref="AL27:AM28"/>
    <mergeCell ref="A21:W21"/>
    <mergeCell ref="X21:Z21"/>
    <mergeCell ref="A22:W22"/>
    <mergeCell ref="X22:Z22"/>
    <mergeCell ref="A24:AM24"/>
    <mergeCell ref="Y26:AC26"/>
    <mergeCell ref="AD26:AH26"/>
    <mergeCell ref="AI26:AM26"/>
    <mergeCell ref="A16:W16"/>
    <mergeCell ref="X16:Z16"/>
    <mergeCell ref="AA16:AM16"/>
    <mergeCell ref="A17:W17"/>
    <mergeCell ref="X17:Z17"/>
    <mergeCell ref="A19:AM19"/>
    <mergeCell ref="A10:K10"/>
    <mergeCell ref="L10:AM10"/>
    <mergeCell ref="AP10:AU10"/>
    <mergeCell ref="A11:H11"/>
    <mergeCell ref="A13:AM13"/>
    <mergeCell ref="A15:W15"/>
    <mergeCell ref="X15:Z15"/>
    <mergeCell ref="AA15:AM15"/>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type="list" allowBlank="1" showInputMessage="1" showErrorMessage="1" sqref="X15:Z17 X21:Z22" xr:uid="{F90CE66E-C834-4856-896B-086BD1730BD4}">
      <formula1>"✔"</formula1>
    </dataValidation>
    <dataValidation imeMode="halfAlpha" allowBlank="1" showInputMessage="1" showErrorMessage="1" sqref="S26:V28 J26:N28 S37:V37 J37:N37" xr:uid="{4B1EC61C-6B52-46EE-9D82-5AAD881625B5}"/>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mc:AlternateContent xmlns:mc="http://schemas.openxmlformats.org/markup-compatibility/2006">
          <mc:Choice Requires="x14">
            <control shapeId="45058" r:id="rId5" name="Check Box 2">
              <controlPr defaultSize="0" autoFill="0" autoLine="0" autoPict="0">
                <anchor moveWithCells="1">
                  <from>
                    <xdr:col>23</xdr:col>
                    <xdr:colOff>152400</xdr:colOff>
                    <xdr:row>10</xdr:row>
                    <xdr:rowOff>0</xdr:rowOff>
                  </from>
                  <to>
                    <xdr:col>25</xdr:col>
                    <xdr:colOff>50800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6BEDFAE3-550F-46E0-8BDC-2DE24894FC5A}">
          <x14:formula1>
            <xm:f>リスト!$B$2:$B$30</xm:f>
          </x14:formula1>
          <xm:sqref>L10</xm:sqref>
        </x14:dataValidation>
        <x14:dataValidation type="list" allowBlank="1" xr:uid="{22C3C9F8-77B7-4271-AB22-5CE575214426}">
          <x14:formula1>
            <xm:f>リスト!$B$32:$B$78</xm:f>
          </x14:formula1>
          <xm:sqref>D9:G9</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
  <cols>
    <col min="1" max="2" width="3.90625" style="7" customWidth="1"/>
    <col min="3" max="3" width="13.90625" style="7" customWidth="1"/>
    <col min="4" max="4" width="3.90625" style="7" customWidth="1"/>
    <col min="5" max="5" width="35.6328125" style="7" customWidth="1"/>
    <col min="6" max="6" width="26.08984375" style="7" customWidth="1"/>
    <col min="7" max="7" width="63.6328125" style="7" customWidth="1"/>
    <col min="8" max="8" width="26.36328125" style="7" customWidth="1"/>
    <col min="9" max="9" width="63.6328125" style="7" customWidth="1"/>
    <col min="10" max="10" width="26.36328125" style="7" customWidth="1"/>
    <col min="11" max="16384" width="9" style="7"/>
  </cols>
  <sheetData>
    <row r="1" spans="1:15" ht="26.25" customHeight="1">
      <c r="A1" s="5" t="s">
        <v>39</v>
      </c>
      <c r="B1" s="6"/>
      <c r="C1" s="5" t="s">
        <v>40</v>
      </c>
      <c r="I1" s="5"/>
      <c r="J1" s="5"/>
    </row>
    <row r="2" spans="1:15" ht="27" customHeight="1">
      <c r="A2" s="8" t="s">
        <v>41</v>
      </c>
      <c r="B2" s="9"/>
      <c r="C2" s="10"/>
      <c r="D2" s="10"/>
      <c r="E2" s="10"/>
      <c r="F2" s="10"/>
      <c r="G2" s="10"/>
      <c r="H2" s="11"/>
      <c r="I2" s="243" t="s">
        <v>42</v>
      </c>
      <c r="J2" s="244"/>
    </row>
    <row r="3" spans="1:15" ht="30" customHeight="1">
      <c r="A3" s="12"/>
      <c r="B3" s="13"/>
      <c r="C3" s="14"/>
      <c r="D3" s="14"/>
      <c r="E3" s="14"/>
      <c r="F3" s="14"/>
      <c r="G3" s="15" t="s">
        <v>43</v>
      </c>
      <c r="H3" s="16"/>
    </row>
    <row r="4" spans="1:15" ht="71.25" customHeight="1">
      <c r="A4" s="17"/>
      <c r="B4" s="18"/>
      <c r="C4" s="245" t="s">
        <v>44</v>
      </c>
      <c r="D4" s="246"/>
      <c r="E4" s="246"/>
      <c r="F4" s="247"/>
      <c r="G4" s="248" t="s">
        <v>45</v>
      </c>
      <c r="H4" s="249"/>
    </row>
    <row r="5" spans="1:15" ht="19" customHeight="1">
      <c r="A5" s="19"/>
      <c r="B5" s="20"/>
      <c r="C5" s="250" t="s">
        <v>46</v>
      </c>
      <c r="D5" s="21">
        <v>1</v>
      </c>
      <c r="E5" s="251" t="s">
        <v>47</v>
      </c>
      <c r="F5" s="21" t="s">
        <v>48</v>
      </c>
      <c r="G5" s="22">
        <v>653</v>
      </c>
      <c r="H5" s="23" t="s">
        <v>49</v>
      </c>
      <c r="K5" s="24"/>
      <c r="L5" s="25"/>
      <c r="M5" s="24"/>
      <c r="N5" s="25"/>
      <c r="O5" s="26"/>
    </row>
    <row r="6" spans="1:15" ht="19" customHeight="1">
      <c r="A6" s="19"/>
      <c r="B6" s="20"/>
      <c r="C6" s="250"/>
      <c r="D6" s="21">
        <v>2</v>
      </c>
      <c r="E6" s="251"/>
      <c r="F6" s="21" t="s">
        <v>50</v>
      </c>
      <c r="G6" s="22">
        <v>831</v>
      </c>
      <c r="H6" s="23" t="s">
        <v>49</v>
      </c>
      <c r="K6" s="24"/>
      <c r="L6" s="25"/>
      <c r="M6" s="24"/>
      <c r="N6" s="25"/>
      <c r="O6" s="26"/>
    </row>
    <row r="7" spans="1:15" ht="19" customHeight="1">
      <c r="A7" s="19"/>
      <c r="B7" s="20"/>
      <c r="C7" s="250"/>
      <c r="D7" s="21">
        <v>3</v>
      </c>
      <c r="E7" s="251"/>
      <c r="F7" s="21" t="s">
        <v>51</v>
      </c>
      <c r="G7" s="22">
        <v>1075</v>
      </c>
      <c r="H7" s="23" t="s">
        <v>49</v>
      </c>
      <c r="K7" s="24"/>
      <c r="L7" s="25"/>
      <c r="M7" s="24"/>
      <c r="N7" s="25"/>
      <c r="O7" s="26"/>
    </row>
    <row r="8" spans="1:15" ht="19" customHeight="1">
      <c r="A8" s="19"/>
      <c r="B8" s="20"/>
      <c r="C8" s="250"/>
      <c r="D8" s="21">
        <v>4</v>
      </c>
      <c r="E8" s="252" t="s">
        <v>52</v>
      </c>
      <c r="F8" s="252"/>
      <c r="G8" s="22">
        <v>305</v>
      </c>
      <c r="H8" s="23" t="s">
        <v>49</v>
      </c>
      <c r="K8" s="24"/>
      <c r="L8" s="25"/>
      <c r="M8" s="24"/>
      <c r="N8" s="25"/>
      <c r="O8" s="26"/>
    </row>
    <row r="9" spans="1:15" ht="19" customHeight="1">
      <c r="A9" s="19"/>
      <c r="B9" s="20"/>
      <c r="C9" s="250"/>
      <c r="D9" s="21">
        <v>5</v>
      </c>
      <c r="E9" s="251" t="s">
        <v>53</v>
      </c>
      <c r="F9" s="251"/>
      <c r="G9" s="22">
        <v>340</v>
      </c>
      <c r="H9" s="23" t="s">
        <v>49</v>
      </c>
      <c r="K9" s="24"/>
      <c r="L9" s="25"/>
      <c r="M9" s="24"/>
      <c r="N9" s="25"/>
      <c r="O9" s="26"/>
    </row>
    <row r="10" spans="1:15" ht="19" customHeight="1">
      <c r="A10" s="19"/>
      <c r="B10" s="20"/>
      <c r="C10" s="250"/>
      <c r="D10" s="21">
        <v>6</v>
      </c>
      <c r="E10" s="251" t="s">
        <v>54</v>
      </c>
      <c r="F10" s="21" t="s">
        <v>48</v>
      </c>
      <c r="G10" s="22">
        <v>642</v>
      </c>
      <c r="H10" s="23" t="s">
        <v>49</v>
      </c>
      <c r="K10" s="24"/>
      <c r="L10" s="25"/>
      <c r="M10" s="24"/>
      <c r="N10" s="25"/>
      <c r="O10" s="26"/>
    </row>
    <row r="11" spans="1:15" ht="19" customHeight="1">
      <c r="A11" s="19"/>
      <c r="B11" s="20"/>
      <c r="C11" s="250"/>
      <c r="D11" s="21">
        <v>7</v>
      </c>
      <c r="E11" s="251"/>
      <c r="F11" s="21" t="s">
        <v>50</v>
      </c>
      <c r="G11" s="22">
        <v>776</v>
      </c>
      <c r="H11" s="23" t="s">
        <v>49</v>
      </c>
      <c r="K11" s="24"/>
      <c r="L11" s="25"/>
      <c r="M11" s="24"/>
      <c r="N11" s="25"/>
      <c r="O11" s="26"/>
    </row>
    <row r="12" spans="1:15" ht="19" customHeight="1">
      <c r="A12" s="19"/>
      <c r="B12" s="20"/>
      <c r="C12" s="250"/>
      <c r="D12" s="21">
        <v>8</v>
      </c>
      <c r="E12" s="251"/>
      <c r="F12" s="21" t="s">
        <v>51</v>
      </c>
      <c r="G12" s="22">
        <v>1272</v>
      </c>
      <c r="H12" s="23" t="s">
        <v>49</v>
      </c>
      <c r="K12" s="24"/>
      <c r="L12" s="25"/>
      <c r="M12" s="24"/>
      <c r="N12" s="25"/>
      <c r="O12" s="26"/>
    </row>
    <row r="13" spans="1:15" ht="19" customHeight="1">
      <c r="A13" s="19"/>
      <c r="B13" s="20"/>
      <c r="C13" s="27" t="s">
        <v>55</v>
      </c>
      <c r="D13" s="21">
        <v>9</v>
      </c>
      <c r="E13" s="251" t="s">
        <v>56</v>
      </c>
      <c r="F13" s="251"/>
      <c r="G13" s="22">
        <v>44</v>
      </c>
      <c r="H13" s="23" t="s">
        <v>57</v>
      </c>
      <c r="K13" s="24"/>
      <c r="L13" s="26"/>
      <c r="M13" s="26"/>
      <c r="N13" s="25"/>
      <c r="O13" s="24"/>
    </row>
    <row r="14" spans="1:15" ht="19" customHeight="1">
      <c r="A14" s="19"/>
      <c r="B14" s="20"/>
      <c r="C14" s="250" t="s">
        <v>58</v>
      </c>
      <c r="D14" s="21">
        <v>10</v>
      </c>
      <c r="E14" s="251" t="s">
        <v>59</v>
      </c>
      <c r="F14" s="251"/>
      <c r="G14" s="22">
        <v>500</v>
      </c>
      <c r="H14" s="23" t="s">
        <v>49</v>
      </c>
      <c r="K14" s="24"/>
      <c r="L14" s="25"/>
      <c r="M14" s="24"/>
      <c r="N14" s="25"/>
      <c r="O14" s="26"/>
    </row>
    <row r="15" spans="1:15" ht="19" customHeight="1">
      <c r="A15" s="19"/>
      <c r="B15" s="20"/>
      <c r="C15" s="250"/>
      <c r="D15" s="21">
        <v>11</v>
      </c>
      <c r="E15" s="251" t="s">
        <v>60</v>
      </c>
      <c r="F15" s="251"/>
      <c r="G15" s="22">
        <v>431</v>
      </c>
      <c r="H15" s="23" t="s">
        <v>49</v>
      </c>
      <c r="K15" s="24"/>
      <c r="L15" s="25"/>
      <c r="M15" s="24"/>
      <c r="N15" s="25"/>
      <c r="O15" s="26"/>
    </row>
    <row r="16" spans="1:15" ht="19" customHeight="1">
      <c r="A16" s="19"/>
      <c r="B16" s="20"/>
      <c r="C16" s="250"/>
      <c r="D16" s="21">
        <v>12</v>
      </c>
      <c r="E16" s="251" t="s">
        <v>61</v>
      </c>
      <c r="F16" s="251"/>
      <c r="G16" s="22">
        <v>464</v>
      </c>
      <c r="H16" s="23" t="s">
        <v>49</v>
      </c>
      <c r="K16" s="24"/>
      <c r="L16" s="25"/>
      <c r="M16" s="24"/>
      <c r="N16" s="25"/>
      <c r="O16" s="26"/>
    </row>
    <row r="17" spans="1:28" ht="19" customHeight="1">
      <c r="A17" s="19"/>
      <c r="B17" s="20"/>
      <c r="C17" s="250"/>
      <c r="D17" s="21">
        <v>13</v>
      </c>
      <c r="E17" s="251" t="s">
        <v>62</v>
      </c>
      <c r="F17" s="251"/>
      <c r="G17" s="22">
        <v>153</v>
      </c>
      <c r="H17" s="23" t="s">
        <v>49</v>
      </c>
      <c r="K17" s="24"/>
      <c r="L17" s="25"/>
      <c r="M17" s="24"/>
      <c r="N17" s="25"/>
      <c r="O17" s="26"/>
    </row>
    <row r="18" spans="1:28" ht="19" customHeight="1">
      <c r="A18" s="19"/>
      <c r="B18" s="20"/>
      <c r="C18" s="250"/>
      <c r="D18" s="21">
        <v>14</v>
      </c>
      <c r="E18" s="251" t="s">
        <v>63</v>
      </c>
      <c r="F18" s="251"/>
      <c r="G18" s="22">
        <v>1002</v>
      </c>
      <c r="H18" s="23" t="s">
        <v>49</v>
      </c>
      <c r="K18" s="24"/>
      <c r="L18" s="25"/>
      <c r="M18" s="24"/>
      <c r="N18" s="25"/>
      <c r="O18" s="26"/>
    </row>
    <row r="19" spans="1:28" ht="19" customHeight="1">
      <c r="A19" s="19"/>
      <c r="B19" s="20"/>
      <c r="C19" s="250"/>
      <c r="D19" s="21">
        <v>15</v>
      </c>
      <c r="E19" s="251" t="s">
        <v>64</v>
      </c>
      <c r="F19" s="251"/>
      <c r="G19" s="22">
        <v>573</v>
      </c>
      <c r="H19" s="23" t="s">
        <v>49</v>
      </c>
      <c r="K19" s="24"/>
      <c r="L19" s="25"/>
      <c r="M19" s="24"/>
      <c r="N19" s="25"/>
      <c r="O19" s="26"/>
    </row>
    <row r="20" spans="1:28" ht="19" customHeight="1">
      <c r="A20" s="19"/>
      <c r="B20" s="20"/>
      <c r="C20" s="250"/>
      <c r="D20" s="21">
        <v>16</v>
      </c>
      <c r="E20" s="251" t="s">
        <v>65</v>
      </c>
      <c r="F20" s="251"/>
      <c r="G20" s="22">
        <v>227</v>
      </c>
      <c r="H20" s="23" t="s">
        <v>49</v>
      </c>
      <c r="K20" s="24"/>
      <c r="L20" s="25"/>
      <c r="M20" s="24"/>
      <c r="N20" s="25"/>
      <c r="O20" s="26"/>
    </row>
    <row r="21" spans="1:28" s="28" customFormat="1" ht="19" customHeight="1">
      <c r="A21" s="19"/>
      <c r="B21" s="20"/>
      <c r="C21" s="250"/>
      <c r="D21" s="21">
        <v>17</v>
      </c>
      <c r="E21" s="251" t="s">
        <v>66</v>
      </c>
      <c r="F21" s="251"/>
      <c r="G21" s="22">
        <v>252</v>
      </c>
      <c r="H21" s="23" t="s">
        <v>49</v>
      </c>
      <c r="I21" s="7"/>
      <c r="J21" s="7"/>
      <c r="K21" s="24"/>
      <c r="L21" s="25"/>
      <c r="M21" s="24"/>
      <c r="N21" s="25"/>
      <c r="O21" s="26"/>
      <c r="P21" s="7"/>
      <c r="Q21" s="7"/>
      <c r="R21" s="7"/>
      <c r="S21" s="7"/>
      <c r="T21" s="7"/>
      <c r="U21" s="7"/>
      <c r="V21" s="7"/>
      <c r="W21" s="7"/>
      <c r="X21" s="7"/>
      <c r="Y21" s="7"/>
      <c r="Z21" s="7"/>
      <c r="AA21" s="7"/>
      <c r="AB21" s="7"/>
    </row>
    <row r="22" spans="1:28" ht="18.75" customHeight="1">
      <c r="A22" s="19"/>
      <c r="B22" s="20"/>
      <c r="C22" s="250"/>
      <c r="D22" s="21">
        <v>18</v>
      </c>
      <c r="E22" s="254" t="s">
        <v>67</v>
      </c>
      <c r="F22" s="254"/>
      <c r="G22" s="22">
        <v>82</v>
      </c>
      <c r="H22" s="23" t="s">
        <v>49</v>
      </c>
      <c r="K22" s="24"/>
      <c r="L22" s="25"/>
      <c r="M22" s="24"/>
      <c r="N22" s="25"/>
      <c r="O22" s="26"/>
    </row>
    <row r="23" spans="1:28" ht="19" customHeight="1">
      <c r="A23" s="19"/>
      <c r="B23" s="20"/>
      <c r="C23" s="255" t="s">
        <v>68</v>
      </c>
      <c r="D23" s="21">
        <v>19</v>
      </c>
      <c r="E23" s="251" t="s">
        <v>69</v>
      </c>
      <c r="F23" s="251"/>
      <c r="G23" s="22">
        <v>637</v>
      </c>
      <c r="H23" s="23" t="s">
        <v>49</v>
      </c>
      <c r="K23" s="24"/>
      <c r="L23" s="25"/>
      <c r="M23" s="24"/>
      <c r="N23" s="25"/>
      <c r="O23" s="26"/>
    </row>
    <row r="24" spans="1:28" ht="19" customHeight="1">
      <c r="A24" s="19"/>
      <c r="B24" s="20"/>
      <c r="C24" s="255"/>
      <c r="D24" s="21">
        <v>20</v>
      </c>
      <c r="E24" s="251" t="s">
        <v>70</v>
      </c>
      <c r="F24" s="251"/>
      <c r="G24" s="22">
        <v>873</v>
      </c>
      <c r="H24" s="23" t="s">
        <v>49</v>
      </c>
      <c r="K24" s="24"/>
      <c r="L24" s="25"/>
      <c r="M24" s="24"/>
      <c r="N24" s="25"/>
      <c r="O24" s="26"/>
    </row>
    <row r="25" spans="1:28" ht="19" customHeight="1">
      <c r="A25" s="19"/>
      <c r="B25" s="20"/>
      <c r="C25" s="255" t="s">
        <v>71</v>
      </c>
      <c r="D25" s="21">
        <v>21</v>
      </c>
      <c r="E25" s="251" t="s">
        <v>72</v>
      </c>
      <c r="F25" s="251"/>
      <c r="G25" s="22">
        <v>40</v>
      </c>
      <c r="H25" s="23" t="s">
        <v>57</v>
      </c>
      <c r="K25" s="24"/>
      <c r="L25" s="26"/>
      <c r="M25" s="26"/>
      <c r="N25" s="25"/>
      <c r="O25" s="24"/>
    </row>
    <row r="26" spans="1:28" ht="19" customHeight="1">
      <c r="A26" s="19"/>
      <c r="B26" s="20"/>
      <c r="C26" s="255"/>
      <c r="D26" s="21">
        <v>22</v>
      </c>
      <c r="E26" s="251" t="s">
        <v>73</v>
      </c>
      <c r="F26" s="251"/>
      <c r="G26" s="22">
        <v>48</v>
      </c>
      <c r="H26" s="23" t="s">
        <v>57</v>
      </c>
      <c r="K26" s="24"/>
      <c r="L26" s="26"/>
      <c r="M26" s="26"/>
      <c r="N26" s="25"/>
      <c r="O26" s="24"/>
    </row>
    <row r="27" spans="1:28" ht="19" customHeight="1">
      <c r="A27" s="19"/>
      <c r="B27" s="20"/>
      <c r="C27" s="255"/>
      <c r="D27" s="21">
        <v>23</v>
      </c>
      <c r="E27" s="251" t="s">
        <v>74</v>
      </c>
      <c r="F27" s="251"/>
      <c r="G27" s="22">
        <v>39</v>
      </c>
      <c r="H27" s="23" t="s">
        <v>57</v>
      </c>
      <c r="K27" s="24"/>
      <c r="L27" s="26"/>
      <c r="M27" s="26"/>
      <c r="N27" s="25"/>
      <c r="O27" s="24"/>
    </row>
    <row r="28" spans="1:28" ht="19" customHeight="1">
      <c r="A28" s="19"/>
      <c r="B28" s="20"/>
      <c r="C28" s="255"/>
      <c r="D28" s="21">
        <v>24</v>
      </c>
      <c r="E28" s="251" t="s">
        <v>75</v>
      </c>
      <c r="F28" s="251"/>
      <c r="G28" s="22">
        <v>48</v>
      </c>
      <c r="H28" s="23" t="s">
        <v>57</v>
      </c>
      <c r="K28" s="24"/>
      <c r="L28" s="26"/>
      <c r="M28" s="26"/>
      <c r="N28" s="25"/>
      <c r="O28" s="24"/>
    </row>
    <row r="29" spans="1:28" ht="19" customHeight="1">
      <c r="A29" s="19"/>
      <c r="B29" s="20"/>
      <c r="C29" s="255"/>
      <c r="D29" s="21">
        <v>25</v>
      </c>
      <c r="E29" s="251" t="s">
        <v>76</v>
      </c>
      <c r="F29" s="251"/>
      <c r="G29" s="22">
        <v>43</v>
      </c>
      <c r="H29" s="23" t="s">
        <v>57</v>
      </c>
      <c r="K29" s="24"/>
      <c r="L29" s="26"/>
      <c r="M29" s="26"/>
      <c r="N29" s="25"/>
      <c r="O29" s="24"/>
    </row>
    <row r="30" spans="1:28" ht="19" customHeight="1">
      <c r="A30" s="19"/>
      <c r="B30" s="20"/>
      <c r="C30" s="255"/>
      <c r="D30" s="21">
        <v>26</v>
      </c>
      <c r="E30" s="251" t="s">
        <v>77</v>
      </c>
      <c r="F30" s="251"/>
      <c r="G30" s="22">
        <v>48</v>
      </c>
      <c r="H30" s="23" t="s">
        <v>57</v>
      </c>
      <c r="K30" s="24"/>
      <c r="L30" s="26"/>
      <c r="M30" s="26"/>
      <c r="N30" s="25"/>
      <c r="O30" s="24"/>
    </row>
    <row r="31" spans="1:28" ht="19" customHeight="1">
      <c r="A31" s="19"/>
      <c r="B31" s="20"/>
      <c r="C31" s="255"/>
      <c r="D31" s="21">
        <v>27</v>
      </c>
      <c r="E31" s="252" t="s">
        <v>78</v>
      </c>
      <c r="F31" s="252"/>
      <c r="G31" s="22">
        <v>37</v>
      </c>
      <c r="H31" s="23" t="s">
        <v>57</v>
      </c>
      <c r="K31" s="24"/>
      <c r="L31" s="26"/>
      <c r="M31" s="26"/>
      <c r="N31" s="25"/>
      <c r="O31" s="24"/>
    </row>
    <row r="32" spans="1:28" ht="19" customHeight="1">
      <c r="A32" s="29"/>
      <c r="B32" s="30"/>
      <c r="C32" s="255"/>
      <c r="D32" s="21">
        <v>28</v>
      </c>
      <c r="E32" s="252" t="s">
        <v>79</v>
      </c>
      <c r="F32" s="252"/>
      <c r="G32" s="22">
        <v>37</v>
      </c>
      <c r="H32" s="23" t="s">
        <v>57</v>
      </c>
      <c r="K32" s="24"/>
      <c r="L32" s="26"/>
      <c r="M32" s="26"/>
      <c r="N32" s="25"/>
      <c r="O32" s="24"/>
    </row>
    <row r="33" spans="1:10" ht="246.75" customHeight="1">
      <c r="A33" s="31" t="s">
        <v>80</v>
      </c>
      <c r="B33" s="32"/>
      <c r="C33" s="33"/>
      <c r="D33" s="34"/>
      <c r="E33" s="35"/>
      <c r="F33" s="36"/>
      <c r="G33" s="256" t="s">
        <v>81</v>
      </c>
      <c r="H33" s="257"/>
    </row>
    <row r="34" spans="1:10" ht="70.5" customHeight="1">
      <c r="A34" s="37" t="s">
        <v>82</v>
      </c>
      <c r="B34" s="38"/>
      <c r="C34" s="39"/>
      <c r="D34" s="40"/>
      <c r="E34" s="41"/>
      <c r="F34" s="42"/>
      <c r="G34" s="258" t="s">
        <v>83</v>
      </c>
      <c r="H34" s="259"/>
    </row>
    <row r="35" spans="1:10" ht="21" customHeight="1">
      <c r="A35" s="43" t="s">
        <v>84</v>
      </c>
      <c r="B35" s="43"/>
      <c r="C35" s="26"/>
      <c r="D35" s="26"/>
      <c r="E35" s="43"/>
      <c r="F35" s="26"/>
      <c r="G35" s="44"/>
      <c r="H35" s="44"/>
    </row>
    <row r="36" spans="1:10" ht="21" customHeight="1">
      <c r="A36" s="7" t="s">
        <v>85</v>
      </c>
    </row>
    <row r="37" spans="1:10" ht="21" customHeight="1">
      <c r="A37" s="7" t="s">
        <v>86</v>
      </c>
    </row>
    <row r="38" spans="1:10" ht="21" customHeight="1">
      <c r="B38" s="7" t="s">
        <v>87</v>
      </c>
    </row>
    <row r="39" spans="1:10" ht="21" customHeight="1">
      <c r="A39" s="7" t="s">
        <v>88</v>
      </c>
    </row>
    <row r="40" spans="1:10">
      <c r="A40" s="7" t="s">
        <v>89</v>
      </c>
    </row>
    <row r="41" spans="1:10">
      <c r="A41" s="7" t="s">
        <v>90</v>
      </c>
    </row>
    <row r="42" spans="1:10">
      <c r="A42" s="7" t="s">
        <v>91</v>
      </c>
    </row>
    <row r="44" spans="1:10" ht="19">
      <c r="I44" s="253" t="s">
        <v>92</v>
      </c>
      <c r="J44" s="253"/>
    </row>
    <row r="45" spans="1:10" ht="21">
      <c r="I45" s="45"/>
      <c r="J45" s="45"/>
    </row>
    <row r="48" spans="1:10" ht="19">
      <c r="A48" s="8" t="s">
        <v>93</v>
      </c>
      <c r="B48" s="9"/>
      <c r="C48" s="10"/>
      <c r="D48" s="10"/>
      <c r="E48" s="10"/>
      <c r="F48" s="10"/>
      <c r="G48" s="10"/>
      <c r="H48" s="46"/>
      <c r="I48" s="46"/>
      <c r="J48" s="11"/>
    </row>
    <row r="49" spans="1:10" ht="16.5">
      <c r="A49" s="12"/>
      <c r="B49" s="13"/>
      <c r="C49" s="14"/>
      <c r="D49" s="14"/>
      <c r="E49" s="14"/>
      <c r="F49" s="14"/>
      <c r="G49" s="260" t="s">
        <v>94</v>
      </c>
      <c r="H49" s="261"/>
      <c r="I49" s="260" t="s">
        <v>95</v>
      </c>
      <c r="J49" s="261"/>
    </row>
    <row r="50" spans="1:10" ht="14.25" customHeight="1">
      <c r="A50" s="17"/>
      <c r="B50" s="18"/>
      <c r="C50" s="245" t="s">
        <v>96</v>
      </c>
      <c r="D50" s="246"/>
      <c r="E50" s="246"/>
      <c r="F50" s="247"/>
      <c r="G50" s="265" t="s">
        <v>97</v>
      </c>
      <c r="H50" s="266"/>
      <c r="I50" s="269" t="s">
        <v>98</v>
      </c>
      <c r="J50" s="270"/>
    </row>
    <row r="51" spans="1:10" ht="29.25" customHeight="1">
      <c r="A51" s="47"/>
      <c r="B51" s="48"/>
      <c r="C51" s="262"/>
      <c r="D51" s="263"/>
      <c r="E51" s="263"/>
      <c r="F51" s="264"/>
      <c r="G51" s="267"/>
      <c r="H51" s="268"/>
      <c r="I51" s="271"/>
      <c r="J51" s="272"/>
    </row>
    <row r="52" spans="1:10" ht="21">
      <c r="A52" s="19"/>
      <c r="B52" s="20"/>
      <c r="C52" s="250" t="s">
        <v>46</v>
      </c>
      <c r="D52" s="21">
        <v>1</v>
      </c>
      <c r="E52" s="251" t="s">
        <v>47</v>
      </c>
      <c r="F52" s="21" t="s">
        <v>48</v>
      </c>
      <c r="G52" s="49">
        <v>20</v>
      </c>
      <c r="H52" s="50" t="s">
        <v>99</v>
      </c>
      <c r="I52" s="22">
        <v>200</v>
      </c>
      <c r="J52" s="50" t="s">
        <v>49</v>
      </c>
    </row>
    <row r="53" spans="1:10" ht="21">
      <c r="A53" s="19"/>
      <c r="B53" s="20"/>
      <c r="C53" s="250"/>
      <c r="D53" s="21">
        <v>2</v>
      </c>
      <c r="E53" s="251"/>
      <c r="F53" s="21" t="s">
        <v>50</v>
      </c>
      <c r="G53" s="49">
        <v>20</v>
      </c>
      <c r="H53" s="50" t="s">
        <v>99</v>
      </c>
      <c r="I53" s="22">
        <v>200</v>
      </c>
      <c r="J53" s="50" t="s">
        <v>49</v>
      </c>
    </row>
    <row r="54" spans="1:10" ht="21">
      <c r="A54" s="19"/>
      <c r="B54" s="20"/>
      <c r="C54" s="250"/>
      <c r="D54" s="21">
        <v>3</v>
      </c>
      <c r="E54" s="251"/>
      <c r="F54" s="21" t="s">
        <v>51</v>
      </c>
      <c r="G54" s="49">
        <v>20</v>
      </c>
      <c r="H54" s="50" t="s">
        <v>99</v>
      </c>
      <c r="I54" s="22">
        <v>200</v>
      </c>
      <c r="J54" s="50" t="s">
        <v>49</v>
      </c>
    </row>
    <row r="55" spans="1:10" ht="21">
      <c r="A55" s="19"/>
      <c r="B55" s="20"/>
      <c r="C55" s="250"/>
      <c r="D55" s="21">
        <v>4</v>
      </c>
      <c r="E55" s="252" t="s">
        <v>52</v>
      </c>
      <c r="F55" s="252"/>
      <c r="G55" s="49">
        <v>20</v>
      </c>
      <c r="H55" s="50" t="s">
        <v>99</v>
      </c>
      <c r="I55" s="22">
        <v>200</v>
      </c>
      <c r="J55" s="50" t="s">
        <v>49</v>
      </c>
    </row>
    <row r="56" spans="1:10" ht="21">
      <c r="A56" s="19"/>
      <c r="B56" s="20"/>
      <c r="C56" s="250"/>
      <c r="D56" s="21">
        <v>5</v>
      </c>
      <c r="E56" s="251" t="s">
        <v>53</v>
      </c>
      <c r="F56" s="251"/>
      <c r="G56" s="49">
        <v>20</v>
      </c>
      <c r="H56" s="50" t="s">
        <v>99</v>
      </c>
      <c r="I56" s="22">
        <v>200</v>
      </c>
      <c r="J56" s="50" t="s">
        <v>49</v>
      </c>
    </row>
    <row r="57" spans="1:10" ht="21">
      <c r="A57" s="19"/>
      <c r="B57" s="20"/>
      <c r="C57" s="250"/>
      <c r="D57" s="21">
        <v>6</v>
      </c>
      <c r="E57" s="251" t="s">
        <v>54</v>
      </c>
      <c r="F57" s="21" t="s">
        <v>48</v>
      </c>
      <c r="G57" s="49">
        <v>20</v>
      </c>
      <c r="H57" s="50" t="s">
        <v>99</v>
      </c>
      <c r="I57" s="22">
        <v>200</v>
      </c>
      <c r="J57" s="50" t="s">
        <v>49</v>
      </c>
    </row>
    <row r="58" spans="1:10" ht="21">
      <c r="A58" s="19"/>
      <c r="B58" s="20"/>
      <c r="C58" s="250"/>
      <c r="D58" s="21">
        <v>7</v>
      </c>
      <c r="E58" s="251"/>
      <c r="F58" s="21" t="s">
        <v>50</v>
      </c>
      <c r="G58" s="49">
        <v>20</v>
      </c>
      <c r="H58" s="50" t="s">
        <v>99</v>
      </c>
      <c r="I58" s="22">
        <v>200</v>
      </c>
      <c r="J58" s="50" t="s">
        <v>49</v>
      </c>
    </row>
    <row r="59" spans="1:10" ht="21">
      <c r="A59" s="19"/>
      <c r="B59" s="20"/>
      <c r="C59" s="250"/>
      <c r="D59" s="21">
        <v>8</v>
      </c>
      <c r="E59" s="251"/>
      <c r="F59" s="21" t="s">
        <v>51</v>
      </c>
      <c r="G59" s="49">
        <v>20</v>
      </c>
      <c r="H59" s="50" t="s">
        <v>99</v>
      </c>
      <c r="I59" s="22">
        <v>200</v>
      </c>
      <c r="J59" s="50" t="s">
        <v>49</v>
      </c>
    </row>
    <row r="60" spans="1:10" ht="21">
      <c r="A60" s="19"/>
      <c r="B60" s="20"/>
      <c r="C60" s="27" t="s">
        <v>55</v>
      </c>
      <c r="D60" s="21">
        <v>9</v>
      </c>
      <c r="E60" s="251" t="s">
        <v>56</v>
      </c>
      <c r="F60" s="251"/>
      <c r="G60" s="49">
        <v>20</v>
      </c>
      <c r="H60" s="50" t="s">
        <v>99</v>
      </c>
      <c r="I60" s="22">
        <v>200</v>
      </c>
      <c r="J60" s="50" t="s">
        <v>49</v>
      </c>
    </row>
    <row r="61" spans="1:10" ht="21">
      <c r="A61" s="19"/>
      <c r="B61" s="20"/>
      <c r="C61" s="250" t="s">
        <v>58</v>
      </c>
      <c r="D61" s="21">
        <v>10</v>
      </c>
      <c r="E61" s="251" t="s">
        <v>59</v>
      </c>
      <c r="F61" s="251"/>
      <c r="G61" s="49">
        <v>20</v>
      </c>
      <c r="H61" s="50" t="s">
        <v>99</v>
      </c>
      <c r="I61" s="22">
        <v>200</v>
      </c>
      <c r="J61" s="50" t="s">
        <v>49</v>
      </c>
    </row>
    <row r="62" spans="1:10" ht="21">
      <c r="A62" s="19"/>
      <c r="B62" s="20"/>
      <c r="C62" s="250"/>
      <c r="D62" s="21">
        <v>11</v>
      </c>
      <c r="E62" s="251" t="s">
        <v>60</v>
      </c>
      <c r="F62" s="251"/>
      <c r="G62" s="49">
        <v>20</v>
      </c>
      <c r="H62" s="50" t="s">
        <v>99</v>
      </c>
      <c r="I62" s="22">
        <v>200</v>
      </c>
      <c r="J62" s="50" t="s">
        <v>49</v>
      </c>
    </row>
    <row r="63" spans="1:10" ht="21">
      <c r="A63" s="19"/>
      <c r="B63" s="20"/>
      <c r="C63" s="250"/>
      <c r="D63" s="21">
        <v>12</v>
      </c>
      <c r="E63" s="251" t="s">
        <v>61</v>
      </c>
      <c r="F63" s="251"/>
      <c r="G63" s="49">
        <v>20</v>
      </c>
      <c r="H63" s="50" t="s">
        <v>99</v>
      </c>
      <c r="I63" s="22">
        <v>200</v>
      </c>
      <c r="J63" s="50" t="s">
        <v>49</v>
      </c>
    </row>
    <row r="64" spans="1:10" ht="21">
      <c r="A64" s="19"/>
      <c r="B64" s="20"/>
      <c r="C64" s="250"/>
      <c r="D64" s="21">
        <v>13</v>
      </c>
      <c r="E64" s="251" t="s">
        <v>62</v>
      </c>
      <c r="F64" s="251"/>
      <c r="G64" s="49">
        <v>20</v>
      </c>
      <c r="H64" s="50" t="s">
        <v>99</v>
      </c>
      <c r="I64" s="22">
        <v>200</v>
      </c>
      <c r="J64" s="50" t="s">
        <v>49</v>
      </c>
    </row>
    <row r="65" spans="1:10" ht="21">
      <c r="A65" s="19"/>
      <c r="B65" s="20"/>
      <c r="C65" s="250"/>
      <c r="D65" s="21">
        <v>14</v>
      </c>
      <c r="E65" s="251" t="s">
        <v>63</v>
      </c>
      <c r="F65" s="251"/>
      <c r="G65" s="49">
        <v>20</v>
      </c>
      <c r="H65" s="50" t="s">
        <v>99</v>
      </c>
      <c r="I65" s="22">
        <v>200</v>
      </c>
      <c r="J65" s="50" t="s">
        <v>49</v>
      </c>
    </row>
    <row r="66" spans="1:10" ht="21">
      <c r="A66" s="19"/>
      <c r="B66" s="20"/>
      <c r="C66" s="250"/>
      <c r="D66" s="21">
        <v>15</v>
      </c>
      <c r="E66" s="251" t="s">
        <v>64</v>
      </c>
      <c r="F66" s="251"/>
      <c r="G66" s="49">
        <v>20</v>
      </c>
      <c r="H66" s="50" t="s">
        <v>99</v>
      </c>
      <c r="I66" s="22">
        <v>200</v>
      </c>
      <c r="J66" s="50" t="s">
        <v>49</v>
      </c>
    </row>
    <row r="67" spans="1:10" ht="21">
      <c r="A67" s="19"/>
      <c r="B67" s="20"/>
      <c r="C67" s="250"/>
      <c r="D67" s="51">
        <v>16</v>
      </c>
      <c r="E67" s="273" t="s">
        <v>65</v>
      </c>
      <c r="F67" s="52" t="s">
        <v>100</v>
      </c>
      <c r="G67" s="53" t="s">
        <v>101</v>
      </c>
      <c r="H67" s="50" t="s">
        <v>99</v>
      </c>
      <c r="I67" s="275">
        <v>200</v>
      </c>
      <c r="J67" s="275" t="s">
        <v>49</v>
      </c>
    </row>
    <row r="68" spans="1:10" ht="21">
      <c r="A68" s="19"/>
      <c r="B68" s="20"/>
      <c r="C68" s="250"/>
      <c r="D68" s="51">
        <v>17</v>
      </c>
      <c r="E68" s="274"/>
      <c r="F68" s="52" t="s">
        <v>102</v>
      </c>
      <c r="G68" s="53" t="s">
        <v>103</v>
      </c>
      <c r="H68" s="50" t="s">
        <v>99</v>
      </c>
      <c r="I68" s="276"/>
      <c r="J68" s="276"/>
    </row>
    <row r="69" spans="1:10" ht="21">
      <c r="A69" s="19"/>
      <c r="B69" s="20"/>
      <c r="C69" s="250"/>
      <c r="D69" s="51">
        <v>18</v>
      </c>
      <c r="E69" s="251" t="s">
        <v>66</v>
      </c>
      <c r="F69" s="251"/>
      <c r="G69" s="49">
        <v>20</v>
      </c>
      <c r="H69" s="50" t="s">
        <v>99</v>
      </c>
      <c r="I69" s="22">
        <v>200</v>
      </c>
      <c r="J69" s="50" t="s">
        <v>49</v>
      </c>
    </row>
    <row r="70" spans="1:10" ht="21">
      <c r="A70" s="19"/>
      <c r="B70" s="20"/>
      <c r="C70" s="250"/>
      <c r="D70" s="51">
        <v>19</v>
      </c>
      <c r="E70" s="254" t="s">
        <v>67</v>
      </c>
      <c r="F70" s="254"/>
      <c r="G70" s="49">
        <v>20</v>
      </c>
      <c r="H70" s="50" t="s">
        <v>99</v>
      </c>
      <c r="I70" s="22">
        <v>200</v>
      </c>
      <c r="J70" s="50" t="s">
        <v>49</v>
      </c>
    </row>
    <row r="71" spans="1:10" ht="21">
      <c r="A71" s="19"/>
      <c r="B71" s="20"/>
      <c r="C71" s="255" t="s">
        <v>68</v>
      </c>
      <c r="D71" s="51">
        <v>20</v>
      </c>
      <c r="E71" s="251" t="s">
        <v>69</v>
      </c>
      <c r="F71" s="251"/>
      <c r="G71" s="49">
        <v>20</v>
      </c>
      <c r="H71" s="50" t="s">
        <v>99</v>
      </c>
      <c r="I71" s="22">
        <v>200</v>
      </c>
      <c r="J71" s="50" t="s">
        <v>49</v>
      </c>
    </row>
    <row r="72" spans="1:10" ht="21">
      <c r="A72" s="19"/>
      <c r="B72" s="20"/>
      <c r="C72" s="255"/>
      <c r="D72" s="51">
        <v>21</v>
      </c>
      <c r="E72" s="251" t="s">
        <v>70</v>
      </c>
      <c r="F72" s="251"/>
      <c r="G72" s="49">
        <v>20</v>
      </c>
      <c r="H72" s="50" t="s">
        <v>99</v>
      </c>
      <c r="I72" s="22">
        <v>200</v>
      </c>
      <c r="J72" s="50" t="s">
        <v>49</v>
      </c>
    </row>
    <row r="73" spans="1:10" ht="21">
      <c r="A73" s="19"/>
      <c r="B73" s="20"/>
      <c r="C73" s="255" t="s">
        <v>71</v>
      </c>
      <c r="D73" s="51">
        <v>22</v>
      </c>
      <c r="E73" s="251" t="s">
        <v>72</v>
      </c>
      <c r="F73" s="251"/>
      <c r="G73" s="49" t="s">
        <v>104</v>
      </c>
      <c r="H73" s="50" t="s">
        <v>104</v>
      </c>
      <c r="I73" s="50" t="s">
        <v>104</v>
      </c>
      <c r="J73" s="50" t="s">
        <v>104</v>
      </c>
    </row>
    <row r="74" spans="1:10" ht="21">
      <c r="A74" s="19"/>
      <c r="B74" s="20"/>
      <c r="C74" s="255"/>
      <c r="D74" s="51">
        <v>23</v>
      </c>
      <c r="E74" s="251" t="s">
        <v>73</v>
      </c>
      <c r="F74" s="251"/>
      <c r="G74" s="49" t="s">
        <v>104</v>
      </c>
      <c r="H74" s="50" t="s">
        <v>104</v>
      </c>
      <c r="I74" s="50" t="s">
        <v>104</v>
      </c>
      <c r="J74" s="50" t="s">
        <v>104</v>
      </c>
    </row>
    <row r="75" spans="1:10" ht="21">
      <c r="A75" s="19"/>
      <c r="B75" s="20"/>
      <c r="C75" s="255"/>
      <c r="D75" s="51">
        <v>24</v>
      </c>
      <c r="E75" s="251" t="s">
        <v>74</v>
      </c>
      <c r="F75" s="251"/>
      <c r="G75" s="49" t="s">
        <v>104</v>
      </c>
      <c r="H75" s="50" t="s">
        <v>104</v>
      </c>
      <c r="I75" s="50" t="s">
        <v>104</v>
      </c>
      <c r="J75" s="50" t="s">
        <v>104</v>
      </c>
    </row>
    <row r="76" spans="1:10" ht="21">
      <c r="A76" s="19"/>
      <c r="B76" s="20"/>
      <c r="C76" s="255"/>
      <c r="D76" s="51">
        <v>25</v>
      </c>
      <c r="E76" s="251" t="s">
        <v>75</v>
      </c>
      <c r="F76" s="251"/>
      <c r="G76" s="49" t="s">
        <v>104</v>
      </c>
      <c r="H76" s="50" t="s">
        <v>104</v>
      </c>
      <c r="I76" s="50" t="s">
        <v>104</v>
      </c>
      <c r="J76" s="50" t="s">
        <v>104</v>
      </c>
    </row>
    <row r="77" spans="1:10" ht="21">
      <c r="A77" s="19"/>
      <c r="B77" s="20"/>
      <c r="C77" s="255"/>
      <c r="D77" s="51">
        <v>26</v>
      </c>
      <c r="E77" s="251" t="s">
        <v>76</v>
      </c>
      <c r="F77" s="251"/>
      <c r="G77" s="49" t="s">
        <v>104</v>
      </c>
      <c r="H77" s="50" t="s">
        <v>104</v>
      </c>
      <c r="I77" s="50" t="s">
        <v>104</v>
      </c>
      <c r="J77" s="50" t="s">
        <v>104</v>
      </c>
    </row>
    <row r="78" spans="1:10" ht="21">
      <c r="A78" s="19"/>
      <c r="B78" s="20"/>
      <c r="C78" s="255"/>
      <c r="D78" s="51">
        <v>27</v>
      </c>
      <c r="E78" s="251" t="s">
        <v>77</v>
      </c>
      <c r="F78" s="251"/>
      <c r="G78" s="49" t="s">
        <v>104</v>
      </c>
      <c r="H78" s="50" t="s">
        <v>104</v>
      </c>
      <c r="I78" s="50" t="s">
        <v>104</v>
      </c>
      <c r="J78" s="50" t="s">
        <v>104</v>
      </c>
    </row>
    <row r="79" spans="1:10" ht="21">
      <c r="A79" s="19"/>
      <c r="B79" s="20"/>
      <c r="C79" s="255"/>
      <c r="D79" s="51">
        <v>28</v>
      </c>
      <c r="E79" s="252" t="s">
        <v>78</v>
      </c>
      <c r="F79" s="252"/>
      <c r="G79" s="49" t="s">
        <v>104</v>
      </c>
      <c r="H79" s="50" t="s">
        <v>104</v>
      </c>
      <c r="I79" s="50" t="s">
        <v>104</v>
      </c>
      <c r="J79" s="50" t="s">
        <v>104</v>
      </c>
    </row>
    <row r="80" spans="1:10" ht="21">
      <c r="A80" s="29"/>
      <c r="B80" s="30"/>
      <c r="C80" s="255"/>
      <c r="D80" s="51">
        <v>29</v>
      </c>
      <c r="E80" s="252" t="s">
        <v>79</v>
      </c>
      <c r="F80" s="252"/>
      <c r="G80" s="49" t="s">
        <v>104</v>
      </c>
      <c r="H80" s="50" t="s">
        <v>104</v>
      </c>
      <c r="I80" s="50" t="s">
        <v>104</v>
      </c>
      <c r="J80" s="50" t="s">
        <v>104</v>
      </c>
    </row>
    <row r="81" spans="1:10" ht="123" customHeight="1">
      <c r="A81" s="31" t="s">
        <v>105</v>
      </c>
      <c r="B81" s="32"/>
      <c r="C81" s="33"/>
      <c r="D81" s="34"/>
      <c r="E81" s="35"/>
      <c r="F81" s="36"/>
      <c r="G81" s="280"/>
      <c r="H81" s="281"/>
      <c r="I81" s="54" t="s">
        <v>106</v>
      </c>
      <c r="J81" s="55"/>
    </row>
    <row r="82" spans="1:10" ht="81" customHeight="1">
      <c r="A82" s="37" t="s">
        <v>82</v>
      </c>
      <c r="B82" s="38"/>
      <c r="C82" s="39"/>
      <c r="D82" s="40"/>
      <c r="E82" s="41"/>
      <c r="F82" s="42"/>
      <c r="G82" s="258" t="s">
        <v>107</v>
      </c>
      <c r="H82" s="259"/>
      <c r="I82" s="258" t="s">
        <v>108</v>
      </c>
      <c r="J82" s="259"/>
    </row>
    <row r="83" spans="1:10">
      <c r="A83" s="43" t="s">
        <v>84</v>
      </c>
      <c r="B83" s="43"/>
    </row>
    <row r="84" spans="1:10">
      <c r="A84" s="7" t="s">
        <v>85</v>
      </c>
    </row>
    <row r="85" spans="1:10">
      <c r="A85" s="7" t="s">
        <v>109</v>
      </c>
    </row>
    <row r="86" spans="1:10">
      <c r="B86" s="7" t="s">
        <v>110</v>
      </c>
    </row>
    <row r="87" spans="1:10">
      <c r="A87" s="7" t="s">
        <v>88</v>
      </c>
      <c r="C87" s="56"/>
      <c r="D87" s="56"/>
      <c r="E87" s="56"/>
      <c r="F87" s="56"/>
      <c r="G87" s="56"/>
      <c r="H87" s="56"/>
    </row>
    <row r="88" spans="1:10">
      <c r="A88" s="7" t="s">
        <v>111</v>
      </c>
      <c r="B88" s="43"/>
      <c r="C88" s="56"/>
      <c r="D88" s="56"/>
      <c r="E88" s="56"/>
      <c r="F88" s="56"/>
      <c r="G88" s="56"/>
      <c r="H88" s="56"/>
    </row>
    <row r="89" spans="1:10">
      <c r="A89" s="7" t="s">
        <v>112</v>
      </c>
      <c r="C89" s="56"/>
      <c r="D89" s="56"/>
      <c r="E89" s="56"/>
      <c r="F89" s="56"/>
      <c r="G89" s="56"/>
      <c r="H89" s="56"/>
    </row>
    <row r="90" spans="1:10">
      <c r="A90" s="7" t="s">
        <v>113</v>
      </c>
      <c r="C90" s="56"/>
      <c r="D90" s="56"/>
      <c r="E90" s="56"/>
      <c r="F90" s="56"/>
      <c r="G90" s="56"/>
      <c r="H90" s="56"/>
    </row>
    <row r="91" spans="1:10">
      <c r="A91" s="7" t="s">
        <v>114</v>
      </c>
      <c r="C91" s="56"/>
      <c r="D91" s="56"/>
      <c r="E91" s="56"/>
      <c r="F91" s="56"/>
      <c r="G91" s="56"/>
      <c r="H91" s="56"/>
    </row>
    <row r="92" spans="1:10">
      <c r="A92" s="43" t="s">
        <v>115</v>
      </c>
      <c r="C92" s="56"/>
      <c r="D92" s="56"/>
      <c r="E92" s="56"/>
      <c r="F92" s="56"/>
      <c r="H92" s="56"/>
    </row>
    <row r="93" spans="1:10">
      <c r="A93" s="7" t="s">
        <v>116</v>
      </c>
    </row>
    <row r="94" spans="1:10">
      <c r="A94" s="7" t="s">
        <v>117</v>
      </c>
      <c r="B94" s="43"/>
      <c r="E94" s="57"/>
      <c r="F94" s="57"/>
      <c r="G94" s="57"/>
      <c r="H94" s="57"/>
    </row>
    <row r="95" spans="1:10">
      <c r="A95" s="7" t="s">
        <v>118</v>
      </c>
      <c r="B95" s="43"/>
      <c r="E95" s="57"/>
      <c r="F95" s="57"/>
      <c r="G95" s="57"/>
      <c r="H95" s="57"/>
    </row>
    <row r="96" spans="1:10">
      <c r="A96" s="7" t="s">
        <v>119</v>
      </c>
      <c r="E96" s="57"/>
      <c r="F96" s="57"/>
      <c r="G96" s="57"/>
      <c r="H96" s="57"/>
    </row>
    <row r="97" spans="1:10">
      <c r="A97" s="7" t="s">
        <v>120</v>
      </c>
      <c r="E97" s="57"/>
      <c r="F97" s="57"/>
      <c r="G97" s="57"/>
      <c r="H97" s="57"/>
    </row>
    <row r="99" spans="1:10" ht="19">
      <c r="A99" s="8" t="s">
        <v>121</v>
      </c>
      <c r="B99" s="9"/>
      <c r="C99" s="10"/>
      <c r="D99" s="10"/>
      <c r="E99" s="10"/>
      <c r="F99" s="10"/>
      <c r="G99" s="58"/>
      <c r="H99" s="58"/>
      <c r="I99" s="58"/>
      <c r="J99" s="59"/>
    </row>
    <row r="100" spans="1:10" ht="19">
      <c r="A100" s="12"/>
      <c r="B100" s="60"/>
      <c r="C100" s="60"/>
      <c r="D100" s="60"/>
      <c r="E100" s="60"/>
      <c r="F100" s="60"/>
      <c r="G100" s="282" t="s">
        <v>122</v>
      </c>
      <c r="H100" s="283"/>
      <c r="I100" s="283"/>
      <c r="J100" s="284"/>
    </row>
    <row r="101" spans="1:10" ht="16.5">
      <c r="A101" s="12"/>
      <c r="B101" s="60"/>
      <c r="C101" s="60"/>
      <c r="D101" s="60"/>
      <c r="E101" s="60"/>
      <c r="F101" s="60"/>
      <c r="G101" s="285" t="s">
        <v>123</v>
      </c>
      <c r="H101" s="286"/>
      <c r="I101" s="286"/>
      <c r="J101" s="287"/>
    </row>
    <row r="102" spans="1:10" ht="44.25" customHeight="1">
      <c r="A102" s="31" t="s">
        <v>124</v>
      </c>
      <c r="B102" s="32"/>
      <c r="C102" s="34"/>
      <c r="D102" s="34"/>
      <c r="E102" s="35"/>
      <c r="F102" s="36"/>
      <c r="G102" s="258" t="s">
        <v>125</v>
      </c>
      <c r="H102" s="288"/>
      <c r="I102" s="288"/>
      <c r="J102" s="259"/>
    </row>
    <row r="103" spans="1:10" ht="52.5" customHeight="1">
      <c r="A103" s="37" t="s">
        <v>82</v>
      </c>
      <c r="B103" s="38"/>
      <c r="C103" s="40"/>
      <c r="D103" s="40"/>
      <c r="E103" s="41"/>
      <c r="F103" s="42"/>
      <c r="G103" s="277" t="s">
        <v>126</v>
      </c>
      <c r="H103" s="278"/>
      <c r="I103" s="278"/>
      <c r="J103" s="279"/>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AED57-7A20-4348-AC2E-42F2DBD88D77}">
  <dimension ref="A2:C11"/>
  <sheetViews>
    <sheetView showGridLines="0" topLeftCell="A6" zoomScaleNormal="100" zoomScaleSheetLayoutView="100" workbookViewId="0">
      <selection activeCell="C8" sqref="C8"/>
    </sheetView>
  </sheetViews>
  <sheetFormatPr defaultColWidth="9" defaultRowHeight="13"/>
  <cols>
    <col min="1" max="1" width="5.36328125" style="86" bestFit="1" customWidth="1"/>
    <col min="2" max="3" width="32.90625" style="84" customWidth="1"/>
    <col min="4" max="4" width="4.26953125" style="86" customWidth="1"/>
    <col min="5" max="16384" width="9" style="86"/>
  </cols>
  <sheetData>
    <row r="2" spans="1:3" ht="16.5">
      <c r="A2" s="134" t="s">
        <v>239</v>
      </c>
      <c r="B2" s="134"/>
      <c r="C2" s="134"/>
    </row>
    <row r="3" spans="1:3" ht="14">
      <c r="B3" s="85"/>
    </row>
    <row r="4" spans="1:3" ht="14">
      <c r="A4" s="98" t="s">
        <v>1</v>
      </c>
      <c r="B4" s="100" t="s">
        <v>3</v>
      </c>
      <c r="C4" s="100" t="s">
        <v>4</v>
      </c>
    </row>
    <row r="5" spans="1:3" ht="63.75" customHeight="1">
      <c r="A5" s="87">
        <f>1</f>
        <v>1</v>
      </c>
      <c r="B5" s="89" t="s">
        <v>240</v>
      </c>
      <c r="C5" s="89"/>
    </row>
    <row r="6" spans="1:3" ht="90" customHeight="1">
      <c r="A6" s="87">
        <f t="shared" ref="A6:A10" si="0">A5+1</f>
        <v>2</v>
      </c>
      <c r="B6" s="89"/>
      <c r="C6" s="89" t="s">
        <v>241</v>
      </c>
    </row>
    <row r="7" spans="1:3" ht="63.75" customHeight="1">
      <c r="A7" s="131">
        <f t="shared" si="0"/>
        <v>3</v>
      </c>
      <c r="B7" s="132" t="s">
        <v>6</v>
      </c>
      <c r="C7" s="132"/>
    </row>
    <row r="8" spans="1:3" ht="120" customHeight="1">
      <c r="A8" s="87">
        <f t="shared" si="0"/>
        <v>4</v>
      </c>
      <c r="B8" s="133" t="s">
        <v>242</v>
      </c>
      <c r="C8" s="101"/>
    </row>
    <row r="9" spans="1:3" ht="63.75" customHeight="1">
      <c r="A9" s="87">
        <f t="shared" si="0"/>
        <v>5</v>
      </c>
      <c r="B9" s="89" t="s">
        <v>245</v>
      </c>
      <c r="C9" s="92"/>
    </row>
    <row r="10" spans="1:3" ht="75" customHeight="1">
      <c r="A10" s="87">
        <f t="shared" si="0"/>
        <v>6</v>
      </c>
      <c r="B10" s="89" t="s">
        <v>246</v>
      </c>
      <c r="C10" s="89"/>
    </row>
    <row r="11" spans="1:3" ht="54" customHeight="1"/>
  </sheetData>
  <mergeCells count="1">
    <mergeCell ref="A2:C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heetViews>
  <sheetFormatPr defaultRowHeight="13"/>
  <cols>
    <col min="2" max="2" width="39.08984375" bestFit="1" customWidth="1"/>
  </cols>
  <sheetData>
    <row r="1" spans="1:4">
      <c r="B1" t="s">
        <v>170</v>
      </c>
    </row>
    <row r="2" spans="1:4">
      <c r="A2">
        <v>1</v>
      </c>
      <c r="B2" t="s">
        <v>171</v>
      </c>
      <c r="C2">
        <v>200</v>
      </c>
      <c r="D2" t="s">
        <v>127</v>
      </c>
    </row>
    <row r="3" spans="1:4">
      <c r="A3">
        <v>2</v>
      </c>
      <c r="B3" t="s">
        <v>172</v>
      </c>
      <c r="C3">
        <v>300</v>
      </c>
      <c r="D3" t="s">
        <v>127</v>
      </c>
    </row>
    <row r="4" spans="1:4">
      <c r="A4">
        <v>3</v>
      </c>
      <c r="B4" t="s">
        <v>173</v>
      </c>
      <c r="C4">
        <v>400</v>
      </c>
      <c r="D4" t="s">
        <v>127</v>
      </c>
    </row>
    <row r="5" spans="1:4">
      <c r="A5">
        <v>4</v>
      </c>
      <c r="B5" t="s">
        <v>174</v>
      </c>
      <c r="C5">
        <v>500</v>
      </c>
      <c r="D5" t="s">
        <v>127</v>
      </c>
    </row>
    <row r="6" spans="1:4">
      <c r="A6">
        <v>5</v>
      </c>
      <c r="B6" t="s">
        <v>131</v>
      </c>
      <c r="C6">
        <v>200</v>
      </c>
      <c r="D6" t="s">
        <v>127</v>
      </c>
    </row>
    <row r="7" spans="1:4">
      <c r="A7">
        <v>6</v>
      </c>
      <c r="B7" t="s">
        <v>132</v>
      </c>
      <c r="C7">
        <v>200</v>
      </c>
      <c r="D7" t="s">
        <v>127</v>
      </c>
    </row>
    <row r="8" spans="1:4">
      <c r="A8">
        <v>7</v>
      </c>
      <c r="B8" t="s">
        <v>133</v>
      </c>
      <c r="C8">
        <v>200</v>
      </c>
      <c r="D8" t="s">
        <v>127</v>
      </c>
    </row>
    <row r="9" spans="1:4">
      <c r="A9">
        <v>8</v>
      </c>
      <c r="B9" t="s">
        <v>175</v>
      </c>
      <c r="C9">
        <v>200</v>
      </c>
      <c r="D9" t="s">
        <v>127</v>
      </c>
    </row>
    <row r="10" spans="1:4">
      <c r="A10">
        <v>9</v>
      </c>
      <c r="B10" t="s">
        <v>176</v>
      </c>
      <c r="C10">
        <v>300</v>
      </c>
      <c r="D10" t="s">
        <v>130</v>
      </c>
    </row>
    <row r="11" spans="1:4">
      <c r="A11">
        <v>10</v>
      </c>
      <c r="B11" t="s">
        <v>177</v>
      </c>
      <c r="C11">
        <v>400</v>
      </c>
      <c r="D11" t="s">
        <v>130</v>
      </c>
    </row>
    <row r="12" spans="1:4">
      <c r="A12">
        <v>11</v>
      </c>
      <c r="B12" t="s">
        <v>178</v>
      </c>
      <c r="C12">
        <v>200</v>
      </c>
      <c r="D12" t="s">
        <v>127</v>
      </c>
    </row>
    <row r="13" spans="1:4">
      <c r="A13">
        <v>12</v>
      </c>
      <c r="B13" t="s">
        <v>217</v>
      </c>
      <c r="C13">
        <v>200</v>
      </c>
      <c r="D13" t="s">
        <v>127</v>
      </c>
    </row>
    <row r="14" spans="1:4">
      <c r="A14">
        <v>13</v>
      </c>
      <c r="B14" t="s">
        <v>137</v>
      </c>
      <c r="C14">
        <v>200</v>
      </c>
      <c r="D14" t="s">
        <v>127</v>
      </c>
    </row>
    <row r="15" spans="1:4">
      <c r="A15">
        <v>14</v>
      </c>
      <c r="B15" t="s">
        <v>134</v>
      </c>
      <c r="C15">
        <v>200</v>
      </c>
      <c r="D15" t="s">
        <v>127</v>
      </c>
    </row>
    <row r="16" spans="1:4">
      <c r="A16">
        <v>15</v>
      </c>
      <c r="B16" t="s">
        <v>135</v>
      </c>
      <c r="C16">
        <v>200</v>
      </c>
      <c r="D16" t="s">
        <v>127</v>
      </c>
    </row>
    <row r="17" spans="1:6">
      <c r="A17">
        <v>16</v>
      </c>
      <c r="B17" t="s">
        <v>179</v>
      </c>
      <c r="C17">
        <v>200</v>
      </c>
      <c r="D17" t="s">
        <v>127</v>
      </c>
    </row>
    <row r="18" spans="1:6">
      <c r="A18">
        <v>17</v>
      </c>
      <c r="B18" t="s">
        <v>128</v>
      </c>
      <c r="C18">
        <v>200</v>
      </c>
      <c r="D18" t="s">
        <v>127</v>
      </c>
    </row>
    <row r="19" spans="1:6">
      <c r="A19">
        <v>18</v>
      </c>
      <c r="B19" t="s">
        <v>138</v>
      </c>
      <c r="C19">
        <v>200</v>
      </c>
      <c r="D19" t="s">
        <v>127</v>
      </c>
    </row>
    <row r="20" spans="1:6">
      <c r="A20">
        <v>19</v>
      </c>
      <c r="B20" t="s">
        <v>180</v>
      </c>
      <c r="C20">
        <v>200</v>
      </c>
      <c r="D20" t="s">
        <v>127</v>
      </c>
    </row>
    <row r="21" spans="1:6">
      <c r="A21">
        <v>20</v>
      </c>
      <c r="B21" t="s">
        <v>218</v>
      </c>
      <c r="C21">
        <v>200</v>
      </c>
      <c r="D21" t="s">
        <v>127</v>
      </c>
    </row>
    <row r="22" spans="1:6">
      <c r="A22">
        <v>21</v>
      </c>
      <c r="B22" t="s">
        <v>139</v>
      </c>
      <c r="C22">
        <v>200</v>
      </c>
      <c r="D22" t="s">
        <v>127</v>
      </c>
    </row>
    <row r="23" spans="1:6">
      <c r="A23">
        <v>22</v>
      </c>
      <c r="B23" t="s">
        <v>136</v>
      </c>
      <c r="C23">
        <v>200</v>
      </c>
      <c r="D23" t="s">
        <v>127</v>
      </c>
    </row>
    <row r="24" spans="1:6">
      <c r="A24">
        <v>23</v>
      </c>
      <c r="B24" t="s">
        <v>140</v>
      </c>
      <c r="C24">
        <v>6</v>
      </c>
      <c r="D24" t="s">
        <v>130</v>
      </c>
      <c r="E24">
        <v>18</v>
      </c>
      <c r="F24" t="s">
        <v>192</v>
      </c>
    </row>
    <row r="25" spans="1:6">
      <c r="A25">
        <v>24</v>
      </c>
      <c r="B25" t="s">
        <v>142</v>
      </c>
      <c r="C25">
        <v>6</v>
      </c>
      <c r="D25" t="s">
        <v>130</v>
      </c>
      <c r="E25">
        <v>18</v>
      </c>
      <c r="F25" t="s">
        <v>192</v>
      </c>
    </row>
    <row r="26" spans="1:6">
      <c r="A26">
        <v>25</v>
      </c>
      <c r="B26" t="s">
        <v>143</v>
      </c>
      <c r="C26">
        <v>6</v>
      </c>
      <c r="D26" t="s">
        <v>130</v>
      </c>
      <c r="E26">
        <v>18</v>
      </c>
      <c r="F26" t="s">
        <v>192</v>
      </c>
    </row>
    <row r="27" spans="1:6">
      <c r="A27">
        <v>26</v>
      </c>
      <c r="B27" t="s">
        <v>141</v>
      </c>
      <c r="C27">
        <v>6</v>
      </c>
      <c r="D27" t="s">
        <v>130</v>
      </c>
      <c r="E27">
        <v>18</v>
      </c>
      <c r="F27" t="s">
        <v>192</v>
      </c>
    </row>
    <row r="28" spans="1:6">
      <c r="A28">
        <v>27</v>
      </c>
      <c r="B28" t="s">
        <v>129</v>
      </c>
      <c r="C28">
        <v>6</v>
      </c>
      <c r="D28" t="s">
        <v>130</v>
      </c>
      <c r="E28">
        <v>18</v>
      </c>
      <c r="F28" t="s">
        <v>192</v>
      </c>
    </row>
    <row r="29" spans="1:6">
      <c r="A29">
        <v>28</v>
      </c>
      <c r="B29" t="s">
        <v>181</v>
      </c>
      <c r="C29">
        <v>6</v>
      </c>
      <c r="D29" t="s">
        <v>130</v>
      </c>
      <c r="E29">
        <v>18</v>
      </c>
      <c r="F29" t="s">
        <v>192</v>
      </c>
    </row>
    <row r="30" spans="1:6">
      <c r="A30">
        <v>29</v>
      </c>
      <c r="B30" t="s">
        <v>182</v>
      </c>
      <c r="C30">
        <v>6</v>
      </c>
      <c r="D30" t="s">
        <v>130</v>
      </c>
      <c r="E30">
        <v>18</v>
      </c>
      <c r="F30" t="s">
        <v>192</v>
      </c>
    </row>
    <row r="32" spans="1:6">
      <c r="B32" t="s">
        <v>193</v>
      </c>
    </row>
    <row r="33" spans="2:2">
      <c r="B33" t="s">
        <v>194</v>
      </c>
    </row>
    <row r="34" spans="2:2">
      <c r="B34" t="s">
        <v>195</v>
      </c>
    </row>
    <row r="35" spans="2:2">
      <c r="B35" t="s">
        <v>196</v>
      </c>
    </row>
    <row r="36" spans="2:2">
      <c r="B36" t="s">
        <v>197</v>
      </c>
    </row>
    <row r="37" spans="2:2">
      <c r="B37" t="s">
        <v>198</v>
      </c>
    </row>
    <row r="38" spans="2:2">
      <c r="B38" t="s">
        <v>199</v>
      </c>
    </row>
    <row r="39" spans="2:2">
      <c r="B39" t="s">
        <v>200</v>
      </c>
    </row>
    <row r="40" spans="2:2">
      <c r="B40" t="s">
        <v>201</v>
      </c>
    </row>
    <row r="41" spans="2:2">
      <c r="B41" t="s">
        <v>202</v>
      </c>
    </row>
    <row r="42" spans="2:2">
      <c r="B42" t="s">
        <v>203</v>
      </c>
    </row>
    <row r="43" spans="2:2">
      <c r="B43" t="s">
        <v>204</v>
      </c>
    </row>
    <row r="44" spans="2:2">
      <c r="B44" t="s">
        <v>27</v>
      </c>
    </row>
    <row r="45" spans="2:2">
      <c r="B45" t="s">
        <v>205</v>
      </c>
    </row>
    <row r="46" spans="2:2">
      <c r="B46" t="s">
        <v>206</v>
      </c>
    </row>
    <row r="47" spans="2:2">
      <c r="B47" t="s">
        <v>207</v>
      </c>
    </row>
    <row r="48" spans="2:2">
      <c r="B48" t="s">
        <v>208</v>
      </c>
    </row>
    <row r="49" spans="2:2">
      <c r="B49" t="s">
        <v>209</v>
      </c>
    </row>
    <row r="50" spans="2:2">
      <c r="B50" t="s">
        <v>210</v>
      </c>
    </row>
    <row r="51" spans="2:2">
      <c r="B51" t="s">
        <v>211</v>
      </c>
    </row>
    <row r="52" spans="2:2">
      <c r="B52" t="s">
        <v>144</v>
      </c>
    </row>
    <row r="53" spans="2:2">
      <c r="B53" t="s">
        <v>145</v>
      </c>
    </row>
    <row r="54" spans="2:2">
      <c r="B54" t="s">
        <v>146</v>
      </c>
    </row>
    <row r="55" spans="2:2">
      <c r="B55" t="s">
        <v>147</v>
      </c>
    </row>
    <row r="56" spans="2:2">
      <c r="B56" t="s">
        <v>148</v>
      </c>
    </row>
    <row r="57" spans="2:2">
      <c r="B57" t="s">
        <v>149</v>
      </c>
    </row>
    <row r="58" spans="2:2">
      <c r="B58" t="s">
        <v>150</v>
      </c>
    </row>
    <row r="59" spans="2:2">
      <c r="B59" t="s">
        <v>151</v>
      </c>
    </row>
    <row r="60" spans="2:2">
      <c r="B60" t="s">
        <v>152</v>
      </c>
    </row>
    <row r="61" spans="2:2">
      <c r="B61" t="s">
        <v>153</v>
      </c>
    </row>
    <row r="62" spans="2:2">
      <c r="B62" t="s">
        <v>154</v>
      </c>
    </row>
    <row r="63" spans="2:2">
      <c r="B63" t="s">
        <v>155</v>
      </c>
    </row>
    <row r="64" spans="2:2">
      <c r="B64" t="s">
        <v>156</v>
      </c>
    </row>
    <row r="65" spans="2:2">
      <c r="B65" t="s">
        <v>157</v>
      </c>
    </row>
    <row r="66" spans="2:2">
      <c r="B66" t="s">
        <v>158</v>
      </c>
    </row>
    <row r="67" spans="2:2">
      <c r="B67" t="s">
        <v>159</v>
      </c>
    </row>
    <row r="68" spans="2:2">
      <c r="B68" t="s">
        <v>160</v>
      </c>
    </row>
    <row r="69" spans="2:2">
      <c r="B69" t="s">
        <v>161</v>
      </c>
    </row>
    <row r="70" spans="2:2">
      <c r="B70" t="s">
        <v>162</v>
      </c>
    </row>
    <row r="71" spans="2:2">
      <c r="B71" t="s">
        <v>163</v>
      </c>
    </row>
    <row r="72" spans="2:2">
      <c r="B72" t="s">
        <v>164</v>
      </c>
    </row>
    <row r="73" spans="2:2">
      <c r="B73" t="s">
        <v>165</v>
      </c>
    </row>
    <row r="74" spans="2:2">
      <c r="B74" t="s">
        <v>166</v>
      </c>
    </row>
    <row r="75" spans="2:2">
      <c r="B75" t="s">
        <v>167</v>
      </c>
    </row>
    <row r="76" spans="2:2">
      <c r="B76" t="s">
        <v>168</v>
      </c>
    </row>
    <row r="77" spans="2:2">
      <c r="B77" t="s">
        <v>169</v>
      </c>
    </row>
    <row r="78" spans="2:2">
      <c r="B78" t="s">
        <v>212</v>
      </c>
    </row>
  </sheetData>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6"/>
  <sheetViews>
    <sheetView showGridLines="0" showZeros="0" zoomScale="85" zoomScaleNormal="85" zoomScaleSheetLayoutView="100" workbookViewId="0">
      <selection activeCell="AH7" sqref="AH7"/>
    </sheetView>
  </sheetViews>
  <sheetFormatPr defaultColWidth="2.26953125" defaultRowHeight="13"/>
  <cols>
    <col min="1" max="1" width="3.08984375" style="1" customWidth="1"/>
    <col min="2" max="2" width="30.26953125" style="1" customWidth="1"/>
    <col min="3" max="3" width="12.90625" style="1" customWidth="1"/>
    <col min="4" max="4" width="20.90625" style="1" customWidth="1"/>
    <col min="5" max="5" width="13.90625" style="1" bestFit="1" customWidth="1"/>
    <col min="6" max="6" width="20.90625" style="1" customWidth="1"/>
    <col min="7" max="7" width="13.90625" style="1" customWidth="1"/>
    <col min="8" max="8" width="7.6328125" style="1" customWidth="1"/>
    <col min="9" max="9" width="7.36328125" style="1" bestFit="1" customWidth="1"/>
    <col min="10" max="11" width="7.6328125" style="1" customWidth="1"/>
    <col min="12" max="12" width="7.36328125" style="1" bestFit="1" customWidth="1"/>
    <col min="13" max="14" width="7.6328125" style="1" customWidth="1"/>
    <col min="15" max="15" width="7.36328125" style="1" bestFit="1" customWidth="1"/>
    <col min="16" max="16" width="7.6328125" style="1" customWidth="1"/>
    <col min="17" max="17" width="4.36328125" style="1" bestFit="1" customWidth="1"/>
    <col min="18" max="19" width="2.26953125" style="1"/>
    <col min="20" max="20" width="4.36328125" style="1" bestFit="1" customWidth="1"/>
    <col min="21" max="16384" width="2.26953125" style="1"/>
  </cols>
  <sheetData>
    <row r="1" spans="1:20">
      <c r="A1" s="1" t="s">
        <v>243</v>
      </c>
    </row>
    <row r="2" spans="1:20">
      <c r="A2" s="79"/>
    </row>
    <row r="3" spans="1:20" ht="18" customHeight="1">
      <c r="A3" s="140" t="s">
        <v>11</v>
      </c>
      <c r="B3" s="137" t="s">
        <v>12</v>
      </c>
      <c r="C3" s="141" t="s">
        <v>13</v>
      </c>
      <c r="D3" s="137" t="s">
        <v>14</v>
      </c>
      <c r="E3" s="137" t="s">
        <v>10</v>
      </c>
      <c r="F3" s="144" t="s">
        <v>15</v>
      </c>
      <c r="G3" s="142" t="s">
        <v>16</v>
      </c>
      <c r="H3" s="138" t="s">
        <v>234</v>
      </c>
      <c r="I3" s="138"/>
      <c r="J3" s="139"/>
      <c r="K3" s="138" t="s">
        <v>236</v>
      </c>
      <c r="L3" s="138"/>
      <c r="M3" s="139"/>
      <c r="N3" s="138" t="s">
        <v>235</v>
      </c>
      <c r="O3" s="138"/>
      <c r="P3" s="139"/>
      <c r="Q3" s="135" t="s">
        <v>17</v>
      </c>
    </row>
    <row r="4" spans="1:20" ht="55">
      <c r="A4" s="140"/>
      <c r="B4" s="137"/>
      <c r="C4" s="141"/>
      <c r="D4" s="137"/>
      <c r="E4" s="137"/>
      <c r="F4" s="145"/>
      <c r="G4" s="143"/>
      <c r="H4" s="78" t="s">
        <v>215</v>
      </c>
      <c r="I4" s="78" t="s">
        <v>216</v>
      </c>
      <c r="J4" s="97" t="s">
        <v>18</v>
      </c>
      <c r="K4" s="78" t="s">
        <v>215</v>
      </c>
      <c r="L4" s="78" t="s">
        <v>216</v>
      </c>
      <c r="M4" s="97" t="s">
        <v>18</v>
      </c>
      <c r="N4" s="78" t="s">
        <v>215</v>
      </c>
      <c r="O4" s="78" t="s">
        <v>216</v>
      </c>
      <c r="P4" s="97" t="s">
        <v>18</v>
      </c>
      <c r="Q4" s="136"/>
    </row>
    <row r="5" spans="1:20" ht="22.5" customHeight="1">
      <c r="A5" s="80">
        <f>ROW()-4</f>
        <v>1</v>
      </c>
      <c r="B5" s="104">
        <f ca="1">IFERROR(INDIRECT("個票"&amp;$A5&amp;"！$t$7"),"")</f>
        <v>0</v>
      </c>
      <c r="C5" s="104">
        <f ca="1">IFERROR(INDIRECT("個票"&amp;$A5&amp;"！$h$7"),"")</f>
        <v>0</v>
      </c>
      <c r="D5" s="104">
        <f ca="1">IFERROR(INDIRECT("個票"&amp;$A5&amp;"！$l$10"),"")</f>
        <v>0</v>
      </c>
      <c r="E5" s="104">
        <f ca="1">IFERROR(INDIRECT("個票"&amp;$A5&amp;"！$w$9"),"")</f>
        <v>0</v>
      </c>
      <c r="F5" s="104" t="str">
        <f ca="1">IFERROR(INDIRECT("個票"&amp;$A5&amp;"！$ｄ$9")&amp;INDIRECT("個票"&amp;$A5&amp;"！$ｈ$9"),"")</f>
        <v/>
      </c>
      <c r="G5" s="104"/>
      <c r="H5" s="83">
        <f ca="1">IFERROR(INDIRECT("個票"&amp;$A5&amp;"！$Y$27"),"")</f>
        <v>0</v>
      </c>
      <c r="I5" s="130">
        <f ca="1">IFERROR(INDIRECT("個票"&amp;$A5&amp;"！$Y$47"),"")</f>
        <v>0</v>
      </c>
      <c r="J5" s="83">
        <f ca="1">SUM(H5,I5)</f>
        <v>0</v>
      </c>
      <c r="K5" s="83">
        <f ca="1">IFERROR(INDIRECT("個票"&amp;$A5&amp;"！$ad$27"),"")</f>
        <v>0</v>
      </c>
      <c r="L5" s="130">
        <f ca="1">IFERROR(INDIRECT("個票"&amp;$A5&amp;"！$ad$47"),"")</f>
        <v>0</v>
      </c>
      <c r="M5" s="83">
        <f ca="1">SUM(K5,L5)</f>
        <v>0</v>
      </c>
      <c r="N5" s="83">
        <f ca="1">IFERROR(INDIRECT("個票"&amp;$A5&amp;"！$ai$27"),"")</f>
        <v>0</v>
      </c>
      <c r="O5" s="130">
        <f ca="1">IFERROR(INDIRECT("個票"&amp;$A5&amp;"！$ai$47"),"")</f>
        <v>0</v>
      </c>
      <c r="P5" s="83">
        <f ca="1">SUM(N5,O5)</f>
        <v>0</v>
      </c>
      <c r="Q5" s="102"/>
    </row>
    <row r="6" spans="1:20" ht="22.5" customHeight="1">
      <c r="A6" s="80">
        <f t="shared" ref="A6:A19" si="0">ROW()-4</f>
        <v>2</v>
      </c>
      <c r="B6" s="104">
        <f t="shared" ref="B6:B19" ca="1" si="1">IFERROR(INDIRECT("個票"&amp;$A6&amp;"！$t$7"),"")</f>
        <v>0</v>
      </c>
      <c r="C6" s="104">
        <f t="shared" ref="C6:C19" ca="1" si="2">IFERROR(INDIRECT("個票"&amp;$A6&amp;"！$h$7"),"")</f>
        <v>0</v>
      </c>
      <c r="D6" s="104">
        <f t="shared" ref="D6:D19" ca="1" si="3">IFERROR(INDIRECT("個票"&amp;$A6&amp;"！$l$10"),"")</f>
        <v>0</v>
      </c>
      <c r="E6" s="104">
        <f t="shared" ref="E6:E19" ca="1" si="4">IFERROR(INDIRECT("個票"&amp;$A6&amp;"！$w$9"),"")</f>
        <v>0</v>
      </c>
      <c r="F6" s="104" t="str">
        <f t="shared" ref="F6:F19" ca="1" si="5">IFERROR(INDIRECT("個票"&amp;$A6&amp;"！$ｄ$9")&amp;INDIRECT("個票"&amp;$A6&amp;"！$ｈ$9"),"")</f>
        <v/>
      </c>
      <c r="G6" s="104"/>
      <c r="H6" s="83">
        <f t="shared" ref="H6:H19" ca="1" si="6">IFERROR(INDIRECT("個票"&amp;$A6&amp;"！$Y$27"),"")</f>
        <v>0</v>
      </c>
      <c r="I6" s="130">
        <f t="shared" ref="I6:I19" ca="1" si="7">IFERROR(INDIRECT("個票"&amp;$A6&amp;"！$Y$47"),"")</f>
        <v>0</v>
      </c>
      <c r="J6" s="83">
        <f ca="1">SUM(H6,I6)</f>
        <v>0</v>
      </c>
      <c r="K6" s="83">
        <f t="shared" ref="K6:K19" ca="1" si="8">IFERROR(INDIRECT("個票"&amp;$A6&amp;"！$ad$27"),"")</f>
        <v>0</v>
      </c>
      <c r="L6" s="130">
        <f t="shared" ref="L6:L19" ca="1" si="9">IFERROR(INDIRECT("個票"&amp;$A6&amp;"！$ad$47"),"")</f>
        <v>0</v>
      </c>
      <c r="M6" s="83">
        <f ca="1">SUM(K6,L6)</f>
        <v>0</v>
      </c>
      <c r="N6" s="83">
        <f t="shared" ref="N6:N19" ca="1" si="10">IFERROR(INDIRECT("個票"&amp;$A6&amp;"！$ai$27"),"")</f>
        <v>0</v>
      </c>
      <c r="O6" s="130">
        <f t="shared" ref="O6:O19" ca="1" si="11">IFERROR(INDIRECT("個票"&amp;$A6&amp;"！$ai$47"),"")</f>
        <v>0</v>
      </c>
      <c r="P6" s="83">
        <f ca="1">SUM(N6,O6)</f>
        <v>0</v>
      </c>
      <c r="Q6" s="102"/>
      <c r="T6" s="103"/>
    </row>
    <row r="7" spans="1:20" ht="22.5" customHeight="1">
      <c r="A7" s="80">
        <f t="shared" si="0"/>
        <v>3</v>
      </c>
      <c r="B7" s="104">
        <f t="shared" ca="1" si="1"/>
        <v>0</v>
      </c>
      <c r="C7" s="104">
        <f t="shared" ca="1" si="2"/>
        <v>0</v>
      </c>
      <c r="D7" s="104">
        <f t="shared" ca="1" si="3"/>
        <v>0</v>
      </c>
      <c r="E7" s="104">
        <f t="shared" ca="1" si="4"/>
        <v>0</v>
      </c>
      <c r="F7" s="104" t="str">
        <f t="shared" ca="1" si="5"/>
        <v/>
      </c>
      <c r="G7" s="104"/>
      <c r="H7" s="83">
        <f t="shared" ca="1" si="6"/>
        <v>0</v>
      </c>
      <c r="I7" s="130">
        <f t="shared" ca="1" si="7"/>
        <v>0</v>
      </c>
      <c r="J7" s="83">
        <f t="shared" ref="J7:J19" ca="1" si="12">SUM(H7,I7)</f>
        <v>0</v>
      </c>
      <c r="K7" s="83">
        <f t="shared" ca="1" si="8"/>
        <v>0</v>
      </c>
      <c r="L7" s="130">
        <f t="shared" ca="1" si="9"/>
        <v>0</v>
      </c>
      <c r="M7" s="83">
        <f t="shared" ref="M7:M19" ca="1" si="13">SUM(K7,L7)</f>
        <v>0</v>
      </c>
      <c r="N7" s="83">
        <f t="shared" ca="1" si="10"/>
        <v>0</v>
      </c>
      <c r="O7" s="130">
        <f t="shared" ca="1" si="11"/>
        <v>0</v>
      </c>
      <c r="P7" s="83">
        <f t="shared" ref="P7:P19" ca="1" si="14">SUM(N7,O7)</f>
        <v>0</v>
      </c>
      <c r="Q7" s="102"/>
      <c r="T7" s="103"/>
    </row>
    <row r="8" spans="1:20" ht="22.5" customHeight="1">
      <c r="A8" s="80">
        <f t="shared" si="0"/>
        <v>4</v>
      </c>
      <c r="B8" s="104">
        <f t="shared" ca="1" si="1"/>
        <v>0</v>
      </c>
      <c r="C8" s="104">
        <f t="shared" ca="1" si="2"/>
        <v>0</v>
      </c>
      <c r="D8" s="104">
        <f t="shared" ca="1" si="3"/>
        <v>0</v>
      </c>
      <c r="E8" s="104">
        <f t="shared" ca="1" si="4"/>
        <v>0</v>
      </c>
      <c r="F8" s="104" t="str">
        <f t="shared" ca="1" si="5"/>
        <v/>
      </c>
      <c r="G8" s="104"/>
      <c r="H8" s="83">
        <f t="shared" ca="1" si="6"/>
        <v>0</v>
      </c>
      <c r="I8" s="130">
        <f t="shared" ca="1" si="7"/>
        <v>0</v>
      </c>
      <c r="J8" s="83">
        <f t="shared" ca="1" si="12"/>
        <v>0</v>
      </c>
      <c r="K8" s="83">
        <f t="shared" ca="1" si="8"/>
        <v>0</v>
      </c>
      <c r="L8" s="130">
        <f t="shared" ca="1" si="9"/>
        <v>0</v>
      </c>
      <c r="M8" s="83">
        <f t="shared" ca="1" si="13"/>
        <v>0</v>
      </c>
      <c r="N8" s="83">
        <f t="shared" ca="1" si="10"/>
        <v>0</v>
      </c>
      <c r="O8" s="130">
        <f t="shared" ca="1" si="11"/>
        <v>0</v>
      </c>
      <c r="P8" s="83">
        <f t="shared" ca="1" si="14"/>
        <v>0</v>
      </c>
      <c r="Q8" s="102"/>
    </row>
    <row r="9" spans="1:20" ht="22.5" customHeight="1">
      <c r="A9" s="80">
        <f t="shared" si="0"/>
        <v>5</v>
      </c>
      <c r="B9" s="104">
        <f t="shared" ca="1" si="1"/>
        <v>0</v>
      </c>
      <c r="C9" s="104">
        <f t="shared" ca="1" si="2"/>
        <v>0</v>
      </c>
      <c r="D9" s="104">
        <f t="shared" ca="1" si="3"/>
        <v>0</v>
      </c>
      <c r="E9" s="104">
        <f t="shared" ca="1" si="4"/>
        <v>0</v>
      </c>
      <c r="F9" s="104" t="str">
        <f t="shared" ca="1" si="5"/>
        <v/>
      </c>
      <c r="G9" s="104"/>
      <c r="H9" s="83">
        <f t="shared" ca="1" si="6"/>
        <v>0</v>
      </c>
      <c r="I9" s="130">
        <f t="shared" ca="1" si="7"/>
        <v>0</v>
      </c>
      <c r="J9" s="83">
        <f t="shared" ca="1" si="12"/>
        <v>0</v>
      </c>
      <c r="K9" s="83">
        <f t="shared" ca="1" si="8"/>
        <v>0</v>
      </c>
      <c r="L9" s="130">
        <f t="shared" ca="1" si="9"/>
        <v>0</v>
      </c>
      <c r="M9" s="83">
        <f t="shared" ca="1" si="13"/>
        <v>0</v>
      </c>
      <c r="N9" s="83">
        <f t="shared" ca="1" si="10"/>
        <v>0</v>
      </c>
      <c r="O9" s="130">
        <f t="shared" ca="1" si="11"/>
        <v>0</v>
      </c>
      <c r="P9" s="83">
        <f t="shared" ca="1" si="14"/>
        <v>0</v>
      </c>
      <c r="Q9" s="102"/>
    </row>
    <row r="10" spans="1:20" ht="22.5" customHeight="1">
      <c r="A10" s="80">
        <f t="shared" si="0"/>
        <v>6</v>
      </c>
      <c r="B10" s="104">
        <f t="shared" ca="1" si="1"/>
        <v>0</v>
      </c>
      <c r="C10" s="104">
        <f t="shared" ca="1" si="2"/>
        <v>0</v>
      </c>
      <c r="D10" s="104">
        <f t="shared" ca="1" si="3"/>
        <v>0</v>
      </c>
      <c r="E10" s="104">
        <f t="shared" ca="1" si="4"/>
        <v>0</v>
      </c>
      <c r="F10" s="104" t="str">
        <f t="shared" ca="1" si="5"/>
        <v/>
      </c>
      <c r="G10" s="104"/>
      <c r="H10" s="83">
        <f t="shared" ca="1" si="6"/>
        <v>0</v>
      </c>
      <c r="I10" s="130">
        <f t="shared" ca="1" si="7"/>
        <v>0</v>
      </c>
      <c r="J10" s="83">
        <f t="shared" ca="1" si="12"/>
        <v>0</v>
      </c>
      <c r="K10" s="83">
        <f t="shared" ca="1" si="8"/>
        <v>0</v>
      </c>
      <c r="L10" s="130">
        <f t="shared" ca="1" si="9"/>
        <v>0</v>
      </c>
      <c r="M10" s="83">
        <f t="shared" ca="1" si="13"/>
        <v>0</v>
      </c>
      <c r="N10" s="83">
        <f t="shared" ca="1" si="10"/>
        <v>0</v>
      </c>
      <c r="O10" s="130">
        <f t="shared" ca="1" si="11"/>
        <v>0</v>
      </c>
      <c r="P10" s="83">
        <f t="shared" ca="1" si="14"/>
        <v>0</v>
      </c>
      <c r="Q10" s="102"/>
    </row>
    <row r="11" spans="1:20" ht="22.5" customHeight="1">
      <c r="A11" s="80">
        <f t="shared" si="0"/>
        <v>7</v>
      </c>
      <c r="B11" s="104">
        <f t="shared" ca="1" si="1"/>
        <v>0</v>
      </c>
      <c r="C11" s="104">
        <f t="shared" ca="1" si="2"/>
        <v>0</v>
      </c>
      <c r="D11" s="104">
        <f t="shared" ca="1" si="3"/>
        <v>0</v>
      </c>
      <c r="E11" s="104">
        <f t="shared" ca="1" si="4"/>
        <v>0</v>
      </c>
      <c r="F11" s="104" t="str">
        <f t="shared" ca="1" si="5"/>
        <v/>
      </c>
      <c r="G11" s="104"/>
      <c r="H11" s="83">
        <f t="shared" ca="1" si="6"/>
        <v>0</v>
      </c>
      <c r="I11" s="130">
        <f t="shared" ca="1" si="7"/>
        <v>0</v>
      </c>
      <c r="J11" s="83">
        <f t="shared" ca="1" si="12"/>
        <v>0</v>
      </c>
      <c r="K11" s="83">
        <f t="shared" ca="1" si="8"/>
        <v>0</v>
      </c>
      <c r="L11" s="130">
        <f t="shared" ca="1" si="9"/>
        <v>0</v>
      </c>
      <c r="M11" s="83">
        <f t="shared" ca="1" si="13"/>
        <v>0</v>
      </c>
      <c r="N11" s="83">
        <f t="shared" ca="1" si="10"/>
        <v>0</v>
      </c>
      <c r="O11" s="130">
        <f t="shared" ca="1" si="11"/>
        <v>0</v>
      </c>
      <c r="P11" s="83">
        <f t="shared" ca="1" si="14"/>
        <v>0</v>
      </c>
      <c r="Q11" s="102"/>
    </row>
    <row r="12" spans="1:20" ht="22.5" customHeight="1">
      <c r="A12" s="80">
        <f t="shared" si="0"/>
        <v>8</v>
      </c>
      <c r="B12" s="104">
        <f t="shared" ca="1" si="1"/>
        <v>0</v>
      </c>
      <c r="C12" s="104">
        <f t="shared" ca="1" si="2"/>
        <v>0</v>
      </c>
      <c r="D12" s="104">
        <f t="shared" ca="1" si="3"/>
        <v>0</v>
      </c>
      <c r="E12" s="104">
        <f t="shared" ca="1" si="4"/>
        <v>0</v>
      </c>
      <c r="F12" s="104" t="str">
        <f t="shared" ca="1" si="5"/>
        <v/>
      </c>
      <c r="G12" s="104"/>
      <c r="H12" s="83">
        <f t="shared" ca="1" si="6"/>
        <v>0</v>
      </c>
      <c r="I12" s="130">
        <f t="shared" ca="1" si="7"/>
        <v>0</v>
      </c>
      <c r="J12" s="83">
        <f t="shared" ca="1" si="12"/>
        <v>0</v>
      </c>
      <c r="K12" s="83">
        <f t="shared" ca="1" si="8"/>
        <v>0</v>
      </c>
      <c r="L12" s="130">
        <f t="shared" ca="1" si="9"/>
        <v>0</v>
      </c>
      <c r="M12" s="83">
        <f t="shared" ca="1" si="13"/>
        <v>0</v>
      </c>
      <c r="N12" s="83">
        <f t="shared" ca="1" si="10"/>
        <v>0</v>
      </c>
      <c r="O12" s="130">
        <f t="shared" ca="1" si="11"/>
        <v>0</v>
      </c>
      <c r="P12" s="83">
        <f t="shared" ca="1" si="14"/>
        <v>0</v>
      </c>
      <c r="Q12" s="102"/>
    </row>
    <row r="13" spans="1:20" ht="22.5" customHeight="1">
      <c r="A13" s="80">
        <f t="shared" si="0"/>
        <v>9</v>
      </c>
      <c r="B13" s="104">
        <f t="shared" ca="1" si="1"/>
        <v>0</v>
      </c>
      <c r="C13" s="104">
        <f t="shared" ca="1" si="2"/>
        <v>0</v>
      </c>
      <c r="D13" s="104">
        <f t="shared" ca="1" si="3"/>
        <v>0</v>
      </c>
      <c r="E13" s="104">
        <f t="shared" ca="1" si="4"/>
        <v>0</v>
      </c>
      <c r="F13" s="104" t="str">
        <f t="shared" ca="1" si="5"/>
        <v/>
      </c>
      <c r="G13" s="104"/>
      <c r="H13" s="83">
        <f t="shared" ca="1" si="6"/>
        <v>0</v>
      </c>
      <c r="I13" s="130">
        <f t="shared" ca="1" si="7"/>
        <v>0</v>
      </c>
      <c r="J13" s="83">
        <f t="shared" ca="1" si="12"/>
        <v>0</v>
      </c>
      <c r="K13" s="83">
        <f t="shared" ca="1" si="8"/>
        <v>0</v>
      </c>
      <c r="L13" s="130">
        <f t="shared" ca="1" si="9"/>
        <v>0</v>
      </c>
      <c r="M13" s="83">
        <f t="shared" ca="1" si="13"/>
        <v>0</v>
      </c>
      <c r="N13" s="83">
        <f t="shared" ca="1" si="10"/>
        <v>0</v>
      </c>
      <c r="O13" s="130">
        <f t="shared" ca="1" si="11"/>
        <v>0</v>
      </c>
      <c r="P13" s="83">
        <f t="shared" ca="1" si="14"/>
        <v>0</v>
      </c>
      <c r="Q13" s="102"/>
    </row>
    <row r="14" spans="1:20" ht="22.5" customHeight="1">
      <c r="A14" s="80">
        <f t="shared" si="0"/>
        <v>10</v>
      </c>
      <c r="B14" s="104">
        <f t="shared" ca="1" si="1"/>
        <v>0</v>
      </c>
      <c r="C14" s="104">
        <f t="shared" ca="1" si="2"/>
        <v>0</v>
      </c>
      <c r="D14" s="104">
        <f t="shared" ca="1" si="3"/>
        <v>0</v>
      </c>
      <c r="E14" s="104">
        <f t="shared" ca="1" si="4"/>
        <v>0</v>
      </c>
      <c r="F14" s="104" t="str">
        <f t="shared" ca="1" si="5"/>
        <v/>
      </c>
      <c r="G14" s="104"/>
      <c r="H14" s="83">
        <f t="shared" ca="1" si="6"/>
        <v>0</v>
      </c>
      <c r="I14" s="130">
        <f t="shared" ca="1" si="7"/>
        <v>0</v>
      </c>
      <c r="J14" s="83">
        <f t="shared" ca="1" si="12"/>
        <v>0</v>
      </c>
      <c r="K14" s="83">
        <f t="shared" ca="1" si="8"/>
        <v>0</v>
      </c>
      <c r="L14" s="130">
        <f t="shared" ca="1" si="9"/>
        <v>0</v>
      </c>
      <c r="M14" s="83">
        <f t="shared" ca="1" si="13"/>
        <v>0</v>
      </c>
      <c r="N14" s="83">
        <f t="shared" ca="1" si="10"/>
        <v>0</v>
      </c>
      <c r="O14" s="130">
        <f t="shared" ca="1" si="11"/>
        <v>0</v>
      </c>
      <c r="P14" s="83">
        <f t="shared" ca="1" si="14"/>
        <v>0</v>
      </c>
      <c r="Q14" s="102"/>
    </row>
    <row r="15" spans="1:20" ht="22.5" customHeight="1">
      <c r="A15" s="80">
        <f t="shared" si="0"/>
        <v>11</v>
      </c>
      <c r="B15" s="104">
        <f t="shared" ca="1" si="1"/>
        <v>0</v>
      </c>
      <c r="C15" s="104">
        <f t="shared" ca="1" si="2"/>
        <v>0</v>
      </c>
      <c r="D15" s="104">
        <f t="shared" ca="1" si="3"/>
        <v>0</v>
      </c>
      <c r="E15" s="104">
        <f t="shared" ca="1" si="4"/>
        <v>0</v>
      </c>
      <c r="F15" s="104" t="str">
        <f t="shared" ca="1" si="5"/>
        <v/>
      </c>
      <c r="G15" s="104"/>
      <c r="H15" s="83">
        <f t="shared" ca="1" si="6"/>
        <v>0</v>
      </c>
      <c r="I15" s="130">
        <f t="shared" ca="1" si="7"/>
        <v>0</v>
      </c>
      <c r="J15" s="83">
        <f t="shared" ca="1" si="12"/>
        <v>0</v>
      </c>
      <c r="K15" s="83">
        <f t="shared" ca="1" si="8"/>
        <v>0</v>
      </c>
      <c r="L15" s="130">
        <f t="shared" ca="1" si="9"/>
        <v>0</v>
      </c>
      <c r="M15" s="83">
        <f t="shared" ca="1" si="13"/>
        <v>0</v>
      </c>
      <c r="N15" s="83">
        <f t="shared" ca="1" si="10"/>
        <v>0</v>
      </c>
      <c r="O15" s="130">
        <f t="shared" ca="1" si="11"/>
        <v>0</v>
      </c>
      <c r="P15" s="83">
        <f t="shared" ca="1" si="14"/>
        <v>0</v>
      </c>
      <c r="Q15" s="102"/>
    </row>
    <row r="16" spans="1:20" ht="22.5" customHeight="1">
      <c r="A16" s="80">
        <f t="shared" si="0"/>
        <v>12</v>
      </c>
      <c r="B16" s="104">
        <f t="shared" ca="1" si="1"/>
        <v>0</v>
      </c>
      <c r="C16" s="104">
        <f t="shared" ca="1" si="2"/>
        <v>0</v>
      </c>
      <c r="D16" s="104">
        <f t="shared" ca="1" si="3"/>
        <v>0</v>
      </c>
      <c r="E16" s="104">
        <f t="shared" ca="1" si="4"/>
        <v>0</v>
      </c>
      <c r="F16" s="104" t="str">
        <f t="shared" ca="1" si="5"/>
        <v/>
      </c>
      <c r="G16" s="104"/>
      <c r="H16" s="83">
        <f t="shared" ca="1" si="6"/>
        <v>0</v>
      </c>
      <c r="I16" s="130">
        <f t="shared" ca="1" si="7"/>
        <v>0</v>
      </c>
      <c r="J16" s="83">
        <f t="shared" ca="1" si="12"/>
        <v>0</v>
      </c>
      <c r="K16" s="83">
        <f t="shared" ca="1" si="8"/>
        <v>0</v>
      </c>
      <c r="L16" s="130">
        <f t="shared" ca="1" si="9"/>
        <v>0</v>
      </c>
      <c r="M16" s="83">
        <f t="shared" ca="1" si="13"/>
        <v>0</v>
      </c>
      <c r="N16" s="83">
        <f t="shared" ca="1" si="10"/>
        <v>0</v>
      </c>
      <c r="O16" s="130">
        <f t="shared" ca="1" si="11"/>
        <v>0</v>
      </c>
      <c r="P16" s="83">
        <f t="shared" ca="1" si="14"/>
        <v>0</v>
      </c>
      <c r="Q16" s="102"/>
    </row>
    <row r="17" spans="1:17" ht="22.5" customHeight="1">
      <c r="A17" s="80">
        <f t="shared" si="0"/>
        <v>13</v>
      </c>
      <c r="B17" s="104">
        <f t="shared" ca="1" si="1"/>
        <v>0</v>
      </c>
      <c r="C17" s="104">
        <f t="shared" ca="1" si="2"/>
        <v>0</v>
      </c>
      <c r="D17" s="104">
        <f t="shared" ca="1" si="3"/>
        <v>0</v>
      </c>
      <c r="E17" s="104">
        <f t="shared" ca="1" si="4"/>
        <v>0</v>
      </c>
      <c r="F17" s="104" t="str">
        <f t="shared" ca="1" si="5"/>
        <v/>
      </c>
      <c r="G17" s="104"/>
      <c r="H17" s="83">
        <f t="shared" ca="1" si="6"/>
        <v>0</v>
      </c>
      <c r="I17" s="130">
        <f t="shared" ca="1" si="7"/>
        <v>0</v>
      </c>
      <c r="J17" s="83">
        <f t="shared" ca="1" si="12"/>
        <v>0</v>
      </c>
      <c r="K17" s="83">
        <f t="shared" ca="1" si="8"/>
        <v>0</v>
      </c>
      <c r="L17" s="130">
        <f t="shared" ca="1" si="9"/>
        <v>0</v>
      </c>
      <c r="M17" s="83">
        <f t="shared" ca="1" si="13"/>
        <v>0</v>
      </c>
      <c r="N17" s="83">
        <f t="shared" ca="1" si="10"/>
        <v>0</v>
      </c>
      <c r="O17" s="130">
        <f t="shared" ca="1" si="11"/>
        <v>0</v>
      </c>
      <c r="P17" s="83">
        <f t="shared" ca="1" si="14"/>
        <v>0</v>
      </c>
      <c r="Q17" s="102"/>
    </row>
    <row r="18" spans="1:17" ht="22.5" customHeight="1">
      <c r="A18" s="80">
        <f t="shared" si="0"/>
        <v>14</v>
      </c>
      <c r="B18" s="104">
        <f t="shared" ca="1" si="1"/>
        <v>0</v>
      </c>
      <c r="C18" s="104">
        <f t="shared" ca="1" si="2"/>
        <v>0</v>
      </c>
      <c r="D18" s="104">
        <f t="shared" ca="1" si="3"/>
        <v>0</v>
      </c>
      <c r="E18" s="104">
        <f t="shared" ca="1" si="4"/>
        <v>0</v>
      </c>
      <c r="F18" s="104" t="str">
        <f t="shared" ca="1" si="5"/>
        <v/>
      </c>
      <c r="G18" s="104"/>
      <c r="H18" s="83">
        <f t="shared" ca="1" si="6"/>
        <v>0</v>
      </c>
      <c r="I18" s="130">
        <f t="shared" ca="1" si="7"/>
        <v>0</v>
      </c>
      <c r="J18" s="83">
        <f t="shared" ca="1" si="12"/>
        <v>0</v>
      </c>
      <c r="K18" s="83">
        <f t="shared" ca="1" si="8"/>
        <v>0</v>
      </c>
      <c r="L18" s="130">
        <f t="shared" ca="1" si="9"/>
        <v>0</v>
      </c>
      <c r="M18" s="83">
        <f t="shared" ca="1" si="13"/>
        <v>0</v>
      </c>
      <c r="N18" s="83">
        <f t="shared" ca="1" si="10"/>
        <v>0</v>
      </c>
      <c r="O18" s="130">
        <f t="shared" ca="1" si="11"/>
        <v>0</v>
      </c>
      <c r="P18" s="83">
        <f t="shared" ca="1" si="14"/>
        <v>0</v>
      </c>
      <c r="Q18" s="102"/>
    </row>
    <row r="19" spans="1:17" ht="22.5" customHeight="1">
      <c r="A19" s="80">
        <f t="shared" si="0"/>
        <v>15</v>
      </c>
      <c r="B19" s="104">
        <f t="shared" ca="1" si="1"/>
        <v>0</v>
      </c>
      <c r="C19" s="104">
        <f t="shared" ca="1" si="2"/>
        <v>0</v>
      </c>
      <c r="D19" s="104">
        <f t="shared" ca="1" si="3"/>
        <v>0</v>
      </c>
      <c r="E19" s="104">
        <f t="shared" ca="1" si="4"/>
        <v>0</v>
      </c>
      <c r="F19" s="104" t="str">
        <f t="shared" ca="1" si="5"/>
        <v/>
      </c>
      <c r="G19" s="104"/>
      <c r="H19" s="83">
        <f t="shared" ca="1" si="6"/>
        <v>0</v>
      </c>
      <c r="I19" s="130">
        <f t="shared" ca="1" si="7"/>
        <v>0</v>
      </c>
      <c r="J19" s="83">
        <f t="shared" ca="1" si="12"/>
        <v>0</v>
      </c>
      <c r="K19" s="83">
        <f t="shared" ca="1" si="8"/>
        <v>0</v>
      </c>
      <c r="L19" s="130">
        <f t="shared" ca="1" si="9"/>
        <v>0</v>
      </c>
      <c r="M19" s="83">
        <f t="shared" ca="1" si="13"/>
        <v>0</v>
      </c>
      <c r="N19" s="83">
        <f t="shared" ca="1" si="10"/>
        <v>0</v>
      </c>
      <c r="O19" s="130">
        <f t="shared" ca="1" si="11"/>
        <v>0</v>
      </c>
      <c r="P19" s="83">
        <f t="shared" ca="1" si="14"/>
        <v>0</v>
      </c>
      <c r="Q19" s="102"/>
    </row>
    <row r="20" spans="1:17" ht="11.25" customHeight="1"/>
    <row r="21" spans="1:17" customFormat="1">
      <c r="A21" s="2" t="s">
        <v>224</v>
      </c>
      <c r="B21" s="1"/>
      <c r="C21" s="1"/>
    </row>
    <row r="22" spans="1:17" customFormat="1" ht="16.5" customHeight="1">
      <c r="A22" s="81"/>
      <c r="B22" s="2" t="s">
        <v>19</v>
      </c>
      <c r="C22" s="1"/>
    </row>
    <row r="23" spans="1:17" customFormat="1" ht="16.5" customHeight="1">
      <c r="A23" s="81"/>
      <c r="B23" s="2"/>
      <c r="C23" s="1"/>
    </row>
    <row r="24" spans="1:17" customFormat="1" ht="16.5" customHeight="1">
      <c r="A24" s="4"/>
      <c r="B24" s="82"/>
      <c r="C24" s="1"/>
    </row>
    <row r="25" spans="1:17" customFormat="1" ht="16.5" customHeight="1">
      <c r="A25" s="4"/>
      <c r="B25" s="82"/>
      <c r="C25" s="1"/>
    </row>
    <row r="26" spans="1:17" customFormat="1" ht="22.5" customHeight="1"/>
    <row r="27" spans="1:17" customFormat="1" ht="22.5" customHeight="1"/>
    <row r="28" spans="1:17" customFormat="1" ht="22.5" customHeight="1"/>
    <row r="29" spans="1:17" customFormat="1" ht="22.5" customHeight="1"/>
    <row r="30" spans="1:17" customFormat="1" ht="22.5" customHeight="1"/>
    <row r="31" spans="1:17" customFormat="1" ht="22.5" customHeight="1"/>
    <row r="32" spans="1:17" customFormat="1" ht="22.5" customHeight="1"/>
    <row r="33" customFormat="1" ht="22.5" customHeight="1"/>
    <row r="34" customFormat="1" ht="22.5" customHeight="1"/>
    <row r="35" customFormat="1" ht="22.5" customHeight="1"/>
    <row r="36" customFormat="1" ht="22.5" customHeight="1"/>
  </sheetData>
  <mergeCells count="11">
    <mergeCell ref="Q3:Q4"/>
    <mergeCell ref="E3:E4"/>
    <mergeCell ref="H3:J3"/>
    <mergeCell ref="A3:A4"/>
    <mergeCell ref="C3:C4"/>
    <mergeCell ref="B3:B4"/>
    <mergeCell ref="D3:D4"/>
    <mergeCell ref="G3:G4"/>
    <mergeCell ref="F3:F4"/>
    <mergeCell ref="K3:M3"/>
    <mergeCell ref="N3:P3"/>
  </mergeCells>
  <phoneticPr fontId="4"/>
  <dataValidations count="2">
    <dataValidation type="list" allowBlank="1" showInputMessage="1" showErrorMessage="1" sqref="Q5:Q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76"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59"/>
  <sheetViews>
    <sheetView showGridLines="0" showZeros="0" topLeftCell="A18" zoomScaleNormal="100" zoomScaleSheetLayoutView="100" workbookViewId="0">
      <selection activeCell="CT37" sqref="CT37"/>
    </sheetView>
  </sheetViews>
  <sheetFormatPr defaultColWidth="2.26953125" defaultRowHeight="13"/>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c r="A1" s="1" t="s">
        <v>244</v>
      </c>
    </row>
    <row r="2" spans="1:48" ht="7.5" customHeight="1"/>
    <row r="3" spans="1:48">
      <c r="A3" s="184" t="s">
        <v>229</v>
      </c>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c r="AI3" s="185"/>
      <c r="AJ3" s="185"/>
      <c r="AK3" s="185"/>
      <c r="AL3" s="185"/>
      <c r="AM3" s="186"/>
    </row>
    <row r="4" spans="1:48" ht="9" customHeight="1">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row>
    <row r="5" spans="1:48">
      <c r="A5" s="187" t="s">
        <v>20</v>
      </c>
      <c r="B5" s="188"/>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c r="AI5" s="188"/>
      <c r="AJ5" s="188"/>
      <c r="AK5" s="188"/>
      <c r="AL5" s="188"/>
      <c r="AM5" s="189"/>
    </row>
    <row r="6" spans="1:48" ht="4.5" customHeight="1">
      <c r="A6" s="109"/>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row>
    <row r="7" spans="1:48" ht="17.25" customHeight="1">
      <c r="A7" s="146" t="s">
        <v>21</v>
      </c>
      <c r="B7" s="147"/>
      <c r="C7" s="147"/>
      <c r="D7" s="147"/>
      <c r="E7" s="147"/>
      <c r="F7" s="147"/>
      <c r="G7" s="148"/>
      <c r="H7" s="209"/>
      <c r="I7" s="210"/>
      <c r="J7" s="210"/>
      <c r="K7" s="210"/>
      <c r="L7" s="210"/>
      <c r="M7" s="210"/>
      <c r="N7" s="211"/>
      <c r="O7" s="146" t="s">
        <v>22</v>
      </c>
      <c r="P7" s="147"/>
      <c r="Q7" s="147"/>
      <c r="R7" s="147"/>
      <c r="S7" s="148"/>
      <c r="T7" s="212"/>
      <c r="U7" s="213"/>
      <c r="V7" s="213"/>
      <c r="W7" s="213"/>
      <c r="X7" s="213"/>
      <c r="Y7" s="213"/>
      <c r="Z7" s="213"/>
      <c r="AA7" s="213"/>
      <c r="AB7" s="213"/>
      <c r="AC7" s="213"/>
      <c r="AD7" s="213"/>
      <c r="AE7" s="213"/>
      <c r="AF7" s="213"/>
      <c r="AG7" s="213"/>
      <c r="AH7" s="213"/>
      <c r="AI7" s="213"/>
      <c r="AJ7" s="213"/>
      <c r="AK7" s="213"/>
      <c r="AL7" s="213"/>
      <c r="AM7" s="214"/>
    </row>
    <row r="8" spans="1:48">
      <c r="A8" s="190" t="s">
        <v>23</v>
      </c>
      <c r="B8" s="191"/>
      <c r="C8" s="192"/>
      <c r="D8" s="146" t="s">
        <v>24</v>
      </c>
      <c r="E8" s="147"/>
      <c r="F8" s="147"/>
      <c r="G8" s="148"/>
      <c r="H8" s="146" t="s">
        <v>15</v>
      </c>
      <c r="I8" s="147"/>
      <c r="J8" s="147"/>
      <c r="K8" s="147"/>
      <c r="L8" s="147"/>
      <c r="M8" s="147"/>
      <c r="N8" s="147"/>
      <c r="O8" s="147"/>
      <c r="P8" s="147"/>
      <c r="Q8" s="147"/>
      <c r="R8" s="147"/>
      <c r="S8" s="148"/>
      <c r="T8" s="190" t="s">
        <v>25</v>
      </c>
      <c r="U8" s="191"/>
      <c r="V8" s="192"/>
      <c r="W8" s="146" t="s">
        <v>10</v>
      </c>
      <c r="X8" s="147"/>
      <c r="Y8" s="147"/>
      <c r="Z8" s="147"/>
      <c r="AA8" s="147"/>
      <c r="AB8" s="147"/>
      <c r="AC8" s="147"/>
      <c r="AD8" s="147"/>
      <c r="AE8" s="147"/>
      <c r="AF8" s="148"/>
      <c r="AG8" s="197" t="s">
        <v>26</v>
      </c>
      <c r="AH8" s="198"/>
      <c r="AI8" s="198"/>
      <c r="AJ8" s="198"/>
      <c r="AK8" s="198"/>
      <c r="AL8" s="198"/>
      <c r="AM8" s="199"/>
    </row>
    <row r="9" spans="1:48" ht="17.25" customHeight="1">
      <c r="A9" s="193"/>
      <c r="B9" s="183"/>
      <c r="C9" s="136"/>
      <c r="D9" s="194"/>
      <c r="E9" s="195"/>
      <c r="F9" s="195"/>
      <c r="G9" s="196"/>
      <c r="H9" s="200"/>
      <c r="I9" s="201"/>
      <c r="J9" s="201"/>
      <c r="K9" s="201"/>
      <c r="L9" s="201"/>
      <c r="M9" s="201"/>
      <c r="N9" s="201"/>
      <c r="O9" s="201"/>
      <c r="P9" s="201"/>
      <c r="Q9" s="201"/>
      <c r="R9" s="201"/>
      <c r="S9" s="202"/>
      <c r="T9" s="193"/>
      <c r="U9" s="183"/>
      <c r="V9" s="136"/>
      <c r="W9" s="203"/>
      <c r="X9" s="204"/>
      <c r="Y9" s="204"/>
      <c r="Z9" s="204"/>
      <c r="AA9" s="204"/>
      <c r="AB9" s="204"/>
      <c r="AC9" s="204"/>
      <c r="AD9" s="204"/>
      <c r="AE9" s="204"/>
      <c r="AF9" s="205"/>
      <c r="AG9" s="206"/>
      <c r="AH9" s="207"/>
      <c r="AI9" s="207"/>
      <c r="AJ9" s="207"/>
      <c r="AK9" s="207"/>
      <c r="AL9" s="207"/>
      <c r="AM9" s="208"/>
      <c r="AV9" s="2"/>
    </row>
    <row r="10" spans="1:48" s="2" customFormat="1" ht="20.25" customHeight="1">
      <c r="A10" s="146" t="s">
        <v>28</v>
      </c>
      <c r="B10" s="147"/>
      <c r="C10" s="147"/>
      <c r="D10" s="147"/>
      <c r="E10" s="147"/>
      <c r="F10" s="147"/>
      <c r="G10" s="147"/>
      <c r="H10" s="147"/>
      <c r="I10" s="147"/>
      <c r="J10" s="147"/>
      <c r="K10" s="148"/>
      <c r="L10" s="155"/>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7"/>
      <c r="AP10" s="215"/>
      <c r="AQ10" s="215"/>
      <c r="AR10" s="215"/>
      <c r="AS10" s="215"/>
      <c r="AT10" s="215"/>
      <c r="AU10" s="215"/>
    </row>
    <row r="11" spans="1:48" s="2" customFormat="1" ht="18" customHeight="1">
      <c r="A11" s="216" t="s">
        <v>29</v>
      </c>
      <c r="B11" s="217"/>
      <c r="C11" s="217"/>
      <c r="D11" s="217"/>
      <c r="E11" s="217"/>
      <c r="F11" s="217"/>
      <c r="G11" s="217"/>
      <c r="H11" s="218"/>
      <c r="I11" s="3"/>
      <c r="J11" s="107" t="s">
        <v>186</v>
      </c>
      <c r="K11" s="62"/>
      <c r="L11" s="63"/>
      <c r="M11" s="63"/>
      <c r="N11" s="63"/>
      <c r="O11" s="63"/>
      <c r="P11" s="63"/>
      <c r="Q11" s="63"/>
      <c r="R11" s="63"/>
      <c r="S11" s="63"/>
      <c r="T11" s="63"/>
      <c r="U11" s="63"/>
      <c r="V11" s="63"/>
      <c r="W11" s="63"/>
      <c r="X11" s="63"/>
      <c r="Y11" s="3"/>
      <c r="Z11" s="107" t="s">
        <v>185</v>
      </c>
      <c r="AA11" s="62"/>
      <c r="AB11" s="63"/>
      <c r="AC11" s="63"/>
      <c r="AD11" s="63"/>
      <c r="AE11" s="63"/>
      <c r="AF11" s="63"/>
      <c r="AG11" s="63"/>
      <c r="AH11" s="63"/>
      <c r="AI11" s="63"/>
      <c r="AJ11" s="63"/>
      <c r="AK11" s="63"/>
      <c r="AL11" s="63"/>
      <c r="AM11" s="64"/>
    </row>
    <row r="12" spans="1:48" s="2" customFormat="1" ht="6" customHeight="1">
      <c r="A12" s="110"/>
      <c r="B12" s="110"/>
      <c r="C12" s="110"/>
      <c r="D12" s="110"/>
      <c r="E12" s="110"/>
      <c r="F12" s="110"/>
      <c r="G12" s="110"/>
      <c r="H12" s="110"/>
      <c r="I12" s="111"/>
      <c r="J12" s="112"/>
      <c r="K12" s="111"/>
      <c r="L12" s="109"/>
      <c r="M12" s="109"/>
      <c r="N12" s="109"/>
      <c r="O12" s="109"/>
      <c r="P12" s="109"/>
      <c r="Q12" s="109"/>
      <c r="R12" s="109"/>
      <c r="S12" s="109"/>
      <c r="T12" s="109"/>
      <c r="U12" s="111"/>
      <c r="V12" s="109"/>
      <c r="W12" s="109"/>
      <c r="X12" s="109"/>
      <c r="Y12" s="112"/>
      <c r="Z12" s="113"/>
      <c r="AA12" s="111"/>
      <c r="AB12" s="109"/>
      <c r="AC12" s="109"/>
      <c r="AD12" s="109"/>
      <c r="AE12" s="109"/>
      <c r="AF12" s="109"/>
      <c r="AG12" s="109"/>
      <c r="AH12" s="109"/>
      <c r="AI12" s="109"/>
      <c r="AJ12" s="109"/>
      <c r="AK12" s="109"/>
      <c r="AL12" s="109"/>
      <c r="AM12" s="109"/>
    </row>
    <row r="13" spans="1:48" s="2" customFormat="1" ht="12" hidden="1">
      <c r="A13" s="187" t="s">
        <v>30</v>
      </c>
      <c r="B13" s="188"/>
      <c r="C13" s="188"/>
      <c r="D13" s="188"/>
      <c r="E13" s="188"/>
      <c r="F13" s="188"/>
      <c r="G13" s="188"/>
      <c r="H13" s="188"/>
      <c r="I13" s="188"/>
      <c r="J13" s="188"/>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88"/>
      <c r="AK13" s="188"/>
      <c r="AL13" s="188"/>
      <c r="AM13" s="189"/>
    </row>
    <row r="14" spans="1:48" s="2" customFormat="1" ht="3" hidden="1" customHeight="1">
      <c r="I14" s="82"/>
      <c r="J14" s="11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48" s="2" customFormat="1" ht="18" hidden="1" customHeight="1">
      <c r="A15" s="230" t="s">
        <v>213</v>
      </c>
      <c r="B15" s="231"/>
      <c r="C15" s="231"/>
      <c r="D15" s="231"/>
      <c r="E15" s="231"/>
      <c r="F15" s="231"/>
      <c r="G15" s="231"/>
      <c r="H15" s="231"/>
      <c r="I15" s="231"/>
      <c r="J15" s="231"/>
      <c r="K15" s="231"/>
      <c r="L15" s="231"/>
      <c r="M15" s="231"/>
      <c r="N15" s="231"/>
      <c r="O15" s="231"/>
      <c r="P15" s="231"/>
      <c r="Q15" s="231"/>
      <c r="R15" s="231"/>
      <c r="S15" s="231"/>
      <c r="T15" s="231"/>
      <c r="U15" s="231"/>
      <c r="V15" s="231"/>
      <c r="W15" s="237"/>
      <c r="X15" s="232"/>
      <c r="Y15" s="233"/>
      <c r="Z15" s="234"/>
      <c r="AA15" s="235" t="s">
        <v>191</v>
      </c>
      <c r="AB15" s="236"/>
      <c r="AC15" s="236"/>
      <c r="AD15" s="236"/>
      <c r="AE15" s="236"/>
      <c r="AF15" s="236"/>
      <c r="AG15" s="236"/>
      <c r="AH15" s="236"/>
      <c r="AI15" s="236"/>
      <c r="AJ15" s="236"/>
      <c r="AK15" s="236"/>
      <c r="AL15" s="236"/>
      <c r="AM15" s="236"/>
    </row>
    <row r="16" spans="1:48" s="2" customFormat="1" ht="18" hidden="1" customHeight="1">
      <c r="A16" s="230" t="s">
        <v>214</v>
      </c>
      <c r="B16" s="231"/>
      <c r="C16" s="231"/>
      <c r="D16" s="231"/>
      <c r="E16" s="231"/>
      <c r="F16" s="231"/>
      <c r="G16" s="231"/>
      <c r="H16" s="231"/>
      <c r="I16" s="231"/>
      <c r="J16" s="231"/>
      <c r="K16" s="231"/>
      <c r="L16" s="231"/>
      <c r="M16" s="231"/>
      <c r="N16" s="231"/>
      <c r="O16" s="231"/>
      <c r="P16" s="231"/>
      <c r="Q16" s="231"/>
      <c r="R16" s="231"/>
      <c r="S16" s="231"/>
      <c r="T16" s="231"/>
      <c r="U16" s="231"/>
      <c r="V16" s="231"/>
      <c r="W16" s="237"/>
      <c r="X16" s="232"/>
      <c r="Y16" s="233"/>
      <c r="Z16" s="234"/>
      <c r="AA16" s="235" t="s">
        <v>190</v>
      </c>
      <c r="AB16" s="236"/>
      <c r="AC16" s="236"/>
      <c r="AD16" s="236"/>
      <c r="AE16" s="236"/>
      <c r="AF16" s="236"/>
      <c r="AG16" s="236"/>
      <c r="AH16" s="236"/>
      <c r="AI16" s="236"/>
      <c r="AJ16" s="236"/>
      <c r="AK16" s="236"/>
      <c r="AL16" s="236"/>
      <c r="AM16" s="236"/>
    </row>
    <row r="17" spans="1:48" s="2" customFormat="1" ht="18" hidden="1" customHeight="1">
      <c r="A17" s="238" t="s">
        <v>189</v>
      </c>
      <c r="B17" s="239"/>
      <c r="C17" s="239"/>
      <c r="D17" s="239"/>
      <c r="E17" s="239"/>
      <c r="F17" s="239"/>
      <c r="G17" s="239"/>
      <c r="H17" s="239"/>
      <c r="I17" s="239"/>
      <c r="J17" s="239"/>
      <c r="K17" s="239"/>
      <c r="L17" s="239"/>
      <c r="M17" s="239"/>
      <c r="N17" s="239"/>
      <c r="O17" s="239"/>
      <c r="P17" s="239"/>
      <c r="Q17" s="239"/>
      <c r="R17" s="239"/>
      <c r="S17" s="239"/>
      <c r="T17" s="239"/>
      <c r="U17" s="239"/>
      <c r="V17" s="239"/>
      <c r="W17" s="240"/>
      <c r="X17" s="232" t="s">
        <v>31</v>
      </c>
      <c r="Y17" s="233"/>
      <c r="Z17" s="234"/>
      <c r="AA17" s="127"/>
      <c r="AB17" s="127"/>
      <c r="AC17" s="127"/>
      <c r="AD17" s="127"/>
      <c r="AE17" s="127"/>
      <c r="AF17" s="127"/>
      <c r="AG17" s="127"/>
      <c r="AH17" s="127"/>
      <c r="AI17" s="127"/>
      <c r="AJ17" s="127"/>
      <c r="AK17" s="127"/>
      <c r="AL17" s="127"/>
      <c r="AM17" s="127"/>
    </row>
    <row r="18" spans="1:48" s="2" customFormat="1" ht="6" customHeight="1">
      <c r="I18" s="82"/>
      <c r="J18" s="11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row>
    <row r="19" spans="1:48" s="2" customFormat="1" ht="12">
      <c r="A19" s="187" t="s">
        <v>230</v>
      </c>
      <c r="B19" s="188"/>
      <c r="C19" s="188"/>
      <c r="D19" s="188"/>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8"/>
      <c r="AM19" s="189"/>
    </row>
    <row r="20" spans="1:48" s="2" customFormat="1" ht="3" customHeight="1">
      <c r="I20" s="82"/>
      <c r="J20" s="11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row>
    <row r="21" spans="1:48" s="2" customFormat="1" ht="18" customHeight="1">
      <c r="A21" s="230" t="s">
        <v>228</v>
      </c>
      <c r="B21" s="231"/>
      <c r="C21" s="231"/>
      <c r="D21" s="231"/>
      <c r="E21" s="231"/>
      <c r="F21" s="231"/>
      <c r="G21" s="231"/>
      <c r="H21" s="231"/>
      <c r="I21" s="231"/>
      <c r="J21" s="231"/>
      <c r="K21" s="231"/>
      <c r="L21" s="231"/>
      <c r="M21" s="231"/>
      <c r="N21" s="231"/>
      <c r="O21" s="231"/>
      <c r="P21" s="231"/>
      <c r="Q21" s="231"/>
      <c r="R21" s="231"/>
      <c r="S21" s="231"/>
      <c r="T21" s="231"/>
      <c r="U21" s="231"/>
      <c r="V21" s="231"/>
      <c r="W21" s="231"/>
      <c r="X21" s="232"/>
      <c r="Y21" s="233"/>
      <c r="Z21" s="234"/>
      <c r="AA21" s="129"/>
      <c r="AB21" s="129"/>
      <c r="AC21" s="129"/>
      <c r="AD21" s="129"/>
      <c r="AE21" s="129"/>
      <c r="AF21" s="129"/>
      <c r="AG21" s="129"/>
    </row>
    <row r="22" spans="1:48" s="2" customFormat="1" ht="18" customHeight="1">
      <c r="A22" s="230" t="s">
        <v>225</v>
      </c>
      <c r="B22" s="231"/>
      <c r="C22" s="231"/>
      <c r="D22" s="231"/>
      <c r="E22" s="231"/>
      <c r="F22" s="231"/>
      <c r="G22" s="231"/>
      <c r="H22" s="231"/>
      <c r="I22" s="231"/>
      <c r="J22" s="231"/>
      <c r="K22" s="231"/>
      <c r="L22" s="231"/>
      <c r="M22" s="231"/>
      <c r="N22" s="231"/>
      <c r="O22" s="231"/>
      <c r="P22" s="231"/>
      <c r="Q22" s="231"/>
      <c r="R22" s="231"/>
      <c r="S22" s="231"/>
      <c r="T22" s="231"/>
      <c r="U22" s="231"/>
      <c r="V22" s="231"/>
      <c r="W22" s="231"/>
      <c r="X22" s="232" t="s">
        <v>31</v>
      </c>
      <c r="Y22" s="233"/>
      <c r="Z22" s="234"/>
      <c r="AA22" s="129"/>
      <c r="AB22" s="129"/>
      <c r="AC22" s="129"/>
      <c r="AD22" s="129"/>
      <c r="AE22" s="129"/>
      <c r="AF22" s="129"/>
      <c r="AG22" s="129"/>
    </row>
    <row r="23" spans="1:48" s="2" customFormat="1" ht="6" customHeight="1">
      <c r="I23" s="82"/>
      <c r="J23" s="11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row>
    <row r="24" spans="1:48" s="2" customFormat="1" ht="12">
      <c r="A24" s="187" t="s">
        <v>231</v>
      </c>
      <c r="B24" s="188"/>
      <c r="C24" s="188"/>
      <c r="D24" s="188"/>
      <c r="E24" s="188"/>
      <c r="F24" s="188"/>
      <c r="G24" s="188"/>
      <c r="H24" s="188"/>
      <c r="I24" s="188"/>
      <c r="J24" s="188"/>
      <c r="K24" s="188"/>
      <c r="L24" s="188"/>
      <c r="M24" s="188"/>
      <c r="N24" s="188"/>
      <c r="O24" s="188"/>
      <c r="P24" s="188"/>
      <c r="Q24" s="188"/>
      <c r="R24" s="188"/>
      <c r="S24" s="188"/>
      <c r="T24" s="188"/>
      <c r="U24" s="188"/>
      <c r="V24" s="188"/>
      <c r="W24" s="188"/>
      <c r="X24" s="188"/>
      <c r="Y24" s="188"/>
      <c r="Z24" s="188"/>
      <c r="AA24" s="188"/>
      <c r="AB24" s="188"/>
      <c r="AC24" s="188"/>
      <c r="AD24" s="188"/>
      <c r="AE24" s="188"/>
      <c r="AF24" s="188"/>
      <c r="AG24" s="188"/>
      <c r="AH24" s="188"/>
      <c r="AI24" s="188"/>
      <c r="AJ24" s="188"/>
      <c r="AK24" s="188"/>
      <c r="AL24" s="188"/>
      <c r="AM24" s="189"/>
    </row>
    <row r="25" spans="1:48" s="2" customFormat="1" ht="3" customHeight="1">
      <c r="I25" s="82"/>
      <c r="J25" s="11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row>
    <row r="26" spans="1:48" ht="19.5" customHeight="1">
      <c r="A26" s="115" t="s">
        <v>183</v>
      </c>
      <c r="B26" s="2"/>
      <c r="C26" s="105"/>
      <c r="D26" s="2"/>
      <c r="E26" s="116"/>
      <c r="F26" s="2"/>
      <c r="G26" s="2"/>
      <c r="H26" s="2"/>
      <c r="I26" s="2"/>
      <c r="J26" s="117"/>
      <c r="K26" s="117"/>
      <c r="L26" s="117"/>
      <c r="M26" s="117"/>
      <c r="N26" s="117"/>
      <c r="O26" s="118"/>
      <c r="P26" s="105"/>
      <c r="S26" s="117"/>
      <c r="T26" s="114"/>
      <c r="U26" s="117"/>
      <c r="V26" s="117"/>
      <c r="W26" s="105"/>
      <c r="Y26" s="219" t="s">
        <v>226</v>
      </c>
      <c r="Z26" s="220"/>
      <c r="AA26" s="220"/>
      <c r="AB26" s="220"/>
      <c r="AC26" s="221"/>
      <c r="AD26" s="146" t="s">
        <v>237</v>
      </c>
      <c r="AE26" s="147"/>
      <c r="AF26" s="147"/>
      <c r="AG26" s="147"/>
      <c r="AH26" s="148"/>
      <c r="AI26" s="146" t="s">
        <v>227</v>
      </c>
      <c r="AJ26" s="147"/>
      <c r="AK26" s="147"/>
      <c r="AL26" s="147"/>
      <c r="AM26" s="148"/>
      <c r="AV26" s="2"/>
    </row>
    <row r="27" spans="1:48">
      <c r="A27" s="115"/>
      <c r="B27" s="2"/>
      <c r="C27" s="105"/>
      <c r="D27" s="2"/>
      <c r="E27" s="116"/>
      <c r="F27" s="2"/>
      <c r="G27" s="2"/>
      <c r="H27" s="2"/>
      <c r="I27" s="2"/>
      <c r="J27" s="117"/>
      <c r="K27" s="117"/>
      <c r="L27" s="117"/>
      <c r="M27" s="117"/>
      <c r="N27" s="117"/>
      <c r="O27" s="118"/>
      <c r="P27" s="105"/>
      <c r="S27" s="117"/>
      <c r="T27" s="114"/>
      <c r="U27" s="117"/>
      <c r="V27" s="117"/>
      <c r="W27" s="119"/>
      <c r="Y27" s="222"/>
      <c r="Z27" s="223"/>
      <c r="AA27" s="223"/>
      <c r="AB27" s="226" t="s">
        <v>9</v>
      </c>
      <c r="AC27" s="227"/>
      <c r="AD27" s="173">
        <f>MIN(Y27,ROUNDDOWN((H35+H44)/1000,0))</f>
        <v>0</v>
      </c>
      <c r="AE27" s="174"/>
      <c r="AF27" s="174"/>
      <c r="AG27" s="177" t="s">
        <v>9</v>
      </c>
      <c r="AH27" s="178"/>
      <c r="AI27" s="179">
        <f>IF(Y27&lt;AD27,0,Y27-AD27)</f>
        <v>0</v>
      </c>
      <c r="AJ27" s="180"/>
      <c r="AK27" s="180"/>
      <c r="AL27" s="177" t="s">
        <v>9</v>
      </c>
      <c r="AM27" s="178"/>
    </row>
    <row r="28" spans="1:48">
      <c r="A28" s="105" t="s">
        <v>187</v>
      </c>
      <c r="B28" s="2"/>
      <c r="C28" s="105"/>
      <c r="D28" s="2"/>
      <c r="E28" s="116"/>
      <c r="F28" s="2"/>
      <c r="G28" s="2"/>
      <c r="H28" s="2"/>
      <c r="I28" s="2"/>
      <c r="J28" s="117"/>
      <c r="K28" s="117"/>
      <c r="L28" s="117"/>
      <c r="M28" s="117"/>
      <c r="N28" s="117"/>
      <c r="O28" s="118"/>
      <c r="P28" s="105"/>
      <c r="S28" s="117"/>
      <c r="T28" s="114"/>
      <c r="U28" s="117"/>
      <c r="V28" s="117"/>
      <c r="W28" s="119"/>
      <c r="Y28" s="224"/>
      <c r="Z28" s="225"/>
      <c r="AA28" s="225"/>
      <c r="AB28" s="228"/>
      <c r="AC28" s="229"/>
      <c r="AD28" s="175"/>
      <c r="AE28" s="176"/>
      <c r="AF28" s="176"/>
      <c r="AG28" s="153"/>
      <c r="AH28" s="154"/>
      <c r="AI28" s="181"/>
      <c r="AJ28" s="182"/>
      <c r="AK28" s="182"/>
      <c r="AL28" s="153"/>
      <c r="AM28" s="154"/>
    </row>
    <row r="29" spans="1:48" ht="15" customHeight="1">
      <c r="A29" s="146" t="s">
        <v>32</v>
      </c>
      <c r="B29" s="147"/>
      <c r="C29" s="147"/>
      <c r="D29" s="147"/>
      <c r="E29" s="147"/>
      <c r="F29" s="147"/>
      <c r="G29" s="148"/>
      <c r="H29" s="147" t="s">
        <v>232</v>
      </c>
      <c r="I29" s="147"/>
      <c r="J29" s="147"/>
      <c r="K29" s="147"/>
      <c r="L29" s="147"/>
      <c r="M29" s="146" t="s">
        <v>33</v>
      </c>
      <c r="N29" s="147"/>
      <c r="O29" s="147"/>
      <c r="P29" s="147"/>
      <c r="Q29" s="147"/>
      <c r="R29" s="147"/>
      <c r="S29" s="147"/>
      <c r="T29" s="147"/>
      <c r="U29" s="147"/>
      <c r="V29" s="147"/>
      <c r="W29" s="147"/>
      <c r="X29" s="147"/>
      <c r="Y29" s="183"/>
      <c r="Z29" s="183"/>
      <c r="AA29" s="183"/>
      <c r="AB29" s="183"/>
      <c r="AC29" s="183"/>
      <c r="AD29" s="183"/>
      <c r="AE29" s="183"/>
      <c r="AF29" s="183"/>
      <c r="AG29" s="183"/>
      <c r="AH29" s="183"/>
      <c r="AI29" s="183"/>
      <c r="AJ29" s="183"/>
      <c r="AK29" s="183"/>
      <c r="AL29" s="183"/>
      <c r="AM29" s="136"/>
    </row>
    <row r="30" spans="1:48" ht="15" customHeight="1">
      <c r="A30" s="93" t="s">
        <v>34</v>
      </c>
      <c r="B30" s="94"/>
      <c r="C30" s="94"/>
      <c r="D30" s="94"/>
      <c r="E30" s="95"/>
      <c r="F30" s="95"/>
      <c r="G30" s="96"/>
      <c r="H30" s="169"/>
      <c r="I30" s="169"/>
      <c r="J30" s="169"/>
      <c r="K30" s="169"/>
      <c r="L30" s="169"/>
      <c r="M30" s="170"/>
      <c r="N30" s="171"/>
      <c r="O30" s="171"/>
      <c r="P30" s="171"/>
      <c r="Q30" s="171"/>
      <c r="R30" s="171"/>
      <c r="S30" s="171"/>
      <c r="T30" s="171"/>
      <c r="U30" s="171"/>
      <c r="V30" s="171"/>
      <c r="W30" s="171"/>
      <c r="X30" s="171"/>
      <c r="Y30" s="171"/>
      <c r="Z30" s="171"/>
      <c r="AA30" s="171"/>
      <c r="AB30" s="171"/>
      <c r="AC30" s="171"/>
      <c r="AD30" s="171"/>
      <c r="AE30" s="171"/>
      <c r="AF30" s="171"/>
      <c r="AG30" s="171"/>
      <c r="AH30" s="171"/>
      <c r="AI30" s="171"/>
      <c r="AJ30" s="171"/>
      <c r="AK30" s="171"/>
      <c r="AL30" s="171"/>
      <c r="AM30" s="172"/>
    </row>
    <row r="31" spans="1:48" ht="15" hidden="1" customHeight="1">
      <c r="A31" s="69" t="s">
        <v>35</v>
      </c>
      <c r="B31" s="70"/>
      <c r="C31" s="70"/>
      <c r="D31" s="70"/>
      <c r="E31" s="71"/>
      <c r="F31" s="71"/>
      <c r="G31" s="72"/>
      <c r="H31" s="165"/>
      <c r="I31" s="165"/>
      <c r="J31" s="165"/>
      <c r="K31" s="165"/>
      <c r="L31" s="165"/>
      <c r="M31" s="166"/>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7"/>
      <c r="AL31" s="167"/>
      <c r="AM31" s="168"/>
    </row>
    <row r="32" spans="1:48" ht="15" hidden="1" customHeight="1">
      <c r="A32" s="69" t="s">
        <v>36</v>
      </c>
      <c r="B32" s="70"/>
      <c r="C32" s="70"/>
      <c r="D32" s="70"/>
      <c r="E32" s="71"/>
      <c r="F32" s="71"/>
      <c r="G32" s="72"/>
      <c r="H32" s="165"/>
      <c r="I32" s="165"/>
      <c r="J32" s="165"/>
      <c r="K32" s="165"/>
      <c r="L32" s="165"/>
      <c r="M32" s="166"/>
      <c r="N32" s="167"/>
      <c r="O32" s="167"/>
      <c r="P32" s="167"/>
      <c r="Q32" s="167"/>
      <c r="R32" s="167"/>
      <c r="S32" s="167"/>
      <c r="T32" s="167"/>
      <c r="U32" s="167"/>
      <c r="V32" s="167"/>
      <c r="W32" s="167"/>
      <c r="X32" s="167"/>
      <c r="Y32" s="167"/>
      <c r="Z32" s="167"/>
      <c r="AA32" s="167"/>
      <c r="AB32" s="167"/>
      <c r="AC32" s="167"/>
      <c r="AD32" s="167"/>
      <c r="AE32" s="167"/>
      <c r="AF32" s="167"/>
      <c r="AG32" s="167"/>
      <c r="AH32" s="167"/>
      <c r="AI32" s="167"/>
      <c r="AJ32" s="167"/>
      <c r="AK32" s="167"/>
      <c r="AL32" s="167"/>
      <c r="AM32" s="168"/>
    </row>
    <row r="33" spans="1:48" ht="15" customHeight="1">
      <c r="A33" s="69" t="s">
        <v>37</v>
      </c>
      <c r="B33" s="70"/>
      <c r="C33" s="70"/>
      <c r="D33" s="70"/>
      <c r="E33" s="71"/>
      <c r="F33" s="71"/>
      <c r="G33" s="72"/>
      <c r="H33" s="165"/>
      <c r="I33" s="165"/>
      <c r="J33" s="165"/>
      <c r="K33" s="165"/>
      <c r="L33" s="165"/>
      <c r="M33" s="166"/>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c r="AM33" s="168"/>
      <c r="AV33" s="2"/>
    </row>
    <row r="34" spans="1:48" ht="15" customHeight="1">
      <c r="A34" s="69" t="s">
        <v>38</v>
      </c>
      <c r="B34" s="70"/>
      <c r="C34" s="70"/>
      <c r="D34" s="70"/>
      <c r="E34" s="71"/>
      <c r="F34" s="71"/>
      <c r="G34" s="72"/>
      <c r="H34" s="165"/>
      <c r="I34" s="165"/>
      <c r="J34" s="165"/>
      <c r="K34" s="165"/>
      <c r="L34" s="165"/>
      <c r="M34" s="166"/>
      <c r="N34" s="16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L34" s="167"/>
      <c r="AM34" s="168"/>
    </row>
    <row r="35" spans="1:48" ht="15" customHeight="1">
      <c r="A35" s="73" t="s">
        <v>18</v>
      </c>
      <c r="B35" s="74"/>
      <c r="C35" s="74"/>
      <c r="D35" s="74"/>
      <c r="E35" s="74"/>
      <c r="F35" s="74"/>
      <c r="G35" s="75"/>
      <c r="H35" s="158">
        <f>SUM(H30:L34)</f>
        <v>0</v>
      </c>
      <c r="I35" s="158"/>
      <c r="J35" s="158"/>
      <c r="K35" s="158"/>
      <c r="L35" s="159"/>
      <c r="M35" s="160"/>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2"/>
    </row>
    <row r="36" spans="1:48">
      <c r="A36" s="115"/>
      <c r="B36" s="2"/>
      <c r="C36" s="105"/>
      <c r="D36" s="2"/>
      <c r="E36" s="116"/>
      <c r="F36" s="2"/>
      <c r="G36" s="2"/>
      <c r="H36" s="2"/>
      <c r="I36" s="2"/>
      <c r="J36" s="117"/>
      <c r="K36" s="117"/>
      <c r="L36" s="117"/>
      <c r="M36" s="117"/>
      <c r="N36" s="117"/>
      <c r="O36" s="118"/>
      <c r="P36" s="105"/>
      <c r="S36" s="117"/>
      <c r="T36" s="114"/>
      <c r="U36" s="117"/>
      <c r="V36" s="117"/>
      <c r="W36" s="119"/>
      <c r="AD36" s="105"/>
      <c r="AE36" s="106"/>
      <c r="AF36" s="106"/>
      <c r="AG36" s="106"/>
      <c r="AH36" s="119"/>
      <c r="AI36" s="163"/>
      <c r="AJ36" s="163"/>
      <c r="AK36" s="163"/>
      <c r="AL36" s="164"/>
      <c r="AM36" s="164"/>
    </row>
    <row r="37" spans="1:48">
      <c r="A37" s="105" t="s">
        <v>188</v>
      </c>
      <c r="B37" s="2"/>
      <c r="C37" s="105"/>
      <c r="D37" s="2"/>
      <c r="E37" s="116"/>
      <c r="F37" s="2"/>
      <c r="G37" s="2"/>
      <c r="H37" s="2"/>
      <c r="I37" s="2"/>
      <c r="J37" s="117"/>
      <c r="K37" s="117"/>
      <c r="L37" s="117"/>
      <c r="M37" s="117"/>
      <c r="N37" s="117"/>
      <c r="O37" s="118"/>
      <c r="P37" s="105"/>
      <c r="S37" s="117"/>
      <c r="T37" s="114"/>
      <c r="U37" s="117"/>
      <c r="V37" s="117"/>
      <c r="W37" s="119"/>
      <c r="AD37" s="105"/>
      <c r="AE37" s="106"/>
      <c r="AF37" s="106"/>
      <c r="AG37" s="106"/>
      <c r="AH37" s="119"/>
      <c r="AI37" s="163"/>
      <c r="AJ37" s="163"/>
      <c r="AK37" s="163"/>
      <c r="AL37" s="164"/>
      <c r="AM37" s="164"/>
    </row>
    <row r="38" spans="1:48" ht="15" customHeight="1">
      <c r="A38" s="146" t="s">
        <v>32</v>
      </c>
      <c r="B38" s="147"/>
      <c r="C38" s="147"/>
      <c r="D38" s="147"/>
      <c r="E38" s="147"/>
      <c r="F38" s="147"/>
      <c r="G38" s="148"/>
      <c r="H38" s="147" t="s">
        <v>233</v>
      </c>
      <c r="I38" s="147"/>
      <c r="J38" s="147"/>
      <c r="K38" s="147"/>
      <c r="L38" s="147"/>
      <c r="M38" s="146" t="s">
        <v>33</v>
      </c>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148"/>
    </row>
    <row r="39" spans="1:48" ht="15" customHeight="1">
      <c r="A39" s="93" t="s">
        <v>34</v>
      </c>
      <c r="B39" s="94"/>
      <c r="C39" s="94"/>
      <c r="D39" s="94"/>
      <c r="E39" s="95"/>
      <c r="F39" s="95"/>
      <c r="G39" s="96"/>
      <c r="H39" s="169"/>
      <c r="I39" s="169"/>
      <c r="J39" s="169"/>
      <c r="K39" s="169"/>
      <c r="L39" s="169"/>
      <c r="M39" s="170"/>
      <c r="N39" s="171"/>
      <c r="O39" s="171"/>
      <c r="P39" s="171"/>
      <c r="Q39" s="171"/>
      <c r="R39" s="171"/>
      <c r="S39" s="171"/>
      <c r="T39" s="171"/>
      <c r="U39" s="171"/>
      <c r="V39" s="171"/>
      <c r="W39" s="171"/>
      <c r="X39" s="171"/>
      <c r="Y39" s="171"/>
      <c r="Z39" s="171"/>
      <c r="AA39" s="171"/>
      <c r="AB39" s="171"/>
      <c r="AC39" s="171"/>
      <c r="AD39" s="171"/>
      <c r="AE39" s="171"/>
      <c r="AF39" s="171"/>
      <c r="AG39" s="171"/>
      <c r="AH39" s="171"/>
      <c r="AI39" s="171"/>
      <c r="AJ39" s="171"/>
      <c r="AK39" s="171"/>
      <c r="AL39" s="171"/>
      <c r="AM39" s="172"/>
    </row>
    <row r="40" spans="1:48" ht="15" hidden="1" customHeight="1">
      <c r="A40" s="69" t="s">
        <v>35</v>
      </c>
      <c r="B40" s="70"/>
      <c r="C40" s="70"/>
      <c r="D40" s="70"/>
      <c r="E40" s="71"/>
      <c r="F40" s="71"/>
      <c r="G40" s="72"/>
      <c r="H40" s="165"/>
      <c r="I40" s="165"/>
      <c r="J40" s="165"/>
      <c r="K40" s="165"/>
      <c r="L40" s="165"/>
      <c r="M40" s="166"/>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c r="AM40" s="168"/>
    </row>
    <row r="41" spans="1:48" ht="15" hidden="1" customHeight="1">
      <c r="A41" s="69" t="s">
        <v>36</v>
      </c>
      <c r="B41" s="70"/>
      <c r="C41" s="70"/>
      <c r="D41" s="70"/>
      <c r="E41" s="71"/>
      <c r="F41" s="71"/>
      <c r="G41" s="72"/>
      <c r="H41" s="165"/>
      <c r="I41" s="165"/>
      <c r="J41" s="165"/>
      <c r="K41" s="165"/>
      <c r="L41" s="165"/>
      <c r="M41" s="166"/>
      <c r="N41" s="167"/>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c r="AL41" s="167"/>
      <c r="AM41" s="168"/>
    </row>
    <row r="42" spans="1:48" ht="15" hidden="1" customHeight="1">
      <c r="A42" s="69" t="s">
        <v>37</v>
      </c>
      <c r="B42" s="70"/>
      <c r="C42" s="70"/>
      <c r="D42" s="70"/>
      <c r="E42" s="71"/>
      <c r="F42" s="71"/>
      <c r="G42" s="72"/>
      <c r="H42" s="165"/>
      <c r="I42" s="165"/>
      <c r="J42" s="165"/>
      <c r="K42" s="165"/>
      <c r="L42" s="165"/>
      <c r="M42" s="166"/>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8"/>
      <c r="AV42" s="2"/>
    </row>
    <row r="43" spans="1:48" ht="15" customHeight="1">
      <c r="A43" s="69" t="s">
        <v>38</v>
      </c>
      <c r="B43" s="70"/>
      <c r="C43" s="70"/>
      <c r="D43" s="70"/>
      <c r="E43" s="71"/>
      <c r="F43" s="71"/>
      <c r="G43" s="72"/>
      <c r="H43" s="165"/>
      <c r="I43" s="165"/>
      <c r="J43" s="165"/>
      <c r="K43" s="165"/>
      <c r="L43" s="165"/>
      <c r="M43" s="166"/>
      <c r="N43" s="167"/>
      <c r="O43" s="167"/>
      <c r="P43" s="167"/>
      <c r="Q43" s="167"/>
      <c r="R43" s="167"/>
      <c r="S43" s="167"/>
      <c r="T43" s="167"/>
      <c r="U43" s="167"/>
      <c r="V43" s="167"/>
      <c r="W43" s="167"/>
      <c r="X43" s="167"/>
      <c r="Y43" s="167"/>
      <c r="Z43" s="167"/>
      <c r="AA43" s="167"/>
      <c r="AB43" s="167"/>
      <c r="AC43" s="167"/>
      <c r="AD43" s="167"/>
      <c r="AE43" s="167"/>
      <c r="AF43" s="167"/>
      <c r="AG43" s="167"/>
      <c r="AH43" s="167"/>
      <c r="AI43" s="167"/>
      <c r="AJ43" s="167"/>
      <c r="AK43" s="167"/>
      <c r="AL43" s="167"/>
      <c r="AM43" s="168"/>
      <c r="AV43" s="2"/>
    </row>
    <row r="44" spans="1:48" ht="15" customHeight="1">
      <c r="A44" s="73" t="s">
        <v>18</v>
      </c>
      <c r="B44" s="74"/>
      <c r="C44" s="74"/>
      <c r="D44" s="74"/>
      <c r="E44" s="74"/>
      <c r="F44" s="74"/>
      <c r="G44" s="75"/>
      <c r="H44" s="158">
        <f>SUM(H39:L43)</f>
        <v>0</v>
      </c>
      <c r="I44" s="158"/>
      <c r="J44" s="158"/>
      <c r="K44" s="158"/>
      <c r="L44" s="159"/>
      <c r="M44" s="160"/>
      <c r="N44" s="161"/>
      <c r="O44" s="161"/>
      <c r="P44" s="161"/>
      <c r="Q44" s="161"/>
      <c r="R44" s="161"/>
      <c r="S44" s="161"/>
      <c r="T44" s="161"/>
      <c r="U44" s="161"/>
      <c r="V44" s="161"/>
      <c r="W44" s="161"/>
      <c r="X44" s="161"/>
      <c r="Y44" s="161"/>
      <c r="Z44" s="161"/>
      <c r="AA44" s="161"/>
      <c r="AB44" s="161"/>
      <c r="AC44" s="161"/>
      <c r="AD44" s="161"/>
      <c r="AE44" s="161"/>
      <c r="AF44" s="161"/>
      <c r="AG44" s="161"/>
      <c r="AH44" s="161"/>
      <c r="AI44" s="161"/>
      <c r="AJ44" s="161"/>
      <c r="AK44" s="161"/>
      <c r="AL44" s="161"/>
      <c r="AM44" s="162"/>
    </row>
    <row r="45" spans="1:48" ht="6" customHeight="1">
      <c r="A45" s="120"/>
      <c r="B45" s="120"/>
      <c r="C45" s="120"/>
      <c r="D45" s="120"/>
      <c r="E45" s="121"/>
      <c r="F45" s="121"/>
      <c r="G45" s="121"/>
      <c r="H45" s="121"/>
      <c r="I45" s="121"/>
      <c r="J45" s="122"/>
      <c r="K45" s="122"/>
      <c r="L45" s="122"/>
      <c r="M45" s="122"/>
      <c r="N45" s="122"/>
      <c r="AH45" s="126"/>
    </row>
    <row r="46" spans="1:48" s="2" customFormat="1" ht="19.5" customHeight="1">
      <c r="A46" s="128" t="s">
        <v>184</v>
      </c>
      <c r="B46" s="65"/>
      <c r="C46" s="65"/>
      <c r="D46" s="65"/>
      <c r="E46" s="65"/>
      <c r="F46" s="65"/>
      <c r="G46" s="65"/>
      <c r="H46" s="65"/>
      <c r="I46" s="66"/>
      <c r="J46" s="68"/>
      <c r="K46" s="65"/>
      <c r="L46" s="67"/>
      <c r="M46" s="67"/>
      <c r="N46" s="67"/>
      <c r="O46" s="65"/>
      <c r="P46" s="65"/>
      <c r="Q46" s="65"/>
      <c r="R46" s="65"/>
      <c r="S46" s="65"/>
      <c r="T46" s="76"/>
      <c r="U46" s="76"/>
      <c r="V46" s="76"/>
      <c r="W46" s="76"/>
      <c r="Y46" s="219" t="s">
        <v>226</v>
      </c>
      <c r="Z46" s="220"/>
      <c r="AA46" s="220"/>
      <c r="AB46" s="220"/>
      <c r="AC46" s="221"/>
      <c r="AD46" s="146" t="s">
        <v>238</v>
      </c>
      <c r="AE46" s="147"/>
      <c r="AF46" s="147"/>
      <c r="AG46" s="147"/>
      <c r="AH46" s="148"/>
      <c r="AI46" s="146" t="s">
        <v>227</v>
      </c>
      <c r="AJ46" s="147"/>
      <c r="AK46" s="147"/>
      <c r="AL46" s="147"/>
      <c r="AM46" s="148"/>
    </row>
    <row r="47" spans="1:48" s="2" customFormat="1" ht="13.5" customHeight="1">
      <c r="A47" s="65"/>
      <c r="B47" s="65"/>
      <c r="C47" s="65"/>
      <c r="D47" s="65"/>
      <c r="E47" s="65"/>
      <c r="F47" s="65"/>
      <c r="G47" s="65"/>
      <c r="H47" s="65"/>
      <c r="I47" s="65"/>
      <c r="J47" s="65"/>
      <c r="K47" s="65"/>
      <c r="L47" s="65"/>
      <c r="M47" s="65"/>
      <c r="N47" s="65"/>
      <c r="O47" s="65"/>
      <c r="P47" s="65"/>
      <c r="Q47" s="65"/>
      <c r="R47" s="65"/>
      <c r="S47" s="65"/>
      <c r="T47" s="65"/>
      <c r="U47" s="65"/>
      <c r="V47" s="65"/>
      <c r="W47" s="65"/>
      <c r="Y47" s="241"/>
      <c r="Z47" s="242"/>
      <c r="AA47" s="242"/>
      <c r="AB47" s="151" t="s">
        <v>9</v>
      </c>
      <c r="AC47" s="152"/>
      <c r="AD47" s="179">
        <f>MIN(Y47,ROUNDDOWN(H55/1000,0))</f>
        <v>0</v>
      </c>
      <c r="AE47" s="180"/>
      <c r="AF47" s="180"/>
      <c r="AG47" s="151" t="s">
        <v>9</v>
      </c>
      <c r="AH47" s="152"/>
      <c r="AI47" s="149">
        <f>IF(Y47&lt;AD47,0,Y47-AD47)</f>
        <v>0</v>
      </c>
      <c r="AJ47" s="150"/>
      <c r="AK47" s="150"/>
      <c r="AL47" s="151" t="s">
        <v>9</v>
      </c>
      <c r="AM47" s="152"/>
    </row>
    <row r="48" spans="1:48" s="2" customFormat="1" ht="12">
      <c r="A48" s="61"/>
      <c r="B48" s="65"/>
      <c r="C48" s="65"/>
      <c r="D48" s="65"/>
      <c r="E48" s="65"/>
      <c r="F48" s="65"/>
      <c r="G48" s="65"/>
      <c r="H48" s="65"/>
      <c r="I48" s="65"/>
      <c r="J48" s="65"/>
      <c r="K48" s="65"/>
      <c r="L48" s="65"/>
      <c r="M48" s="65"/>
      <c r="N48" s="65"/>
      <c r="O48" s="65"/>
      <c r="P48" s="65"/>
      <c r="Q48" s="65"/>
      <c r="R48" s="65"/>
      <c r="S48" s="65"/>
      <c r="T48" s="65"/>
      <c r="U48" s="65"/>
      <c r="V48" s="65"/>
      <c r="W48" s="65"/>
      <c r="Y48" s="224"/>
      <c r="Z48" s="225"/>
      <c r="AA48" s="225"/>
      <c r="AB48" s="153"/>
      <c r="AC48" s="154"/>
      <c r="AD48" s="181"/>
      <c r="AE48" s="182"/>
      <c r="AF48" s="182"/>
      <c r="AG48" s="153"/>
      <c r="AH48" s="154"/>
      <c r="AI48" s="149"/>
      <c r="AJ48" s="150"/>
      <c r="AK48" s="150"/>
      <c r="AL48" s="153"/>
      <c r="AM48" s="154"/>
    </row>
    <row r="49" spans="1:48" ht="15" customHeight="1">
      <c r="A49" s="146" t="s">
        <v>32</v>
      </c>
      <c r="B49" s="147"/>
      <c r="C49" s="147"/>
      <c r="D49" s="147"/>
      <c r="E49" s="147"/>
      <c r="F49" s="147"/>
      <c r="G49" s="148"/>
      <c r="H49" s="147" t="s">
        <v>233</v>
      </c>
      <c r="I49" s="147"/>
      <c r="J49" s="147"/>
      <c r="K49" s="147"/>
      <c r="L49" s="147"/>
      <c r="M49" s="146" t="s">
        <v>33</v>
      </c>
      <c r="N49" s="147"/>
      <c r="O49" s="147"/>
      <c r="P49" s="147"/>
      <c r="Q49" s="147"/>
      <c r="R49" s="147"/>
      <c r="S49" s="147"/>
      <c r="T49" s="147"/>
      <c r="U49" s="147"/>
      <c r="V49" s="147"/>
      <c r="W49" s="147"/>
      <c r="X49" s="147"/>
      <c r="Y49" s="183"/>
      <c r="Z49" s="183"/>
      <c r="AA49" s="183"/>
      <c r="AB49" s="183"/>
      <c r="AC49" s="183"/>
      <c r="AD49" s="183"/>
      <c r="AE49" s="183"/>
      <c r="AF49" s="183"/>
      <c r="AG49" s="183"/>
      <c r="AH49" s="183"/>
      <c r="AI49" s="183"/>
      <c r="AJ49" s="183"/>
      <c r="AK49" s="183"/>
      <c r="AL49" s="183"/>
      <c r="AM49" s="136"/>
    </row>
    <row r="50" spans="1:48" ht="15" customHeight="1">
      <c r="A50" s="93" t="s">
        <v>34</v>
      </c>
      <c r="B50" s="94"/>
      <c r="C50" s="94"/>
      <c r="D50" s="94"/>
      <c r="E50" s="95"/>
      <c r="F50" s="95"/>
      <c r="G50" s="96"/>
      <c r="H50" s="169"/>
      <c r="I50" s="169"/>
      <c r="J50" s="169"/>
      <c r="K50" s="169"/>
      <c r="L50" s="169"/>
      <c r="M50" s="170"/>
      <c r="N50" s="171"/>
      <c r="O50" s="171"/>
      <c r="P50" s="171"/>
      <c r="Q50" s="171"/>
      <c r="R50" s="171"/>
      <c r="S50" s="171"/>
      <c r="T50" s="171"/>
      <c r="U50" s="171"/>
      <c r="V50" s="171"/>
      <c r="W50" s="171"/>
      <c r="X50" s="171"/>
      <c r="Y50" s="171"/>
      <c r="Z50" s="171"/>
      <c r="AA50" s="171"/>
      <c r="AB50" s="171"/>
      <c r="AC50" s="171"/>
      <c r="AD50" s="171"/>
      <c r="AE50" s="171"/>
      <c r="AF50" s="171"/>
      <c r="AG50" s="171"/>
      <c r="AH50" s="171"/>
      <c r="AI50" s="171"/>
      <c r="AJ50" s="171"/>
      <c r="AK50" s="171"/>
      <c r="AL50" s="171"/>
      <c r="AM50" s="172"/>
    </row>
    <row r="51" spans="1:48" ht="15" customHeight="1">
      <c r="A51" s="69" t="s">
        <v>35</v>
      </c>
      <c r="B51" s="70"/>
      <c r="C51" s="70"/>
      <c r="D51" s="70"/>
      <c r="E51" s="71"/>
      <c r="F51" s="71"/>
      <c r="G51" s="72"/>
      <c r="H51" s="165"/>
      <c r="I51" s="165"/>
      <c r="J51" s="165"/>
      <c r="K51" s="165"/>
      <c r="L51" s="165"/>
      <c r="M51" s="166"/>
      <c r="N51" s="167"/>
      <c r="O51" s="167"/>
      <c r="P51" s="167"/>
      <c r="Q51" s="167"/>
      <c r="R51" s="167"/>
      <c r="S51" s="167"/>
      <c r="T51" s="167"/>
      <c r="U51" s="167"/>
      <c r="V51" s="167"/>
      <c r="W51" s="167"/>
      <c r="X51" s="167"/>
      <c r="Y51" s="167"/>
      <c r="Z51" s="167"/>
      <c r="AA51" s="167"/>
      <c r="AB51" s="167"/>
      <c r="AC51" s="167"/>
      <c r="AD51" s="167"/>
      <c r="AE51" s="167"/>
      <c r="AF51" s="167"/>
      <c r="AG51" s="167"/>
      <c r="AH51" s="167"/>
      <c r="AI51" s="167"/>
      <c r="AJ51" s="167"/>
      <c r="AK51" s="167"/>
      <c r="AL51" s="167"/>
      <c r="AM51" s="168"/>
    </row>
    <row r="52" spans="1:48" ht="15" customHeight="1">
      <c r="A52" s="69" t="s">
        <v>36</v>
      </c>
      <c r="B52" s="70"/>
      <c r="C52" s="70"/>
      <c r="D52" s="70"/>
      <c r="E52" s="71"/>
      <c r="F52" s="71"/>
      <c r="G52" s="72"/>
      <c r="H52" s="165"/>
      <c r="I52" s="165"/>
      <c r="J52" s="165"/>
      <c r="K52" s="165"/>
      <c r="L52" s="165"/>
      <c r="M52" s="166"/>
      <c r="N52" s="167"/>
      <c r="O52" s="167"/>
      <c r="P52" s="167"/>
      <c r="Q52" s="167"/>
      <c r="R52" s="167"/>
      <c r="S52" s="167"/>
      <c r="T52" s="167"/>
      <c r="U52" s="167"/>
      <c r="V52" s="167"/>
      <c r="W52" s="167"/>
      <c r="X52" s="167"/>
      <c r="Y52" s="167"/>
      <c r="Z52" s="167"/>
      <c r="AA52" s="167"/>
      <c r="AB52" s="167"/>
      <c r="AC52" s="167"/>
      <c r="AD52" s="167"/>
      <c r="AE52" s="167"/>
      <c r="AF52" s="167"/>
      <c r="AG52" s="167"/>
      <c r="AH52" s="167"/>
      <c r="AI52" s="167"/>
      <c r="AJ52" s="167"/>
      <c r="AK52" s="167"/>
      <c r="AL52" s="167"/>
      <c r="AM52" s="168"/>
    </row>
    <row r="53" spans="1:48" ht="15" hidden="1" customHeight="1">
      <c r="A53" s="69" t="s">
        <v>37</v>
      </c>
      <c r="B53" s="70"/>
      <c r="C53" s="70"/>
      <c r="D53" s="70"/>
      <c r="E53" s="71"/>
      <c r="F53" s="71"/>
      <c r="G53" s="72"/>
      <c r="H53" s="165"/>
      <c r="I53" s="165"/>
      <c r="J53" s="165"/>
      <c r="K53" s="165"/>
      <c r="L53" s="165"/>
      <c r="M53" s="166"/>
      <c r="N53" s="167"/>
      <c r="O53" s="167"/>
      <c r="P53" s="167"/>
      <c r="Q53" s="167"/>
      <c r="R53" s="167"/>
      <c r="S53" s="167"/>
      <c r="T53" s="167"/>
      <c r="U53" s="167"/>
      <c r="V53" s="167"/>
      <c r="W53" s="167"/>
      <c r="X53" s="167"/>
      <c r="Y53" s="167"/>
      <c r="Z53" s="167"/>
      <c r="AA53" s="167"/>
      <c r="AB53" s="167"/>
      <c r="AC53" s="167"/>
      <c r="AD53" s="167"/>
      <c r="AE53" s="167"/>
      <c r="AF53" s="167"/>
      <c r="AG53" s="167"/>
      <c r="AH53" s="167"/>
      <c r="AI53" s="167"/>
      <c r="AJ53" s="167"/>
      <c r="AK53" s="167"/>
      <c r="AL53" s="167"/>
      <c r="AM53" s="168"/>
    </row>
    <row r="54" spans="1:48" ht="15" hidden="1" customHeight="1">
      <c r="A54" s="69" t="s">
        <v>38</v>
      </c>
      <c r="B54" s="70"/>
      <c r="C54" s="70"/>
      <c r="D54" s="70"/>
      <c r="E54" s="71"/>
      <c r="F54" s="71"/>
      <c r="G54" s="72"/>
      <c r="H54" s="165"/>
      <c r="I54" s="165"/>
      <c r="J54" s="165"/>
      <c r="K54" s="165"/>
      <c r="L54" s="165"/>
      <c r="M54" s="166"/>
      <c r="N54" s="167"/>
      <c r="O54" s="167"/>
      <c r="P54" s="167"/>
      <c r="Q54" s="167"/>
      <c r="R54" s="167"/>
      <c r="S54" s="167"/>
      <c r="T54" s="167"/>
      <c r="U54" s="167"/>
      <c r="V54" s="167"/>
      <c r="W54" s="167"/>
      <c r="X54" s="167"/>
      <c r="Y54" s="167"/>
      <c r="Z54" s="167"/>
      <c r="AA54" s="167"/>
      <c r="AB54" s="167"/>
      <c r="AC54" s="167"/>
      <c r="AD54" s="167"/>
      <c r="AE54" s="167"/>
      <c r="AF54" s="167"/>
      <c r="AG54" s="167"/>
      <c r="AH54" s="167"/>
      <c r="AI54" s="167"/>
      <c r="AJ54" s="167"/>
      <c r="AK54" s="167"/>
      <c r="AL54" s="167"/>
      <c r="AM54" s="168"/>
    </row>
    <row r="55" spans="1:48" ht="15" customHeight="1">
      <c r="A55" s="73" t="s">
        <v>18</v>
      </c>
      <c r="B55" s="77"/>
      <c r="C55" s="77"/>
      <c r="D55" s="77"/>
      <c r="E55" s="74"/>
      <c r="F55" s="74"/>
      <c r="G55" s="75"/>
      <c r="H55" s="158">
        <f>SUM(H50:L54)</f>
        <v>0</v>
      </c>
      <c r="I55" s="158"/>
      <c r="J55" s="158"/>
      <c r="K55" s="158"/>
      <c r="L55" s="159"/>
      <c r="M55" s="160"/>
      <c r="N55" s="161"/>
      <c r="O55" s="161"/>
      <c r="P55" s="161"/>
      <c r="Q55" s="161"/>
      <c r="R55" s="161"/>
      <c r="S55" s="161"/>
      <c r="T55" s="161"/>
      <c r="U55" s="161"/>
      <c r="V55" s="161"/>
      <c r="W55" s="161"/>
      <c r="X55" s="161"/>
      <c r="Y55" s="161"/>
      <c r="Z55" s="161"/>
      <c r="AA55" s="161"/>
      <c r="AB55" s="161"/>
      <c r="AC55" s="161"/>
      <c r="AD55" s="161"/>
      <c r="AE55" s="161"/>
      <c r="AF55" s="161"/>
      <c r="AG55" s="161"/>
      <c r="AH55" s="161"/>
      <c r="AI55" s="161"/>
      <c r="AJ55" s="161"/>
      <c r="AK55" s="161"/>
      <c r="AL55" s="161"/>
      <c r="AM55" s="162"/>
    </row>
    <row r="56" spans="1:48" ht="4.5" customHeight="1">
      <c r="A56" s="120"/>
      <c r="B56" s="120"/>
      <c r="C56" s="120"/>
      <c r="D56" s="120"/>
      <c r="E56" s="123"/>
      <c r="F56" s="123"/>
      <c r="G56" s="123"/>
      <c r="H56" s="123"/>
      <c r="I56" s="123"/>
      <c r="J56" s="124"/>
      <c r="K56" s="124"/>
      <c r="L56" s="124"/>
      <c r="M56" s="124"/>
      <c r="N56" s="124"/>
      <c r="O56" s="123"/>
      <c r="P56" s="123"/>
      <c r="Q56" s="123"/>
      <c r="R56" s="123"/>
      <c r="S56" s="123"/>
      <c r="T56" s="123"/>
      <c r="U56" s="123"/>
      <c r="V56" s="123"/>
      <c r="W56" s="123"/>
      <c r="X56" s="123"/>
      <c r="Y56" s="125"/>
      <c r="Z56" s="125"/>
      <c r="AA56" s="125"/>
      <c r="AB56" s="125"/>
      <c r="AC56" s="125"/>
      <c r="AD56" s="125"/>
      <c r="AE56" s="123"/>
      <c r="AF56" s="123"/>
      <c r="AG56" s="123"/>
      <c r="AH56" s="123"/>
      <c r="AI56" s="123"/>
      <c r="AJ56" s="123"/>
      <c r="AK56" s="123"/>
      <c r="AL56" s="123"/>
      <c r="AM56" s="123"/>
    </row>
    <row r="57" spans="1:48">
      <c r="A57" s="105"/>
    </row>
    <row r="59" spans="1:48">
      <c r="AI59" s="164"/>
      <c r="AJ59" s="164"/>
      <c r="AK59" s="164"/>
      <c r="AL59" s="164"/>
      <c r="AM59" s="164"/>
    </row>
  </sheetData>
  <sheetProtection formatCells="0" formatColumns="0" formatRows="0" insertColumns="0" insertRows="0" autoFilter="0"/>
  <mergeCells count="103">
    <mergeCell ref="Y47:AA48"/>
    <mergeCell ref="AB47:AC48"/>
    <mergeCell ref="Y46:AC46"/>
    <mergeCell ref="AG47:AH48"/>
    <mergeCell ref="AD47:AF48"/>
    <mergeCell ref="AD46:AH46"/>
    <mergeCell ref="A49:G49"/>
    <mergeCell ref="H49:L49"/>
    <mergeCell ref="AI59:AM59"/>
    <mergeCell ref="H50:L50"/>
    <mergeCell ref="H51:L51"/>
    <mergeCell ref="H52:L52"/>
    <mergeCell ref="H53:L53"/>
    <mergeCell ref="H55:L55"/>
    <mergeCell ref="M55:AM55"/>
    <mergeCell ref="M49:AM49"/>
    <mergeCell ref="M50:AM50"/>
    <mergeCell ref="M51:AM51"/>
    <mergeCell ref="M52:AM52"/>
    <mergeCell ref="M53:AM53"/>
    <mergeCell ref="H54:L54"/>
    <mergeCell ref="M54:AM54"/>
    <mergeCell ref="AP10:AU10"/>
    <mergeCell ref="A11:H11"/>
    <mergeCell ref="Y26:AC26"/>
    <mergeCell ref="Y27:AA28"/>
    <mergeCell ref="AB27:AC28"/>
    <mergeCell ref="A13:AM13"/>
    <mergeCell ref="A19:AM19"/>
    <mergeCell ref="A22:W22"/>
    <mergeCell ref="X21:Z21"/>
    <mergeCell ref="X22:Z22"/>
    <mergeCell ref="X15:Z15"/>
    <mergeCell ref="AA16:AM16"/>
    <mergeCell ref="AA15:AM15"/>
    <mergeCell ref="A24:AM24"/>
    <mergeCell ref="X17:Z17"/>
    <mergeCell ref="A15:W15"/>
    <mergeCell ref="A16:W16"/>
    <mergeCell ref="A17:W17"/>
    <mergeCell ref="A21:W21"/>
    <mergeCell ref="X16:Z16"/>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L37:AM37"/>
    <mergeCell ref="M31:AM31"/>
    <mergeCell ref="M32:AM32"/>
    <mergeCell ref="M33:AM33"/>
    <mergeCell ref="H29:L29"/>
    <mergeCell ref="AI37:AK37"/>
    <mergeCell ref="AD26:AH26"/>
    <mergeCell ref="H35:L35"/>
    <mergeCell ref="AD27:AF28"/>
    <mergeCell ref="AG27:AH28"/>
    <mergeCell ref="AI26:AM26"/>
    <mergeCell ref="AI27:AK28"/>
    <mergeCell ref="AL27:AM28"/>
    <mergeCell ref="M30:AM30"/>
    <mergeCell ref="M29:AM29"/>
    <mergeCell ref="H30:L30"/>
    <mergeCell ref="H34:L34"/>
    <mergeCell ref="M34:AM34"/>
    <mergeCell ref="H31:L31"/>
    <mergeCell ref="H32:L32"/>
    <mergeCell ref="H33:L33"/>
    <mergeCell ref="A29:G29"/>
    <mergeCell ref="AI46:AM46"/>
    <mergeCell ref="AI47:AK48"/>
    <mergeCell ref="AL47:AM48"/>
    <mergeCell ref="L10:AM10"/>
    <mergeCell ref="H44:L44"/>
    <mergeCell ref="M44:AM44"/>
    <mergeCell ref="AI36:AK36"/>
    <mergeCell ref="AL36:AM36"/>
    <mergeCell ref="H42:L42"/>
    <mergeCell ref="M42:AM42"/>
    <mergeCell ref="H43:L43"/>
    <mergeCell ref="M43:AM43"/>
    <mergeCell ref="H39:L39"/>
    <mergeCell ref="M39:AM39"/>
    <mergeCell ref="H40:L40"/>
    <mergeCell ref="M40:AM40"/>
    <mergeCell ref="H41:L41"/>
    <mergeCell ref="M41:AM41"/>
    <mergeCell ref="A10:K10"/>
    <mergeCell ref="M35:AM35"/>
    <mergeCell ref="A38:G38"/>
    <mergeCell ref="H38:L38"/>
    <mergeCell ref="M38:AM38"/>
  </mergeCells>
  <phoneticPr fontId="4"/>
  <dataValidations count="2">
    <dataValidation imeMode="halfAlpha" allowBlank="1" showInputMessage="1" showErrorMessage="1" sqref="S26:V28 J26:N28 S37:V37 J37:N37" xr:uid="{00000000-0002-0000-0300-000000000000}"/>
    <dataValidation type="list" allowBlank="1" showInputMessage="1" showErrorMessage="1" sqref="X15:Z17 X21:Z22"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23</xdr:col>
                    <xdr:colOff>152400</xdr:colOff>
                    <xdr:row>10</xdr:row>
                    <xdr:rowOff>0</xdr:rowOff>
                  </from>
                  <to>
                    <xdr:col>25</xdr:col>
                    <xdr:colOff>50800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B2380-21F8-46A5-91DB-584FF54D9E85}">
  <dimension ref="A1:AV59"/>
  <sheetViews>
    <sheetView showGridLines="0" showZeros="0" topLeftCell="A18" zoomScaleNormal="100" zoomScaleSheetLayoutView="100" workbookViewId="0">
      <selection activeCell="CT37" sqref="CT37"/>
    </sheetView>
  </sheetViews>
  <sheetFormatPr defaultColWidth="2.26953125" defaultRowHeight="13"/>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c r="A1" s="1" t="s">
        <v>244</v>
      </c>
    </row>
    <row r="2" spans="1:48" ht="7.5" customHeight="1"/>
    <row r="3" spans="1:48">
      <c r="A3" s="184" t="s">
        <v>229</v>
      </c>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c r="AI3" s="185"/>
      <c r="AJ3" s="185"/>
      <c r="AK3" s="185"/>
      <c r="AL3" s="185"/>
      <c r="AM3" s="186"/>
    </row>
    <row r="4" spans="1:48" ht="9" customHeight="1">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row>
    <row r="5" spans="1:48">
      <c r="A5" s="187" t="s">
        <v>20</v>
      </c>
      <c r="B5" s="188"/>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c r="AI5" s="188"/>
      <c r="AJ5" s="188"/>
      <c r="AK5" s="188"/>
      <c r="AL5" s="188"/>
      <c r="AM5" s="189"/>
    </row>
    <row r="6" spans="1:48" ht="4.5" customHeight="1">
      <c r="A6" s="109"/>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row>
    <row r="7" spans="1:48" ht="17.25" customHeight="1">
      <c r="A7" s="146" t="s">
        <v>21</v>
      </c>
      <c r="B7" s="147"/>
      <c r="C7" s="147"/>
      <c r="D7" s="147"/>
      <c r="E7" s="147"/>
      <c r="F7" s="147"/>
      <c r="G7" s="148"/>
      <c r="H7" s="209"/>
      <c r="I7" s="210"/>
      <c r="J7" s="210"/>
      <c r="K7" s="210"/>
      <c r="L7" s="210"/>
      <c r="M7" s="210"/>
      <c r="N7" s="211"/>
      <c r="O7" s="146" t="s">
        <v>22</v>
      </c>
      <c r="P7" s="147"/>
      <c r="Q7" s="147"/>
      <c r="R7" s="147"/>
      <c r="S7" s="148"/>
      <c r="T7" s="212"/>
      <c r="U7" s="213"/>
      <c r="V7" s="213"/>
      <c r="W7" s="213"/>
      <c r="X7" s="213"/>
      <c r="Y7" s="213"/>
      <c r="Z7" s="213"/>
      <c r="AA7" s="213"/>
      <c r="AB7" s="213"/>
      <c r="AC7" s="213"/>
      <c r="AD7" s="213"/>
      <c r="AE7" s="213"/>
      <c r="AF7" s="213"/>
      <c r="AG7" s="213"/>
      <c r="AH7" s="213"/>
      <c r="AI7" s="213"/>
      <c r="AJ7" s="213"/>
      <c r="AK7" s="213"/>
      <c r="AL7" s="213"/>
      <c r="AM7" s="214"/>
    </row>
    <row r="8" spans="1:48">
      <c r="A8" s="190" t="s">
        <v>23</v>
      </c>
      <c r="B8" s="191"/>
      <c r="C8" s="192"/>
      <c r="D8" s="146" t="s">
        <v>24</v>
      </c>
      <c r="E8" s="147"/>
      <c r="F8" s="147"/>
      <c r="G8" s="148"/>
      <c r="H8" s="146" t="s">
        <v>15</v>
      </c>
      <c r="I8" s="147"/>
      <c r="J8" s="147"/>
      <c r="K8" s="147"/>
      <c r="L8" s="147"/>
      <c r="M8" s="147"/>
      <c r="N8" s="147"/>
      <c r="O8" s="147"/>
      <c r="P8" s="147"/>
      <c r="Q8" s="147"/>
      <c r="R8" s="147"/>
      <c r="S8" s="148"/>
      <c r="T8" s="190" t="s">
        <v>25</v>
      </c>
      <c r="U8" s="191"/>
      <c r="V8" s="192"/>
      <c r="W8" s="146" t="s">
        <v>10</v>
      </c>
      <c r="X8" s="147"/>
      <c r="Y8" s="147"/>
      <c r="Z8" s="147"/>
      <c r="AA8" s="147"/>
      <c r="AB8" s="147"/>
      <c r="AC8" s="147"/>
      <c r="AD8" s="147"/>
      <c r="AE8" s="147"/>
      <c r="AF8" s="148"/>
      <c r="AG8" s="197" t="s">
        <v>26</v>
      </c>
      <c r="AH8" s="198"/>
      <c r="AI8" s="198"/>
      <c r="AJ8" s="198"/>
      <c r="AK8" s="198"/>
      <c r="AL8" s="198"/>
      <c r="AM8" s="199"/>
    </row>
    <row r="9" spans="1:48" ht="17.25" customHeight="1">
      <c r="A9" s="193"/>
      <c r="B9" s="183"/>
      <c r="C9" s="136"/>
      <c r="D9" s="194"/>
      <c r="E9" s="195"/>
      <c r="F9" s="195"/>
      <c r="G9" s="196"/>
      <c r="H9" s="200"/>
      <c r="I9" s="201"/>
      <c r="J9" s="201"/>
      <c r="K9" s="201"/>
      <c r="L9" s="201"/>
      <c r="M9" s="201"/>
      <c r="N9" s="201"/>
      <c r="O9" s="201"/>
      <c r="P9" s="201"/>
      <c r="Q9" s="201"/>
      <c r="R9" s="201"/>
      <c r="S9" s="202"/>
      <c r="T9" s="193"/>
      <c r="U9" s="183"/>
      <c r="V9" s="136"/>
      <c r="W9" s="203"/>
      <c r="X9" s="204"/>
      <c r="Y9" s="204"/>
      <c r="Z9" s="204"/>
      <c r="AA9" s="204"/>
      <c r="AB9" s="204"/>
      <c r="AC9" s="204"/>
      <c r="AD9" s="204"/>
      <c r="AE9" s="204"/>
      <c r="AF9" s="205"/>
      <c r="AG9" s="206"/>
      <c r="AH9" s="207"/>
      <c r="AI9" s="207"/>
      <c r="AJ9" s="207"/>
      <c r="AK9" s="207"/>
      <c r="AL9" s="207"/>
      <c r="AM9" s="208"/>
      <c r="AV9" s="2"/>
    </row>
    <row r="10" spans="1:48" s="2" customFormat="1" ht="20.25" customHeight="1">
      <c r="A10" s="146" t="s">
        <v>28</v>
      </c>
      <c r="B10" s="147"/>
      <c r="C10" s="147"/>
      <c r="D10" s="147"/>
      <c r="E10" s="147"/>
      <c r="F10" s="147"/>
      <c r="G10" s="147"/>
      <c r="H10" s="147"/>
      <c r="I10" s="147"/>
      <c r="J10" s="147"/>
      <c r="K10" s="148"/>
      <c r="L10" s="155"/>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7"/>
      <c r="AP10" s="215"/>
      <c r="AQ10" s="215"/>
      <c r="AR10" s="215"/>
      <c r="AS10" s="215"/>
      <c r="AT10" s="215"/>
      <c r="AU10" s="215"/>
    </row>
    <row r="11" spans="1:48" s="2" customFormat="1" ht="18" customHeight="1">
      <c r="A11" s="216" t="s">
        <v>29</v>
      </c>
      <c r="B11" s="217"/>
      <c r="C11" s="217"/>
      <c r="D11" s="217"/>
      <c r="E11" s="217"/>
      <c r="F11" s="217"/>
      <c r="G11" s="217"/>
      <c r="H11" s="218"/>
      <c r="I11" s="3"/>
      <c r="J11" s="107" t="s">
        <v>186</v>
      </c>
      <c r="K11" s="62"/>
      <c r="L11" s="63"/>
      <c r="M11" s="63"/>
      <c r="N11" s="63"/>
      <c r="O11" s="63"/>
      <c r="P11" s="63"/>
      <c r="Q11" s="63"/>
      <c r="R11" s="63"/>
      <c r="S11" s="63"/>
      <c r="T11" s="63"/>
      <c r="U11" s="63"/>
      <c r="V11" s="63"/>
      <c r="W11" s="63"/>
      <c r="X11" s="63"/>
      <c r="Y11" s="3"/>
      <c r="Z11" s="107" t="s">
        <v>185</v>
      </c>
      <c r="AA11" s="62"/>
      <c r="AB11" s="63"/>
      <c r="AC11" s="63"/>
      <c r="AD11" s="63"/>
      <c r="AE11" s="63"/>
      <c r="AF11" s="63"/>
      <c r="AG11" s="63"/>
      <c r="AH11" s="63"/>
      <c r="AI11" s="63"/>
      <c r="AJ11" s="63"/>
      <c r="AK11" s="63"/>
      <c r="AL11" s="63"/>
      <c r="AM11" s="64"/>
    </row>
    <row r="12" spans="1:48" s="2" customFormat="1" ht="6" customHeight="1">
      <c r="A12" s="110"/>
      <c r="B12" s="110"/>
      <c r="C12" s="110"/>
      <c r="D12" s="110"/>
      <c r="E12" s="110"/>
      <c r="F12" s="110"/>
      <c r="G12" s="110"/>
      <c r="H12" s="110"/>
      <c r="I12" s="111"/>
      <c r="J12" s="112"/>
      <c r="K12" s="111"/>
      <c r="L12" s="109"/>
      <c r="M12" s="109"/>
      <c r="N12" s="109"/>
      <c r="O12" s="109"/>
      <c r="P12" s="109"/>
      <c r="Q12" s="109"/>
      <c r="R12" s="109"/>
      <c r="S12" s="109"/>
      <c r="T12" s="109"/>
      <c r="U12" s="111"/>
      <c r="V12" s="109"/>
      <c r="W12" s="109"/>
      <c r="X12" s="109"/>
      <c r="Y12" s="112"/>
      <c r="Z12" s="113"/>
      <c r="AA12" s="111"/>
      <c r="AB12" s="109"/>
      <c r="AC12" s="109"/>
      <c r="AD12" s="109"/>
      <c r="AE12" s="109"/>
      <c r="AF12" s="109"/>
      <c r="AG12" s="109"/>
      <c r="AH12" s="109"/>
      <c r="AI12" s="109"/>
      <c r="AJ12" s="109"/>
      <c r="AK12" s="109"/>
      <c r="AL12" s="109"/>
      <c r="AM12" s="109"/>
    </row>
    <row r="13" spans="1:48" s="2" customFormat="1" ht="12" hidden="1">
      <c r="A13" s="187" t="s">
        <v>30</v>
      </c>
      <c r="B13" s="188"/>
      <c r="C13" s="188"/>
      <c r="D13" s="188"/>
      <c r="E13" s="188"/>
      <c r="F13" s="188"/>
      <c r="G13" s="188"/>
      <c r="H13" s="188"/>
      <c r="I13" s="188"/>
      <c r="J13" s="188"/>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88"/>
      <c r="AK13" s="188"/>
      <c r="AL13" s="188"/>
      <c r="AM13" s="189"/>
    </row>
    <row r="14" spans="1:48" s="2" customFormat="1" ht="3" hidden="1" customHeight="1">
      <c r="I14" s="82"/>
      <c r="J14" s="11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48" s="2" customFormat="1" ht="18" hidden="1" customHeight="1">
      <c r="A15" s="230" t="s">
        <v>213</v>
      </c>
      <c r="B15" s="231"/>
      <c r="C15" s="231"/>
      <c r="D15" s="231"/>
      <c r="E15" s="231"/>
      <c r="F15" s="231"/>
      <c r="G15" s="231"/>
      <c r="H15" s="231"/>
      <c r="I15" s="231"/>
      <c r="J15" s="231"/>
      <c r="K15" s="231"/>
      <c r="L15" s="231"/>
      <c r="M15" s="231"/>
      <c r="N15" s="231"/>
      <c r="O15" s="231"/>
      <c r="P15" s="231"/>
      <c r="Q15" s="231"/>
      <c r="R15" s="231"/>
      <c r="S15" s="231"/>
      <c r="T15" s="231"/>
      <c r="U15" s="231"/>
      <c r="V15" s="231"/>
      <c r="W15" s="237"/>
      <c r="X15" s="232"/>
      <c r="Y15" s="233"/>
      <c r="Z15" s="234"/>
      <c r="AA15" s="235" t="s">
        <v>191</v>
      </c>
      <c r="AB15" s="236"/>
      <c r="AC15" s="236"/>
      <c r="AD15" s="236"/>
      <c r="AE15" s="236"/>
      <c r="AF15" s="236"/>
      <c r="AG15" s="236"/>
      <c r="AH15" s="236"/>
      <c r="AI15" s="236"/>
      <c r="AJ15" s="236"/>
      <c r="AK15" s="236"/>
      <c r="AL15" s="236"/>
      <c r="AM15" s="236"/>
    </row>
    <row r="16" spans="1:48" s="2" customFormat="1" ht="18" hidden="1" customHeight="1">
      <c r="A16" s="230" t="s">
        <v>214</v>
      </c>
      <c r="B16" s="231"/>
      <c r="C16" s="231"/>
      <c r="D16" s="231"/>
      <c r="E16" s="231"/>
      <c r="F16" s="231"/>
      <c r="G16" s="231"/>
      <c r="H16" s="231"/>
      <c r="I16" s="231"/>
      <c r="J16" s="231"/>
      <c r="K16" s="231"/>
      <c r="L16" s="231"/>
      <c r="M16" s="231"/>
      <c r="N16" s="231"/>
      <c r="O16" s="231"/>
      <c r="P16" s="231"/>
      <c r="Q16" s="231"/>
      <c r="R16" s="231"/>
      <c r="S16" s="231"/>
      <c r="T16" s="231"/>
      <c r="U16" s="231"/>
      <c r="V16" s="231"/>
      <c r="W16" s="237"/>
      <c r="X16" s="232"/>
      <c r="Y16" s="233"/>
      <c r="Z16" s="234"/>
      <c r="AA16" s="235" t="s">
        <v>190</v>
      </c>
      <c r="AB16" s="236"/>
      <c r="AC16" s="236"/>
      <c r="AD16" s="236"/>
      <c r="AE16" s="236"/>
      <c r="AF16" s="236"/>
      <c r="AG16" s="236"/>
      <c r="AH16" s="236"/>
      <c r="AI16" s="236"/>
      <c r="AJ16" s="236"/>
      <c r="AK16" s="236"/>
      <c r="AL16" s="236"/>
      <c r="AM16" s="236"/>
    </row>
    <row r="17" spans="1:48" s="2" customFormat="1" ht="18" hidden="1" customHeight="1">
      <c r="A17" s="238" t="s">
        <v>189</v>
      </c>
      <c r="B17" s="239"/>
      <c r="C17" s="239"/>
      <c r="D17" s="239"/>
      <c r="E17" s="239"/>
      <c r="F17" s="239"/>
      <c r="G17" s="239"/>
      <c r="H17" s="239"/>
      <c r="I17" s="239"/>
      <c r="J17" s="239"/>
      <c r="K17" s="239"/>
      <c r="L17" s="239"/>
      <c r="M17" s="239"/>
      <c r="N17" s="239"/>
      <c r="O17" s="239"/>
      <c r="P17" s="239"/>
      <c r="Q17" s="239"/>
      <c r="R17" s="239"/>
      <c r="S17" s="239"/>
      <c r="T17" s="239"/>
      <c r="U17" s="239"/>
      <c r="V17" s="239"/>
      <c r="W17" s="240"/>
      <c r="X17" s="232" t="s">
        <v>31</v>
      </c>
      <c r="Y17" s="233"/>
      <c r="Z17" s="234"/>
      <c r="AA17" s="127"/>
      <c r="AB17" s="127"/>
      <c r="AC17" s="127"/>
      <c r="AD17" s="127"/>
      <c r="AE17" s="127"/>
      <c r="AF17" s="127"/>
      <c r="AG17" s="127"/>
      <c r="AH17" s="127"/>
      <c r="AI17" s="127"/>
      <c r="AJ17" s="127"/>
      <c r="AK17" s="127"/>
      <c r="AL17" s="127"/>
      <c r="AM17" s="127"/>
    </row>
    <row r="18" spans="1:48" s="2" customFormat="1" ht="6" customHeight="1">
      <c r="I18" s="82"/>
      <c r="J18" s="11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row>
    <row r="19" spans="1:48" s="2" customFormat="1" ht="12">
      <c r="A19" s="187" t="s">
        <v>230</v>
      </c>
      <c r="B19" s="188"/>
      <c r="C19" s="188"/>
      <c r="D19" s="188"/>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8"/>
      <c r="AM19" s="189"/>
    </row>
    <row r="20" spans="1:48" s="2" customFormat="1" ht="3" customHeight="1">
      <c r="I20" s="82"/>
      <c r="J20" s="11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row>
    <row r="21" spans="1:48" s="2" customFormat="1" ht="18" customHeight="1">
      <c r="A21" s="230" t="s">
        <v>228</v>
      </c>
      <c r="B21" s="231"/>
      <c r="C21" s="231"/>
      <c r="D21" s="231"/>
      <c r="E21" s="231"/>
      <c r="F21" s="231"/>
      <c r="G21" s="231"/>
      <c r="H21" s="231"/>
      <c r="I21" s="231"/>
      <c r="J21" s="231"/>
      <c r="K21" s="231"/>
      <c r="L21" s="231"/>
      <c r="M21" s="231"/>
      <c r="N21" s="231"/>
      <c r="O21" s="231"/>
      <c r="P21" s="231"/>
      <c r="Q21" s="231"/>
      <c r="R21" s="231"/>
      <c r="S21" s="231"/>
      <c r="T21" s="231"/>
      <c r="U21" s="231"/>
      <c r="V21" s="231"/>
      <c r="W21" s="231"/>
      <c r="X21" s="232"/>
      <c r="Y21" s="233"/>
      <c r="Z21" s="234"/>
      <c r="AA21" s="129"/>
      <c r="AB21" s="129"/>
      <c r="AC21" s="129"/>
      <c r="AD21" s="129"/>
      <c r="AE21" s="129"/>
      <c r="AF21" s="129"/>
      <c r="AG21" s="129"/>
    </row>
    <row r="22" spans="1:48" s="2" customFormat="1" ht="18" customHeight="1">
      <c r="A22" s="230" t="s">
        <v>225</v>
      </c>
      <c r="B22" s="231"/>
      <c r="C22" s="231"/>
      <c r="D22" s="231"/>
      <c r="E22" s="231"/>
      <c r="F22" s="231"/>
      <c r="G22" s="231"/>
      <c r="H22" s="231"/>
      <c r="I22" s="231"/>
      <c r="J22" s="231"/>
      <c r="K22" s="231"/>
      <c r="L22" s="231"/>
      <c r="M22" s="231"/>
      <c r="N22" s="231"/>
      <c r="O22" s="231"/>
      <c r="P22" s="231"/>
      <c r="Q22" s="231"/>
      <c r="R22" s="231"/>
      <c r="S22" s="231"/>
      <c r="T22" s="231"/>
      <c r="U22" s="231"/>
      <c r="V22" s="231"/>
      <c r="W22" s="231"/>
      <c r="X22" s="232" t="s">
        <v>31</v>
      </c>
      <c r="Y22" s="233"/>
      <c r="Z22" s="234"/>
      <c r="AA22" s="129"/>
      <c r="AB22" s="129"/>
      <c r="AC22" s="129"/>
      <c r="AD22" s="129"/>
      <c r="AE22" s="129"/>
      <c r="AF22" s="129"/>
      <c r="AG22" s="129"/>
    </row>
    <row r="23" spans="1:48" s="2" customFormat="1" ht="6" customHeight="1">
      <c r="I23" s="82"/>
      <c r="J23" s="11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row>
    <row r="24" spans="1:48" s="2" customFormat="1" ht="12">
      <c r="A24" s="187" t="s">
        <v>231</v>
      </c>
      <c r="B24" s="188"/>
      <c r="C24" s="188"/>
      <c r="D24" s="188"/>
      <c r="E24" s="188"/>
      <c r="F24" s="188"/>
      <c r="G24" s="188"/>
      <c r="H24" s="188"/>
      <c r="I24" s="188"/>
      <c r="J24" s="188"/>
      <c r="K24" s="188"/>
      <c r="L24" s="188"/>
      <c r="M24" s="188"/>
      <c r="N24" s="188"/>
      <c r="O24" s="188"/>
      <c r="P24" s="188"/>
      <c r="Q24" s="188"/>
      <c r="R24" s="188"/>
      <c r="S24" s="188"/>
      <c r="T24" s="188"/>
      <c r="U24" s="188"/>
      <c r="V24" s="188"/>
      <c r="W24" s="188"/>
      <c r="X24" s="188"/>
      <c r="Y24" s="188"/>
      <c r="Z24" s="188"/>
      <c r="AA24" s="188"/>
      <c r="AB24" s="188"/>
      <c r="AC24" s="188"/>
      <c r="AD24" s="188"/>
      <c r="AE24" s="188"/>
      <c r="AF24" s="188"/>
      <c r="AG24" s="188"/>
      <c r="AH24" s="188"/>
      <c r="AI24" s="188"/>
      <c r="AJ24" s="188"/>
      <c r="AK24" s="188"/>
      <c r="AL24" s="188"/>
      <c r="AM24" s="189"/>
    </row>
    <row r="25" spans="1:48" s="2" customFormat="1" ht="3" customHeight="1">
      <c r="I25" s="82"/>
      <c r="J25" s="11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row>
    <row r="26" spans="1:48" ht="19.5" customHeight="1">
      <c r="A26" s="115" t="s">
        <v>183</v>
      </c>
      <c r="B26" s="2"/>
      <c r="C26" s="105"/>
      <c r="D26" s="2"/>
      <c r="E26" s="116"/>
      <c r="F26" s="2"/>
      <c r="G26" s="2"/>
      <c r="H26" s="2"/>
      <c r="I26" s="2"/>
      <c r="J26" s="117"/>
      <c r="K26" s="117"/>
      <c r="L26" s="117"/>
      <c r="M26" s="117"/>
      <c r="N26" s="117"/>
      <c r="O26" s="118"/>
      <c r="P26" s="105"/>
      <c r="S26" s="117"/>
      <c r="T26" s="114"/>
      <c r="U26" s="117"/>
      <c r="V26" s="117"/>
      <c r="W26" s="105"/>
      <c r="Y26" s="219" t="s">
        <v>226</v>
      </c>
      <c r="Z26" s="220"/>
      <c r="AA26" s="220"/>
      <c r="AB26" s="220"/>
      <c r="AC26" s="221"/>
      <c r="AD26" s="146" t="s">
        <v>237</v>
      </c>
      <c r="AE26" s="147"/>
      <c r="AF26" s="147"/>
      <c r="AG26" s="147"/>
      <c r="AH26" s="148"/>
      <c r="AI26" s="146" t="s">
        <v>227</v>
      </c>
      <c r="AJ26" s="147"/>
      <c r="AK26" s="147"/>
      <c r="AL26" s="147"/>
      <c r="AM26" s="148"/>
      <c r="AV26" s="2"/>
    </row>
    <row r="27" spans="1:48">
      <c r="A27" s="115"/>
      <c r="B27" s="2"/>
      <c r="C27" s="105"/>
      <c r="D27" s="2"/>
      <c r="E27" s="116"/>
      <c r="F27" s="2"/>
      <c r="G27" s="2"/>
      <c r="H27" s="2"/>
      <c r="I27" s="2"/>
      <c r="J27" s="117"/>
      <c r="K27" s="117"/>
      <c r="L27" s="117"/>
      <c r="M27" s="117"/>
      <c r="N27" s="117"/>
      <c r="O27" s="118"/>
      <c r="P27" s="105"/>
      <c r="S27" s="117"/>
      <c r="T27" s="114"/>
      <c r="U27" s="117"/>
      <c r="V27" s="117"/>
      <c r="W27" s="119"/>
      <c r="Y27" s="222"/>
      <c r="Z27" s="223"/>
      <c r="AA27" s="223"/>
      <c r="AB27" s="226" t="s">
        <v>9</v>
      </c>
      <c r="AC27" s="227"/>
      <c r="AD27" s="173">
        <f>MIN(Y27,ROUNDDOWN((H35+H44)/1000,0))</f>
        <v>0</v>
      </c>
      <c r="AE27" s="174"/>
      <c r="AF27" s="174"/>
      <c r="AG27" s="177" t="s">
        <v>9</v>
      </c>
      <c r="AH27" s="178"/>
      <c r="AI27" s="179">
        <f>IF(Y27&lt;AD27,0,Y27-AD27)</f>
        <v>0</v>
      </c>
      <c r="AJ27" s="180"/>
      <c r="AK27" s="180"/>
      <c r="AL27" s="177" t="s">
        <v>9</v>
      </c>
      <c r="AM27" s="178"/>
    </row>
    <row r="28" spans="1:48">
      <c r="A28" s="105" t="s">
        <v>187</v>
      </c>
      <c r="B28" s="2"/>
      <c r="C28" s="105"/>
      <c r="D28" s="2"/>
      <c r="E28" s="116"/>
      <c r="F28" s="2"/>
      <c r="G28" s="2"/>
      <c r="H28" s="2"/>
      <c r="I28" s="2"/>
      <c r="J28" s="117"/>
      <c r="K28" s="117"/>
      <c r="L28" s="117"/>
      <c r="M28" s="117"/>
      <c r="N28" s="117"/>
      <c r="O28" s="118"/>
      <c r="P28" s="105"/>
      <c r="S28" s="117"/>
      <c r="T28" s="114"/>
      <c r="U28" s="117"/>
      <c r="V28" s="117"/>
      <c r="W28" s="119"/>
      <c r="Y28" s="224"/>
      <c r="Z28" s="225"/>
      <c r="AA28" s="225"/>
      <c r="AB28" s="228"/>
      <c r="AC28" s="229"/>
      <c r="AD28" s="175"/>
      <c r="AE28" s="176"/>
      <c r="AF28" s="176"/>
      <c r="AG28" s="153"/>
      <c r="AH28" s="154"/>
      <c r="AI28" s="181"/>
      <c r="AJ28" s="182"/>
      <c r="AK28" s="182"/>
      <c r="AL28" s="153"/>
      <c r="AM28" s="154"/>
    </row>
    <row r="29" spans="1:48" ht="15" customHeight="1">
      <c r="A29" s="146" t="s">
        <v>32</v>
      </c>
      <c r="B29" s="147"/>
      <c r="C29" s="147"/>
      <c r="D29" s="147"/>
      <c r="E29" s="147"/>
      <c r="F29" s="147"/>
      <c r="G29" s="148"/>
      <c r="H29" s="147" t="s">
        <v>232</v>
      </c>
      <c r="I29" s="147"/>
      <c r="J29" s="147"/>
      <c r="K29" s="147"/>
      <c r="L29" s="147"/>
      <c r="M29" s="146" t="s">
        <v>33</v>
      </c>
      <c r="N29" s="147"/>
      <c r="O29" s="147"/>
      <c r="P29" s="147"/>
      <c r="Q29" s="147"/>
      <c r="R29" s="147"/>
      <c r="S29" s="147"/>
      <c r="T29" s="147"/>
      <c r="U29" s="147"/>
      <c r="V29" s="147"/>
      <c r="W29" s="147"/>
      <c r="X29" s="147"/>
      <c r="Y29" s="183"/>
      <c r="Z29" s="183"/>
      <c r="AA29" s="183"/>
      <c r="AB29" s="183"/>
      <c r="AC29" s="183"/>
      <c r="AD29" s="183"/>
      <c r="AE29" s="183"/>
      <c r="AF29" s="183"/>
      <c r="AG29" s="183"/>
      <c r="AH29" s="183"/>
      <c r="AI29" s="183"/>
      <c r="AJ29" s="183"/>
      <c r="AK29" s="183"/>
      <c r="AL29" s="183"/>
      <c r="AM29" s="136"/>
    </row>
    <row r="30" spans="1:48" ht="15" customHeight="1">
      <c r="A30" s="93" t="s">
        <v>34</v>
      </c>
      <c r="B30" s="94"/>
      <c r="C30" s="94"/>
      <c r="D30" s="94"/>
      <c r="E30" s="95"/>
      <c r="F30" s="95"/>
      <c r="G30" s="96"/>
      <c r="H30" s="169"/>
      <c r="I30" s="169"/>
      <c r="J30" s="169"/>
      <c r="K30" s="169"/>
      <c r="L30" s="169"/>
      <c r="M30" s="170"/>
      <c r="N30" s="171"/>
      <c r="O30" s="171"/>
      <c r="P30" s="171"/>
      <c r="Q30" s="171"/>
      <c r="R30" s="171"/>
      <c r="S30" s="171"/>
      <c r="T30" s="171"/>
      <c r="U30" s="171"/>
      <c r="V30" s="171"/>
      <c r="W30" s="171"/>
      <c r="X30" s="171"/>
      <c r="Y30" s="171"/>
      <c r="Z30" s="171"/>
      <c r="AA30" s="171"/>
      <c r="AB30" s="171"/>
      <c r="AC30" s="171"/>
      <c r="AD30" s="171"/>
      <c r="AE30" s="171"/>
      <c r="AF30" s="171"/>
      <c r="AG30" s="171"/>
      <c r="AH30" s="171"/>
      <c r="AI30" s="171"/>
      <c r="AJ30" s="171"/>
      <c r="AK30" s="171"/>
      <c r="AL30" s="171"/>
      <c r="AM30" s="172"/>
    </row>
    <row r="31" spans="1:48" ht="15" hidden="1" customHeight="1">
      <c r="A31" s="69" t="s">
        <v>35</v>
      </c>
      <c r="B31" s="70"/>
      <c r="C31" s="70"/>
      <c r="D31" s="70"/>
      <c r="E31" s="71"/>
      <c r="F31" s="71"/>
      <c r="G31" s="72"/>
      <c r="H31" s="165"/>
      <c r="I31" s="165"/>
      <c r="J31" s="165"/>
      <c r="K31" s="165"/>
      <c r="L31" s="165"/>
      <c r="M31" s="166"/>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7"/>
      <c r="AL31" s="167"/>
      <c r="AM31" s="168"/>
    </row>
    <row r="32" spans="1:48" ht="15" hidden="1" customHeight="1">
      <c r="A32" s="69" t="s">
        <v>36</v>
      </c>
      <c r="B32" s="70"/>
      <c r="C32" s="70"/>
      <c r="D32" s="70"/>
      <c r="E32" s="71"/>
      <c r="F32" s="71"/>
      <c r="G32" s="72"/>
      <c r="H32" s="165"/>
      <c r="I32" s="165"/>
      <c r="J32" s="165"/>
      <c r="K32" s="165"/>
      <c r="L32" s="165"/>
      <c r="M32" s="166"/>
      <c r="N32" s="167"/>
      <c r="O32" s="167"/>
      <c r="P32" s="167"/>
      <c r="Q32" s="167"/>
      <c r="R32" s="167"/>
      <c r="S32" s="167"/>
      <c r="T32" s="167"/>
      <c r="U32" s="167"/>
      <c r="V32" s="167"/>
      <c r="W32" s="167"/>
      <c r="X32" s="167"/>
      <c r="Y32" s="167"/>
      <c r="Z32" s="167"/>
      <c r="AA32" s="167"/>
      <c r="AB32" s="167"/>
      <c r="AC32" s="167"/>
      <c r="AD32" s="167"/>
      <c r="AE32" s="167"/>
      <c r="AF32" s="167"/>
      <c r="AG32" s="167"/>
      <c r="AH32" s="167"/>
      <c r="AI32" s="167"/>
      <c r="AJ32" s="167"/>
      <c r="AK32" s="167"/>
      <c r="AL32" s="167"/>
      <c r="AM32" s="168"/>
    </row>
    <row r="33" spans="1:48" ht="15" customHeight="1">
      <c r="A33" s="69" t="s">
        <v>37</v>
      </c>
      <c r="B33" s="70"/>
      <c r="C33" s="70"/>
      <c r="D33" s="70"/>
      <c r="E33" s="71"/>
      <c r="F33" s="71"/>
      <c r="G33" s="72"/>
      <c r="H33" s="165"/>
      <c r="I33" s="165"/>
      <c r="J33" s="165"/>
      <c r="K33" s="165"/>
      <c r="L33" s="165"/>
      <c r="M33" s="166"/>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c r="AM33" s="168"/>
      <c r="AV33" s="2"/>
    </row>
    <row r="34" spans="1:48" ht="15" customHeight="1">
      <c r="A34" s="69" t="s">
        <v>38</v>
      </c>
      <c r="B34" s="70"/>
      <c r="C34" s="70"/>
      <c r="D34" s="70"/>
      <c r="E34" s="71"/>
      <c r="F34" s="71"/>
      <c r="G34" s="72"/>
      <c r="H34" s="165"/>
      <c r="I34" s="165"/>
      <c r="J34" s="165"/>
      <c r="K34" s="165"/>
      <c r="L34" s="165"/>
      <c r="M34" s="166"/>
      <c r="N34" s="16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L34" s="167"/>
      <c r="AM34" s="168"/>
    </row>
    <row r="35" spans="1:48" ht="15" customHeight="1">
      <c r="A35" s="73" t="s">
        <v>18</v>
      </c>
      <c r="B35" s="74"/>
      <c r="C35" s="74"/>
      <c r="D35" s="74"/>
      <c r="E35" s="74"/>
      <c r="F35" s="74"/>
      <c r="G35" s="75"/>
      <c r="H35" s="158">
        <f>SUM(H30:L34)</f>
        <v>0</v>
      </c>
      <c r="I35" s="158"/>
      <c r="J35" s="158"/>
      <c r="K35" s="158"/>
      <c r="L35" s="159"/>
      <c r="M35" s="160"/>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2"/>
    </row>
    <row r="36" spans="1:48">
      <c r="A36" s="115"/>
      <c r="B36" s="2"/>
      <c r="C36" s="105"/>
      <c r="D36" s="2"/>
      <c r="E36" s="116"/>
      <c r="F36" s="2"/>
      <c r="G36" s="2"/>
      <c r="H36" s="2"/>
      <c r="I36" s="2"/>
      <c r="J36" s="117"/>
      <c r="K36" s="117"/>
      <c r="L36" s="117"/>
      <c r="M36" s="117"/>
      <c r="N36" s="117"/>
      <c r="O36" s="118"/>
      <c r="P36" s="105"/>
      <c r="S36" s="117"/>
      <c r="T36" s="114"/>
      <c r="U36" s="117"/>
      <c r="V36" s="117"/>
      <c r="W36" s="119"/>
      <c r="AD36" s="105"/>
      <c r="AE36" s="106"/>
      <c r="AF36" s="106"/>
      <c r="AG36" s="106"/>
      <c r="AH36" s="119"/>
      <c r="AI36" s="163"/>
      <c r="AJ36" s="163"/>
      <c r="AK36" s="163"/>
      <c r="AL36" s="164"/>
      <c r="AM36" s="164"/>
    </row>
    <row r="37" spans="1:48">
      <c r="A37" s="105" t="s">
        <v>188</v>
      </c>
      <c r="B37" s="2"/>
      <c r="C37" s="105"/>
      <c r="D37" s="2"/>
      <c r="E37" s="116"/>
      <c r="F37" s="2"/>
      <c r="G37" s="2"/>
      <c r="H37" s="2"/>
      <c r="I37" s="2"/>
      <c r="J37" s="117"/>
      <c r="K37" s="117"/>
      <c r="L37" s="117"/>
      <c r="M37" s="117"/>
      <c r="N37" s="117"/>
      <c r="O37" s="118"/>
      <c r="P37" s="105"/>
      <c r="S37" s="117"/>
      <c r="T37" s="114"/>
      <c r="U37" s="117"/>
      <c r="V37" s="117"/>
      <c r="W37" s="119"/>
      <c r="AD37" s="105"/>
      <c r="AE37" s="106"/>
      <c r="AF37" s="106"/>
      <c r="AG37" s="106"/>
      <c r="AH37" s="119"/>
      <c r="AI37" s="163"/>
      <c r="AJ37" s="163"/>
      <c r="AK37" s="163"/>
      <c r="AL37" s="164"/>
      <c r="AM37" s="164"/>
    </row>
    <row r="38" spans="1:48" ht="15" customHeight="1">
      <c r="A38" s="146" t="s">
        <v>32</v>
      </c>
      <c r="B38" s="147"/>
      <c r="C38" s="147"/>
      <c r="D38" s="147"/>
      <c r="E38" s="147"/>
      <c r="F38" s="147"/>
      <c r="G38" s="148"/>
      <c r="H38" s="147" t="s">
        <v>233</v>
      </c>
      <c r="I38" s="147"/>
      <c r="J38" s="147"/>
      <c r="K38" s="147"/>
      <c r="L38" s="147"/>
      <c r="M38" s="146" t="s">
        <v>33</v>
      </c>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148"/>
    </row>
    <row r="39" spans="1:48" ht="15" customHeight="1">
      <c r="A39" s="93" t="s">
        <v>34</v>
      </c>
      <c r="B39" s="94"/>
      <c r="C39" s="94"/>
      <c r="D39" s="94"/>
      <c r="E39" s="95"/>
      <c r="F39" s="95"/>
      <c r="G39" s="96"/>
      <c r="H39" s="169"/>
      <c r="I39" s="169"/>
      <c r="J39" s="169"/>
      <c r="K39" s="169"/>
      <c r="L39" s="169"/>
      <c r="M39" s="170"/>
      <c r="N39" s="171"/>
      <c r="O39" s="171"/>
      <c r="P39" s="171"/>
      <c r="Q39" s="171"/>
      <c r="R39" s="171"/>
      <c r="S39" s="171"/>
      <c r="T39" s="171"/>
      <c r="U39" s="171"/>
      <c r="V39" s="171"/>
      <c r="W39" s="171"/>
      <c r="X39" s="171"/>
      <c r="Y39" s="171"/>
      <c r="Z39" s="171"/>
      <c r="AA39" s="171"/>
      <c r="AB39" s="171"/>
      <c r="AC39" s="171"/>
      <c r="AD39" s="171"/>
      <c r="AE39" s="171"/>
      <c r="AF39" s="171"/>
      <c r="AG39" s="171"/>
      <c r="AH39" s="171"/>
      <c r="AI39" s="171"/>
      <c r="AJ39" s="171"/>
      <c r="AK39" s="171"/>
      <c r="AL39" s="171"/>
      <c r="AM39" s="172"/>
    </row>
    <row r="40" spans="1:48" ht="15" hidden="1" customHeight="1">
      <c r="A40" s="69" t="s">
        <v>35</v>
      </c>
      <c r="B40" s="70"/>
      <c r="C40" s="70"/>
      <c r="D40" s="70"/>
      <c r="E40" s="71"/>
      <c r="F40" s="71"/>
      <c r="G40" s="72"/>
      <c r="H40" s="165"/>
      <c r="I40" s="165"/>
      <c r="J40" s="165"/>
      <c r="K40" s="165"/>
      <c r="L40" s="165"/>
      <c r="M40" s="166"/>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c r="AM40" s="168"/>
    </row>
    <row r="41" spans="1:48" ht="15" hidden="1" customHeight="1">
      <c r="A41" s="69" t="s">
        <v>36</v>
      </c>
      <c r="B41" s="70"/>
      <c r="C41" s="70"/>
      <c r="D41" s="70"/>
      <c r="E41" s="71"/>
      <c r="F41" s="71"/>
      <c r="G41" s="72"/>
      <c r="H41" s="165"/>
      <c r="I41" s="165"/>
      <c r="J41" s="165"/>
      <c r="K41" s="165"/>
      <c r="L41" s="165"/>
      <c r="M41" s="166"/>
      <c r="N41" s="167"/>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c r="AL41" s="167"/>
      <c r="AM41" s="168"/>
    </row>
    <row r="42" spans="1:48" ht="15" hidden="1" customHeight="1">
      <c r="A42" s="69" t="s">
        <v>37</v>
      </c>
      <c r="B42" s="70"/>
      <c r="C42" s="70"/>
      <c r="D42" s="70"/>
      <c r="E42" s="71"/>
      <c r="F42" s="71"/>
      <c r="G42" s="72"/>
      <c r="H42" s="165"/>
      <c r="I42" s="165"/>
      <c r="J42" s="165"/>
      <c r="K42" s="165"/>
      <c r="L42" s="165"/>
      <c r="M42" s="166"/>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8"/>
      <c r="AV42" s="2"/>
    </row>
    <row r="43" spans="1:48" ht="15" customHeight="1">
      <c r="A43" s="69" t="s">
        <v>38</v>
      </c>
      <c r="B43" s="70"/>
      <c r="C43" s="70"/>
      <c r="D43" s="70"/>
      <c r="E43" s="71"/>
      <c r="F43" s="71"/>
      <c r="G43" s="72"/>
      <c r="H43" s="165"/>
      <c r="I43" s="165"/>
      <c r="J43" s="165"/>
      <c r="K43" s="165"/>
      <c r="L43" s="165"/>
      <c r="M43" s="166"/>
      <c r="N43" s="167"/>
      <c r="O43" s="167"/>
      <c r="P43" s="167"/>
      <c r="Q43" s="167"/>
      <c r="R43" s="167"/>
      <c r="S43" s="167"/>
      <c r="T43" s="167"/>
      <c r="U43" s="167"/>
      <c r="V43" s="167"/>
      <c r="W43" s="167"/>
      <c r="X43" s="167"/>
      <c r="Y43" s="167"/>
      <c r="Z43" s="167"/>
      <c r="AA43" s="167"/>
      <c r="AB43" s="167"/>
      <c r="AC43" s="167"/>
      <c r="AD43" s="167"/>
      <c r="AE43" s="167"/>
      <c r="AF43" s="167"/>
      <c r="AG43" s="167"/>
      <c r="AH43" s="167"/>
      <c r="AI43" s="167"/>
      <c r="AJ43" s="167"/>
      <c r="AK43" s="167"/>
      <c r="AL43" s="167"/>
      <c r="AM43" s="168"/>
      <c r="AV43" s="2"/>
    </row>
    <row r="44" spans="1:48" ht="15" customHeight="1">
      <c r="A44" s="73" t="s">
        <v>18</v>
      </c>
      <c r="B44" s="74"/>
      <c r="C44" s="74"/>
      <c r="D44" s="74"/>
      <c r="E44" s="74"/>
      <c r="F44" s="74"/>
      <c r="G44" s="75"/>
      <c r="H44" s="158">
        <f>SUM(H39:L43)</f>
        <v>0</v>
      </c>
      <c r="I44" s="158"/>
      <c r="J44" s="158"/>
      <c r="K44" s="158"/>
      <c r="L44" s="159"/>
      <c r="M44" s="160"/>
      <c r="N44" s="161"/>
      <c r="O44" s="161"/>
      <c r="P44" s="161"/>
      <c r="Q44" s="161"/>
      <c r="R44" s="161"/>
      <c r="S44" s="161"/>
      <c r="T44" s="161"/>
      <c r="U44" s="161"/>
      <c r="V44" s="161"/>
      <c r="W44" s="161"/>
      <c r="X44" s="161"/>
      <c r="Y44" s="161"/>
      <c r="Z44" s="161"/>
      <c r="AA44" s="161"/>
      <c r="AB44" s="161"/>
      <c r="AC44" s="161"/>
      <c r="AD44" s="161"/>
      <c r="AE44" s="161"/>
      <c r="AF44" s="161"/>
      <c r="AG44" s="161"/>
      <c r="AH44" s="161"/>
      <c r="AI44" s="161"/>
      <c r="AJ44" s="161"/>
      <c r="AK44" s="161"/>
      <c r="AL44" s="161"/>
      <c r="AM44" s="162"/>
    </row>
    <row r="45" spans="1:48" ht="6" customHeight="1">
      <c r="A45" s="120"/>
      <c r="B45" s="120"/>
      <c r="C45" s="120"/>
      <c r="D45" s="120"/>
      <c r="E45" s="121"/>
      <c r="F45" s="121"/>
      <c r="G45" s="121"/>
      <c r="H45" s="121"/>
      <c r="I45" s="121"/>
      <c r="J45" s="122"/>
      <c r="K45" s="122"/>
      <c r="L45" s="122"/>
      <c r="M45" s="122"/>
      <c r="N45" s="122"/>
      <c r="AH45" s="126"/>
    </row>
    <row r="46" spans="1:48" s="2" customFormat="1" ht="19.5" customHeight="1">
      <c r="A46" s="128" t="s">
        <v>184</v>
      </c>
      <c r="B46" s="65"/>
      <c r="C46" s="65"/>
      <c r="D46" s="65"/>
      <c r="E46" s="65"/>
      <c r="F46" s="65"/>
      <c r="G46" s="65"/>
      <c r="H46" s="65"/>
      <c r="I46" s="66"/>
      <c r="J46" s="68"/>
      <c r="K46" s="65"/>
      <c r="L46" s="67"/>
      <c r="M46" s="67"/>
      <c r="N46" s="67"/>
      <c r="O46" s="65"/>
      <c r="P46" s="65"/>
      <c r="Q46" s="65"/>
      <c r="R46" s="65"/>
      <c r="S46" s="65"/>
      <c r="T46" s="76"/>
      <c r="U46" s="76"/>
      <c r="V46" s="76"/>
      <c r="W46" s="76"/>
      <c r="Y46" s="219" t="s">
        <v>226</v>
      </c>
      <c r="Z46" s="220"/>
      <c r="AA46" s="220"/>
      <c r="AB46" s="220"/>
      <c r="AC46" s="221"/>
      <c r="AD46" s="146" t="s">
        <v>238</v>
      </c>
      <c r="AE46" s="147"/>
      <c r="AF46" s="147"/>
      <c r="AG46" s="147"/>
      <c r="AH46" s="148"/>
      <c r="AI46" s="146" t="s">
        <v>227</v>
      </c>
      <c r="AJ46" s="147"/>
      <c r="AK46" s="147"/>
      <c r="AL46" s="147"/>
      <c r="AM46" s="148"/>
    </row>
    <row r="47" spans="1:48" s="2" customFormat="1" ht="13.5" customHeight="1">
      <c r="A47" s="65"/>
      <c r="B47" s="65"/>
      <c r="C47" s="65"/>
      <c r="D47" s="65"/>
      <c r="E47" s="65"/>
      <c r="F47" s="65"/>
      <c r="G47" s="65"/>
      <c r="H47" s="65"/>
      <c r="I47" s="65"/>
      <c r="J47" s="65"/>
      <c r="K47" s="65"/>
      <c r="L47" s="65"/>
      <c r="M47" s="65"/>
      <c r="N47" s="65"/>
      <c r="O47" s="65"/>
      <c r="P47" s="65"/>
      <c r="Q47" s="65"/>
      <c r="R47" s="65"/>
      <c r="S47" s="65"/>
      <c r="T47" s="65"/>
      <c r="U47" s="65"/>
      <c r="V47" s="65"/>
      <c r="W47" s="65"/>
      <c r="Y47" s="241"/>
      <c r="Z47" s="242"/>
      <c r="AA47" s="242"/>
      <c r="AB47" s="151" t="s">
        <v>9</v>
      </c>
      <c r="AC47" s="152"/>
      <c r="AD47" s="179">
        <f>MIN(Y47,ROUNDDOWN(H55/1000,0))</f>
        <v>0</v>
      </c>
      <c r="AE47" s="180"/>
      <c r="AF47" s="180"/>
      <c r="AG47" s="151" t="s">
        <v>9</v>
      </c>
      <c r="AH47" s="152"/>
      <c r="AI47" s="149">
        <f>IF(Y47&lt;AD47,0,Y47-AD47)</f>
        <v>0</v>
      </c>
      <c r="AJ47" s="150"/>
      <c r="AK47" s="150"/>
      <c r="AL47" s="151" t="s">
        <v>9</v>
      </c>
      <c r="AM47" s="152"/>
    </row>
    <row r="48" spans="1:48" s="2" customFormat="1" ht="12">
      <c r="A48" s="61"/>
      <c r="B48" s="65"/>
      <c r="C48" s="65"/>
      <c r="D48" s="65"/>
      <c r="E48" s="65"/>
      <c r="F48" s="65"/>
      <c r="G48" s="65"/>
      <c r="H48" s="65"/>
      <c r="I48" s="65"/>
      <c r="J48" s="65"/>
      <c r="K48" s="65"/>
      <c r="L48" s="65"/>
      <c r="M48" s="65"/>
      <c r="N48" s="65"/>
      <c r="O48" s="65"/>
      <c r="P48" s="65"/>
      <c r="Q48" s="65"/>
      <c r="R48" s="65"/>
      <c r="S48" s="65"/>
      <c r="T48" s="65"/>
      <c r="U48" s="65"/>
      <c r="V48" s="65"/>
      <c r="W48" s="65"/>
      <c r="Y48" s="224"/>
      <c r="Z48" s="225"/>
      <c r="AA48" s="225"/>
      <c r="AB48" s="153"/>
      <c r="AC48" s="154"/>
      <c r="AD48" s="181"/>
      <c r="AE48" s="182"/>
      <c r="AF48" s="182"/>
      <c r="AG48" s="153"/>
      <c r="AH48" s="154"/>
      <c r="AI48" s="149"/>
      <c r="AJ48" s="150"/>
      <c r="AK48" s="150"/>
      <c r="AL48" s="153"/>
      <c r="AM48" s="154"/>
    </row>
    <row r="49" spans="1:48" ht="15" customHeight="1">
      <c r="A49" s="146" t="s">
        <v>32</v>
      </c>
      <c r="B49" s="147"/>
      <c r="C49" s="147"/>
      <c r="D49" s="147"/>
      <c r="E49" s="147"/>
      <c r="F49" s="147"/>
      <c r="G49" s="148"/>
      <c r="H49" s="147" t="s">
        <v>233</v>
      </c>
      <c r="I49" s="147"/>
      <c r="J49" s="147"/>
      <c r="K49" s="147"/>
      <c r="L49" s="147"/>
      <c r="M49" s="146" t="s">
        <v>33</v>
      </c>
      <c r="N49" s="147"/>
      <c r="O49" s="147"/>
      <c r="P49" s="147"/>
      <c r="Q49" s="147"/>
      <c r="R49" s="147"/>
      <c r="S49" s="147"/>
      <c r="T49" s="147"/>
      <c r="U49" s="147"/>
      <c r="V49" s="147"/>
      <c r="W49" s="147"/>
      <c r="X49" s="147"/>
      <c r="Y49" s="183"/>
      <c r="Z49" s="183"/>
      <c r="AA49" s="183"/>
      <c r="AB49" s="183"/>
      <c r="AC49" s="183"/>
      <c r="AD49" s="183"/>
      <c r="AE49" s="183"/>
      <c r="AF49" s="183"/>
      <c r="AG49" s="183"/>
      <c r="AH49" s="183"/>
      <c r="AI49" s="183"/>
      <c r="AJ49" s="183"/>
      <c r="AK49" s="183"/>
      <c r="AL49" s="183"/>
      <c r="AM49" s="136"/>
    </row>
    <row r="50" spans="1:48" ht="15" customHeight="1">
      <c r="A50" s="93" t="s">
        <v>34</v>
      </c>
      <c r="B50" s="94"/>
      <c r="C50" s="94"/>
      <c r="D50" s="94"/>
      <c r="E50" s="95"/>
      <c r="F50" s="95"/>
      <c r="G50" s="96"/>
      <c r="H50" s="169"/>
      <c r="I50" s="169"/>
      <c r="J50" s="169"/>
      <c r="K50" s="169"/>
      <c r="L50" s="169"/>
      <c r="M50" s="170"/>
      <c r="N50" s="171"/>
      <c r="O50" s="171"/>
      <c r="P50" s="171"/>
      <c r="Q50" s="171"/>
      <c r="R50" s="171"/>
      <c r="S50" s="171"/>
      <c r="T50" s="171"/>
      <c r="U50" s="171"/>
      <c r="V50" s="171"/>
      <c r="W50" s="171"/>
      <c r="X50" s="171"/>
      <c r="Y50" s="171"/>
      <c r="Z50" s="171"/>
      <c r="AA50" s="171"/>
      <c r="AB50" s="171"/>
      <c r="AC50" s="171"/>
      <c r="AD50" s="171"/>
      <c r="AE50" s="171"/>
      <c r="AF50" s="171"/>
      <c r="AG50" s="171"/>
      <c r="AH50" s="171"/>
      <c r="AI50" s="171"/>
      <c r="AJ50" s="171"/>
      <c r="AK50" s="171"/>
      <c r="AL50" s="171"/>
      <c r="AM50" s="172"/>
    </row>
    <row r="51" spans="1:48" ht="15" customHeight="1">
      <c r="A51" s="69" t="s">
        <v>35</v>
      </c>
      <c r="B51" s="70"/>
      <c r="C51" s="70"/>
      <c r="D51" s="70"/>
      <c r="E51" s="71"/>
      <c r="F51" s="71"/>
      <c r="G51" s="72"/>
      <c r="H51" s="165"/>
      <c r="I51" s="165"/>
      <c r="J51" s="165"/>
      <c r="K51" s="165"/>
      <c r="L51" s="165"/>
      <c r="M51" s="166"/>
      <c r="N51" s="167"/>
      <c r="O51" s="167"/>
      <c r="P51" s="167"/>
      <c r="Q51" s="167"/>
      <c r="R51" s="167"/>
      <c r="S51" s="167"/>
      <c r="T51" s="167"/>
      <c r="U51" s="167"/>
      <c r="V51" s="167"/>
      <c r="W51" s="167"/>
      <c r="X51" s="167"/>
      <c r="Y51" s="167"/>
      <c r="Z51" s="167"/>
      <c r="AA51" s="167"/>
      <c r="AB51" s="167"/>
      <c r="AC51" s="167"/>
      <c r="AD51" s="167"/>
      <c r="AE51" s="167"/>
      <c r="AF51" s="167"/>
      <c r="AG51" s="167"/>
      <c r="AH51" s="167"/>
      <c r="AI51" s="167"/>
      <c r="AJ51" s="167"/>
      <c r="AK51" s="167"/>
      <c r="AL51" s="167"/>
      <c r="AM51" s="168"/>
    </row>
    <row r="52" spans="1:48" ht="15" customHeight="1">
      <c r="A52" s="69" t="s">
        <v>36</v>
      </c>
      <c r="B52" s="70"/>
      <c r="C52" s="70"/>
      <c r="D52" s="70"/>
      <c r="E52" s="71"/>
      <c r="F52" s="71"/>
      <c r="G52" s="72"/>
      <c r="H52" s="165"/>
      <c r="I52" s="165"/>
      <c r="J52" s="165"/>
      <c r="K52" s="165"/>
      <c r="L52" s="165"/>
      <c r="M52" s="166"/>
      <c r="N52" s="167"/>
      <c r="O52" s="167"/>
      <c r="P52" s="167"/>
      <c r="Q52" s="167"/>
      <c r="R52" s="167"/>
      <c r="S52" s="167"/>
      <c r="T52" s="167"/>
      <c r="U52" s="167"/>
      <c r="V52" s="167"/>
      <c r="W52" s="167"/>
      <c r="X52" s="167"/>
      <c r="Y52" s="167"/>
      <c r="Z52" s="167"/>
      <c r="AA52" s="167"/>
      <c r="AB52" s="167"/>
      <c r="AC52" s="167"/>
      <c r="AD52" s="167"/>
      <c r="AE52" s="167"/>
      <c r="AF52" s="167"/>
      <c r="AG52" s="167"/>
      <c r="AH52" s="167"/>
      <c r="AI52" s="167"/>
      <c r="AJ52" s="167"/>
      <c r="AK52" s="167"/>
      <c r="AL52" s="167"/>
      <c r="AM52" s="168"/>
    </row>
    <row r="53" spans="1:48" ht="15" hidden="1" customHeight="1">
      <c r="A53" s="69" t="s">
        <v>37</v>
      </c>
      <c r="B53" s="70"/>
      <c r="C53" s="70"/>
      <c r="D53" s="70"/>
      <c r="E53" s="71"/>
      <c r="F53" s="71"/>
      <c r="G53" s="72"/>
      <c r="H53" s="165"/>
      <c r="I53" s="165"/>
      <c r="J53" s="165"/>
      <c r="K53" s="165"/>
      <c r="L53" s="165"/>
      <c r="M53" s="166"/>
      <c r="N53" s="167"/>
      <c r="O53" s="167"/>
      <c r="P53" s="167"/>
      <c r="Q53" s="167"/>
      <c r="R53" s="167"/>
      <c r="S53" s="167"/>
      <c r="T53" s="167"/>
      <c r="U53" s="167"/>
      <c r="V53" s="167"/>
      <c r="W53" s="167"/>
      <c r="X53" s="167"/>
      <c r="Y53" s="167"/>
      <c r="Z53" s="167"/>
      <c r="AA53" s="167"/>
      <c r="AB53" s="167"/>
      <c r="AC53" s="167"/>
      <c r="AD53" s="167"/>
      <c r="AE53" s="167"/>
      <c r="AF53" s="167"/>
      <c r="AG53" s="167"/>
      <c r="AH53" s="167"/>
      <c r="AI53" s="167"/>
      <c r="AJ53" s="167"/>
      <c r="AK53" s="167"/>
      <c r="AL53" s="167"/>
      <c r="AM53" s="168"/>
    </row>
    <row r="54" spans="1:48" ht="15" hidden="1" customHeight="1">
      <c r="A54" s="69" t="s">
        <v>38</v>
      </c>
      <c r="B54" s="70"/>
      <c r="C54" s="70"/>
      <c r="D54" s="70"/>
      <c r="E54" s="71"/>
      <c r="F54" s="71"/>
      <c r="G54" s="72"/>
      <c r="H54" s="165"/>
      <c r="I54" s="165"/>
      <c r="J54" s="165"/>
      <c r="K54" s="165"/>
      <c r="L54" s="165"/>
      <c r="M54" s="166"/>
      <c r="N54" s="167"/>
      <c r="O54" s="167"/>
      <c r="P54" s="167"/>
      <c r="Q54" s="167"/>
      <c r="R54" s="167"/>
      <c r="S54" s="167"/>
      <c r="T54" s="167"/>
      <c r="U54" s="167"/>
      <c r="V54" s="167"/>
      <c r="W54" s="167"/>
      <c r="X54" s="167"/>
      <c r="Y54" s="167"/>
      <c r="Z54" s="167"/>
      <c r="AA54" s="167"/>
      <c r="AB54" s="167"/>
      <c r="AC54" s="167"/>
      <c r="AD54" s="167"/>
      <c r="AE54" s="167"/>
      <c r="AF54" s="167"/>
      <c r="AG54" s="167"/>
      <c r="AH54" s="167"/>
      <c r="AI54" s="167"/>
      <c r="AJ54" s="167"/>
      <c r="AK54" s="167"/>
      <c r="AL54" s="167"/>
      <c r="AM54" s="168"/>
    </row>
    <row r="55" spans="1:48" ht="15" customHeight="1">
      <c r="A55" s="73" t="s">
        <v>18</v>
      </c>
      <c r="B55" s="77"/>
      <c r="C55" s="77"/>
      <c r="D55" s="77"/>
      <c r="E55" s="74"/>
      <c r="F55" s="74"/>
      <c r="G55" s="75"/>
      <c r="H55" s="158">
        <f>SUM(H50:L54)</f>
        <v>0</v>
      </c>
      <c r="I55" s="158"/>
      <c r="J55" s="158"/>
      <c r="K55" s="158"/>
      <c r="L55" s="159"/>
      <c r="M55" s="160"/>
      <c r="N55" s="161"/>
      <c r="O55" s="161"/>
      <c r="P55" s="161"/>
      <c r="Q55" s="161"/>
      <c r="R55" s="161"/>
      <c r="S55" s="161"/>
      <c r="T55" s="161"/>
      <c r="U55" s="161"/>
      <c r="V55" s="161"/>
      <c r="W55" s="161"/>
      <c r="X55" s="161"/>
      <c r="Y55" s="161"/>
      <c r="Z55" s="161"/>
      <c r="AA55" s="161"/>
      <c r="AB55" s="161"/>
      <c r="AC55" s="161"/>
      <c r="AD55" s="161"/>
      <c r="AE55" s="161"/>
      <c r="AF55" s="161"/>
      <c r="AG55" s="161"/>
      <c r="AH55" s="161"/>
      <c r="AI55" s="161"/>
      <c r="AJ55" s="161"/>
      <c r="AK55" s="161"/>
      <c r="AL55" s="161"/>
      <c r="AM55" s="162"/>
    </row>
    <row r="56" spans="1:48" ht="4.5" customHeight="1">
      <c r="A56" s="120"/>
      <c r="B56" s="120"/>
      <c r="C56" s="120"/>
      <c r="D56" s="120"/>
      <c r="E56" s="123"/>
      <c r="F56" s="123"/>
      <c r="G56" s="123"/>
      <c r="H56" s="123"/>
      <c r="I56" s="123"/>
      <c r="J56" s="124"/>
      <c r="K56" s="124"/>
      <c r="L56" s="124"/>
      <c r="M56" s="124"/>
      <c r="N56" s="124"/>
      <c r="O56" s="123"/>
      <c r="P56" s="123"/>
      <c r="Q56" s="123"/>
      <c r="R56" s="123"/>
      <c r="S56" s="123"/>
      <c r="T56" s="123"/>
      <c r="U56" s="123"/>
      <c r="V56" s="123"/>
      <c r="W56" s="123"/>
      <c r="X56" s="123"/>
      <c r="Y56" s="125"/>
      <c r="Z56" s="125"/>
      <c r="AA56" s="125"/>
      <c r="AB56" s="125"/>
      <c r="AC56" s="125"/>
      <c r="AD56" s="125"/>
      <c r="AE56" s="123"/>
      <c r="AF56" s="123"/>
      <c r="AG56" s="123"/>
      <c r="AH56" s="123"/>
      <c r="AI56" s="123"/>
      <c r="AJ56" s="123"/>
      <c r="AK56" s="123"/>
      <c r="AL56" s="123"/>
      <c r="AM56" s="123"/>
    </row>
    <row r="57" spans="1:48">
      <c r="A57" s="105"/>
    </row>
    <row r="59" spans="1:48">
      <c r="AI59" s="164"/>
      <c r="AJ59" s="164"/>
      <c r="AK59" s="164"/>
      <c r="AL59" s="164"/>
      <c r="AM59" s="164"/>
    </row>
  </sheetData>
  <sheetProtection formatCells="0" formatColumns="0" formatRows="0" insertColumns="0" insertRows="0" autoFilter="0"/>
  <mergeCells count="103">
    <mergeCell ref="H54:L54"/>
    <mergeCell ref="M54:AM54"/>
    <mergeCell ref="H55:L55"/>
    <mergeCell ref="M55:AM55"/>
    <mergeCell ref="AI59:AM59"/>
    <mergeCell ref="H51:L51"/>
    <mergeCell ref="M51:AM51"/>
    <mergeCell ref="H52:L52"/>
    <mergeCell ref="M52:AM52"/>
    <mergeCell ref="H53:L53"/>
    <mergeCell ref="M53:AM53"/>
    <mergeCell ref="AL47:AM48"/>
    <mergeCell ref="A49:G49"/>
    <mergeCell ref="H49:L49"/>
    <mergeCell ref="M49:AM49"/>
    <mergeCell ref="H50:L50"/>
    <mergeCell ref="M50:AM50"/>
    <mergeCell ref="H44:L44"/>
    <mergeCell ref="M44:AM44"/>
    <mergeCell ref="Y46:AC46"/>
    <mergeCell ref="AD46:AH46"/>
    <mergeCell ref="AI46:AM46"/>
    <mergeCell ref="Y47:AA48"/>
    <mergeCell ref="AB47:AC48"/>
    <mergeCell ref="AD47:AF48"/>
    <mergeCell ref="AG47:AH48"/>
    <mergeCell ref="AI47:AK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Y27:AA28"/>
    <mergeCell ref="AB27:AC28"/>
    <mergeCell ref="AD27:AF28"/>
    <mergeCell ref="AG27:AH28"/>
    <mergeCell ref="AI27:AK28"/>
    <mergeCell ref="AL27:AM28"/>
    <mergeCell ref="A21:W21"/>
    <mergeCell ref="X21:Z21"/>
    <mergeCell ref="A22:W22"/>
    <mergeCell ref="X22:Z22"/>
    <mergeCell ref="A24:AM24"/>
    <mergeCell ref="Y26:AC26"/>
    <mergeCell ref="AD26:AH26"/>
    <mergeCell ref="AI26:AM26"/>
    <mergeCell ref="A16:W16"/>
    <mergeCell ref="X16:Z16"/>
    <mergeCell ref="AA16:AM16"/>
    <mergeCell ref="A17:W17"/>
    <mergeCell ref="X17:Z17"/>
    <mergeCell ref="A19:AM19"/>
    <mergeCell ref="A10:K10"/>
    <mergeCell ref="L10:AM10"/>
    <mergeCell ref="AP10:AU10"/>
    <mergeCell ref="A11:H11"/>
    <mergeCell ref="A13:AM13"/>
    <mergeCell ref="A15:W15"/>
    <mergeCell ref="X15:Z15"/>
    <mergeCell ref="AA15:AM15"/>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type="list" allowBlank="1" showInputMessage="1" showErrorMessage="1" sqref="X15:Z17 X21:Z22" xr:uid="{50B8BE42-6E50-452E-911C-9EA0F1247C98}">
      <formula1>"✔"</formula1>
    </dataValidation>
    <dataValidation imeMode="halfAlpha" allowBlank="1" showInputMessage="1" showErrorMessage="1" sqref="S26:V28 J26:N28 S37:V37 J37:N37" xr:uid="{30FD5774-3694-4B6B-AF08-07DCD49D6F4A}"/>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mc:AlternateContent xmlns:mc="http://schemas.openxmlformats.org/markup-compatibility/2006">
          <mc:Choice Requires="x14">
            <control shapeId="31746" r:id="rId5" name="Check Box 2">
              <controlPr defaultSize="0" autoFill="0" autoLine="0" autoPict="0">
                <anchor moveWithCells="1">
                  <from>
                    <xdr:col>23</xdr:col>
                    <xdr:colOff>152400</xdr:colOff>
                    <xdr:row>10</xdr:row>
                    <xdr:rowOff>0</xdr:rowOff>
                  </from>
                  <to>
                    <xdr:col>25</xdr:col>
                    <xdr:colOff>50800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3444E6E9-43CF-4F6C-80BB-18BD215B57FB}">
          <x14:formula1>
            <xm:f>リスト!$B$2:$B$30</xm:f>
          </x14:formula1>
          <xm:sqref>L10</xm:sqref>
        </x14:dataValidation>
        <x14:dataValidation type="list" allowBlank="1" xr:uid="{E6DC7E50-D139-4056-91CF-72F570454EA4}">
          <x14:formula1>
            <xm:f>リスト!$B$32:$B$78</xm:f>
          </x14:formula1>
          <xm:sqref>D9:G9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E663F-1DFE-4FDA-AFE8-E623DCD0AB8C}">
  <dimension ref="A1:AV59"/>
  <sheetViews>
    <sheetView showGridLines="0" showZeros="0" topLeftCell="A18" zoomScaleNormal="100" zoomScaleSheetLayoutView="100" workbookViewId="0">
      <selection activeCell="CT37" sqref="CT37"/>
    </sheetView>
  </sheetViews>
  <sheetFormatPr defaultColWidth="2.26953125" defaultRowHeight="13"/>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c r="A1" s="1" t="s">
        <v>244</v>
      </c>
    </row>
    <row r="2" spans="1:48" ht="7.5" customHeight="1"/>
    <row r="3" spans="1:48">
      <c r="A3" s="184" t="s">
        <v>229</v>
      </c>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c r="AI3" s="185"/>
      <c r="AJ3" s="185"/>
      <c r="AK3" s="185"/>
      <c r="AL3" s="185"/>
      <c r="AM3" s="186"/>
    </row>
    <row r="4" spans="1:48" ht="9" customHeight="1">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row>
    <row r="5" spans="1:48">
      <c r="A5" s="187" t="s">
        <v>20</v>
      </c>
      <c r="B5" s="188"/>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c r="AI5" s="188"/>
      <c r="AJ5" s="188"/>
      <c r="AK5" s="188"/>
      <c r="AL5" s="188"/>
      <c r="AM5" s="189"/>
    </row>
    <row r="6" spans="1:48" ht="4.5" customHeight="1">
      <c r="A6" s="109"/>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row>
    <row r="7" spans="1:48" ht="17.25" customHeight="1">
      <c r="A7" s="146" t="s">
        <v>21</v>
      </c>
      <c r="B7" s="147"/>
      <c r="C7" s="147"/>
      <c r="D7" s="147"/>
      <c r="E7" s="147"/>
      <c r="F7" s="147"/>
      <c r="G7" s="148"/>
      <c r="H7" s="209"/>
      <c r="I7" s="210"/>
      <c r="J7" s="210"/>
      <c r="K7" s="210"/>
      <c r="L7" s="210"/>
      <c r="M7" s="210"/>
      <c r="N7" s="211"/>
      <c r="O7" s="146" t="s">
        <v>22</v>
      </c>
      <c r="P7" s="147"/>
      <c r="Q7" s="147"/>
      <c r="R7" s="147"/>
      <c r="S7" s="148"/>
      <c r="T7" s="212"/>
      <c r="U7" s="213"/>
      <c r="V7" s="213"/>
      <c r="W7" s="213"/>
      <c r="X7" s="213"/>
      <c r="Y7" s="213"/>
      <c r="Z7" s="213"/>
      <c r="AA7" s="213"/>
      <c r="AB7" s="213"/>
      <c r="AC7" s="213"/>
      <c r="AD7" s="213"/>
      <c r="AE7" s="213"/>
      <c r="AF7" s="213"/>
      <c r="AG7" s="213"/>
      <c r="AH7" s="213"/>
      <c r="AI7" s="213"/>
      <c r="AJ7" s="213"/>
      <c r="AK7" s="213"/>
      <c r="AL7" s="213"/>
      <c r="AM7" s="214"/>
    </row>
    <row r="8" spans="1:48">
      <c r="A8" s="190" t="s">
        <v>23</v>
      </c>
      <c r="B8" s="191"/>
      <c r="C8" s="192"/>
      <c r="D8" s="146" t="s">
        <v>24</v>
      </c>
      <c r="E8" s="147"/>
      <c r="F8" s="147"/>
      <c r="G8" s="148"/>
      <c r="H8" s="146" t="s">
        <v>15</v>
      </c>
      <c r="I8" s="147"/>
      <c r="J8" s="147"/>
      <c r="K8" s="147"/>
      <c r="L8" s="147"/>
      <c r="M8" s="147"/>
      <c r="N8" s="147"/>
      <c r="O8" s="147"/>
      <c r="P8" s="147"/>
      <c r="Q8" s="147"/>
      <c r="R8" s="147"/>
      <c r="S8" s="148"/>
      <c r="T8" s="190" t="s">
        <v>25</v>
      </c>
      <c r="U8" s="191"/>
      <c r="V8" s="192"/>
      <c r="W8" s="146" t="s">
        <v>10</v>
      </c>
      <c r="X8" s="147"/>
      <c r="Y8" s="147"/>
      <c r="Z8" s="147"/>
      <c r="AA8" s="147"/>
      <c r="AB8" s="147"/>
      <c r="AC8" s="147"/>
      <c r="AD8" s="147"/>
      <c r="AE8" s="147"/>
      <c r="AF8" s="148"/>
      <c r="AG8" s="197" t="s">
        <v>26</v>
      </c>
      <c r="AH8" s="198"/>
      <c r="AI8" s="198"/>
      <c r="AJ8" s="198"/>
      <c r="AK8" s="198"/>
      <c r="AL8" s="198"/>
      <c r="AM8" s="199"/>
    </row>
    <row r="9" spans="1:48" ht="17.25" customHeight="1">
      <c r="A9" s="193"/>
      <c r="B9" s="183"/>
      <c r="C9" s="136"/>
      <c r="D9" s="194"/>
      <c r="E9" s="195"/>
      <c r="F9" s="195"/>
      <c r="G9" s="196"/>
      <c r="H9" s="200"/>
      <c r="I9" s="201"/>
      <c r="J9" s="201"/>
      <c r="K9" s="201"/>
      <c r="L9" s="201"/>
      <c r="M9" s="201"/>
      <c r="N9" s="201"/>
      <c r="O9" s="201"/>
      <c r="P9" s="201"/>
      <c r="Q9" s="201"/>
      <c r="R9" s="201"/>
      <c r="S9" s="202"/>
      <c r="T9" s="193"/>
      <c r="U9" s="183"/>
      <c r="V9" s="136"/>
      <c r="W9" s="203"/>
      <c r="X9" s="204"/>
      <c r="Y9" s="204"/>
      <c r="Z9" s="204"/>
      <c r="AA9" s="204"/>
      <c r="AB9" s="204"/>
      <c r="AC9" s="204"/>
      <c r="AD9" s="204"/>
      <c r="AE9" s="204"/>
      <c r="AF9" s="205"/>
      <c r="AG9" s="206"/>
      <c r="AH9" s="207"/>
      <c r="AI9" s="207"/>
      <c r="AJ9" s="207"/>
      <c r="AK9" s="207"/>
      <c r="AL9" s="207"/>
      <c r="AM9" s="208"/>
      <c r="AV9" s="2"/>
    </row>
    <row r="10" spans="1:48" s="2" customFormat="1" ht="20.25" customHeight="1">
      <c r="A10" s="146" t="s">
        <v>28</v>
      </c>
      <c r="B10" s="147"/>
      <c r="C10" s="147"/>
      <c r="D10" s="147"/>
      <c r="E10" s="147"/>
      <c r="F10" s="147"/>
      <c r="G10" s="147"/>
      <c r="H10" s="147"/>
      <c r="I10" s="147"/>
      <c r="J10" s="147"/>
      <c r="K10" s="148"/>
      <c r="L10" s="155"/>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7"/>
      <c r="AP10" s="215"/>
      <c r="AQ10" s="215"/>
      <c r="AR10" s="215"/>
      <c r="AS10" s="215"/>
      <c r="AT10" s="215"/>
      <c r="AU10" s="215"/>
    </row>
    <row r="11" spans="1:48" s="2" customFormat="1" ht="18" customHeight="1">
      <c r="A11" s="216" t="s">
        <v>29</v>
      </c>
      <c r="B11" s="217"/>
      <c r="C11" s="217"/>
      <c r="D11" s="217"/>
      <c r="E11" s="217"/>
      <c r="F11" s="217"/>
      <c r="G11" s="217"/>
      <c r="H11" s="218"/>
      <c r="I11" s="3"/>
      <c r="J11" s="107" t="s">
        <v>186</v>
      </c>
      <c r="K11" s="62"/>
      <c r="L11" s="63"/>
      <c r="M11" s="63"/>
      <c r="N11" s="63"/>
      <c r="O11" s="63"/>
      <c r="P11" s="63"/>
      <c r="Q11" s="63"/>
      <c r="R11" s="63"/>
      <c r="S11" s="63"/>
      <c r="T11" s="63"/>
      <c r="U11" s="63"/>
      <c r="V11" s="63"/>
      <c r="W11" s="63"/>
      <c r="X11" s="63"/>
      <c r="Y11" s="3"/>
      <c r="Z11" s="107" t="s">
        <v>185</v>
      </c>
      <c r="AA11" s="62"/>
      <c r="AB11" s="63"/>
      <c r="AC11" s="63"/>
      <c r="AD11" s="63"/>
      <c r="AE11" s="63"/>
      <c r="AF11" s="63"/>
      <c r="AG11" s="63"/>
      <c r="AH11" s="63"/>
      <c r="AI11" s="63"/>
      <c r="AJ11" s="63"/>
      <c r="AK11" s="63"/>
      <c r="AL11" s="63"/>
      <c r="AM11" s="64"/>
    </row>
    <row r="12" spans="1:48" s="2" customFormat="1" ht="6" customHeight="1">
      <c r="A12" s="110"/>
      <c r="B12" s="110"/>
      <c r="C12" s="110"/>
      <c r="D12" s="110"/>
      <c r="E12" s="110"/>
      <c r="F12" s="110"/>
      <c r="G12" s="110"/>
      <c r="H12" s="110"/>
      <c r="I12" s="111"/>
      <c r="J12" s="112"/>
      <c r="K12" s="111"/>
      <c r="L12" s="109"/>
      <c r="M12" s="109"/>
      <c r="N12" s="109"/>
      <c r="O12" s="109"/>
      <c r="P12" s="109"/>
      <c r="Q12" s="109"/>
      <c r="R12" s="109"/>
      <c r="S12" s="109"/>
      <c r="T12" s="109"/>
      <c r="U12" s="111"/>
      <c r="V12" s="109"/>
      <c r="W12" s="109"/>
      <c r="X12" s="109"/>
      <c r="Y12" s="112"/>
      <c r="Z12" s="113"/>
      <c r="AA12" s="111"/>
      <c r="AB12" s="109"/>
      <c r="AC12" s="109"/>
      <c r="AD12" s="109"/>
      <c r="AE12" s="109"/>
      <c r="AF12" s="109"/>
      <c r="AG12" s="109"/>
      <c r="AH12" s="109"/>
      <c r="AI12" s="109"/>
      <c r="AJ12" s="109"/>
      <c r="AK12" s="109"/>
      <c r="AL12" s="109"/>
      <c r="AM12" s="109"/>
    </row>
    <row r="13" spans="1:48" s="2" customFormat="1" ht="12" hidden="1">
      <c r="A13" s="187" t="s">
        <v>30</v>
      </c>
      <c r="B13" s="188"/>
      <c r="C13" s="188"/>
      <c r="D13" s="188"/>
      <c r="E13" s="188"/>
      <c r="F13" s="188"/>
      <c r="G13" s="188"/>
      <c r="H13" s="188"/>
      <c r="I13" s="188"/>
      <c r="J13" s="188"/>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88"/>
      <c r="AK13" s="188"/>
      <c r="AL13" s="188"/>
      <c r="AM13" s="189"/>
    </row>
    <row r="14" spans="1:48" s="2" customFormat="1" ht="3" hidden="1" customHeight="1">
      <c r="I14" s="82"/>
      <c r="J14" s="11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48" s="2" customFormat="1" ht="18" hidden="1" customHeight="1">
      <c r="A15" s="230" t="s">
        <v>213</v>
      </c>
      <c r="B15" s="231"/>
      <c r="C15" s="231"/>
      <c r="D15" s="231"/>
      <c r="E15" s="231"/>
      <c r="F15" s="231"/>
      <c r="G15" s="231"/>
      <c r="H15" s="231"/>
      <c r="I15" s="231"/>
      <c r="J15" s="231"/>
      <c r="K15" s="231"/>
      <c r="L15" s="231"/>
      <c r="M15" s="231"/>
      <c r="N15" s="231"/>
      <c r="O15" s="231"/>
      <c r="P15" s="231"/>
      <c r="Q15" s="231"/>
      <c r="R15" s="231"/>
      <c r="S15" s="231"/>
      <c r="T15" s="231"/>
      <c r="U15" s="231"/>
      <c r="V15" s="231"/>
      <c r="W15" s="237"/>
      <c r="X15" s="232"/>
      <c r="Y15" s="233"/>
      <c r="Z15" s="234"/>
      <c r="AA15" s="235" t="s">
        <v>191</v>
      </c>
      <c r="AB15" s="236"/>
      <c r="AC15" s="236"/>
      <c r="AD15" s="236"/>
      <c r="AE15" s="236"/>
      <c r="AF15" s="236"/>
      <c r="AG15" s="236"/>
      <c r="AH15" s="236"/>
      <c r="AI15" s="236"/>
      <c r="AJ15" s="236"/>
      <c r="AK15" s="236"/>
      <c r="AL15" s="236"/>
      <c r="AM15" s="236"/>
    </row>
    <row r="16" spans="1:48" s="2" customFormat="1" ht="18" hidden="1" customHeight="1">
      <c r="A16" s="230" t="s">
        <v>214</v>
      </c>
      <c r="B16" s="231"/>
      <c r="C16" s="231"/>
      <c r="D16" s="231"/>
      <c r="E16" s="231"/>
      <c r="F16" s="231"/>
      <c r="G16" s="231"/>
      <c r="H16" s="231"/>
      <c r="I16" s="231"/>
      <c r="J16" s="231"/>
      <c r="K16" s="231"/>
      <c r="L16" s="231"/>
      <c r="M16" s="231"/>
      <c r="N16" s="231"/>
      <c r="O16" s="231"/>
      <c r="P16" s="231"/>
      <c r="Q16" s="231"/>
      <c r="R16" s="231"/>
      <c r="S16" s="231"/>
      <c r="T16" s="231"/>
      <c r="U16" s="231"/>
      <c r="V16" s="231"/>
      <c r="W16" s="237"/>
      <c r="X16" s="232"/>
      <c r="Y16" s="233"/>
      <c r="Z16" s="234"/>
      <c r="AA16" s="235" t="s">
        <v>190</v>
      </c>
      <c r="AB16" s="236"/>
      <c r="AC16" s="236"/>
      <c r="AD16" s="236"/>
      <c r="AE16" s="236"/>
      <c r="AF16" s="236"/>
      <c r="AG16" s="236"/>
      <c r="AH16" s="236"/>
      <c r="AI16" s="236"/>
      <c r="AJ16" s="236"/>
      <c r="AK16" s="236"/>
      <c r="AL16" s="236"/>
      <c r="AM16" s="236"/>
    </row>
    <row r="17" spans="1:48" s="2" customFormat="1" ht="18" hidden="1" customHeight="1">
      <c r="A17" s="238" t="s">
        <v>189</v>
      </c>
      <c r="B17" s="239"/>
      <c r="C17" s="239"/>
      <c r="D17" s="239"/>
      <c r="E17" s="239"/>
      <c r="F17" s="239"/>
      <c r="G17" s="239"/>
      <c r="H17" s="239"/>
      <c r="I17" s="239"/>
      <c r="J17" s="239"/>
      <c r="K17" s="239"/>
      <c r="L17" s="239"/>
      <c r="M17" s="239"/>
      <c r="N17" s="239"/>
      <c r="O17" s="239"/>
      <c r="P17" s="239"/>
      <c r="Q17" s="239"/>
      <c r="R17" s="239"/>
      <c r="S17" s="239"/>
      <c r="T17" s="239"/>
      <c r="U17" s="239"/>
      <c r="V17" s="239"/>
      <c r="W17" s="240"/>
      <c r="X17" s="232" t="s">
        <v>31</v>
      </c>
      <c r="Y17" s="233"/>
      <c r="Z17" s="234"/>
      <c r="AA17" s="127"/>
      <c r="AB17" s="127"/>
      <c r="AC17" s="127"/>
      <c r="AD17" s="127"/>
      <c r="AE17" s="127"/>
      <c r="AF17" s="127"/>
      <c r="AG17" s="127"/>
      <c r="AH17" s="127"/>
      <c r="AI17" s="127"/>
      <c r="AJ17" s="127"/>
      <c r="AK17" s="127"/>
      <c r="AL17" s="127"/>
      <c r="AM17" s="127"/>
    </row>
    <row r="18" spans="1:48" s="2" customFormat="1" ht="6" customHeight="1">
      <c r="I18" s="82"/>
      <c r="J18" s="11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row>
    <row r="19" spans="1:48" s="2" customFormat="1" ht="12">
      <c r="A19" s="187" t="s">
        <v>230</v>
      </c>
      <c r="B19" s="188"/>
      <c r="C19" s="188"/>
      <c r="D19" s="188"/>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8"/>
      <c r="AM19" s="189"/>
    </row>
    <row r="20" spans="1:48" s="2" customFormat="1" ht="3" customHeight="1">
      <c r="I20" s="82"/>
      <c r="J20" s="11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row>
    <row r="21" spans="1:48" s="2" customFormat="1" ht="18" customHeight="1">
      <c r="A21" s="230" t="s">
        <v>228</v>
      </c>
      <c r="B21" s="231"/>
      <c r="C21" s="231"/>
      <c r="D21" s="231"/>
      <c r="E21" s="231"/>
      <c r="F21" s="231"/>
      <c r="G21" s="231"/>
      <c r="H21" s="231"/>
      <c r="I21" s="231"/>
      <c r="J21" s="231"/>
      <c r="K21" s="231"/>
      <c r="L21" s="231"/>
      <c r="M21" s="231"/>
      <c r="N21" s="231"/>
      <c r="O21" s="231"/>
      <c r="P21" s="231"/>
      <c r="Q21" s="231"/>
      <c r="R21" s="231"/>
      <c r="S21" s="231"/>
      <c r="T21" s="231"/>
      <c r="U21" s="231"/>
      <c r="V21" s="231"/>
      <c r="W21" s="231"/>
      <c r="X21" s="232"/>
      <c r="Y21" s="233"/>
      <c r="Z21" s="234"/>
      <c r="AA21" s="129"/>
      <c r="AB21" s="129"/>
      <c r="AC21" s="129"/>
      <c r="AD21" s="129"/>
      <c r="AE21" s="129"/>
      <c r="AF21" s="129"/>
      <c r="AG21" s="129"/>
    </row>
    <row r="22" spans="1:48" s="2" customFormat="1" ht="18" customHeight="1">
      <c r="A22" s="230" t="s">
        <v>225</v>
      </c>
      <c r="B22" s="231"/>
      <c r="C22" s="231"/>
      <c r="D22" s="231"/>
      <c r="E22" s="231"/>
      <c r="F22" s="231"/>
      <c r="G22" s="231"/>
      <c r="H22" s="231"/>
      <c r="I22" s="231"/>
      <c r="J22" s="231"/>
      <c r="K22" s="231"/>
      <c r="L22" s="231"/>
      <c r="M22" s="231"/>
      <c r="N22" s="231"/>
      <c r="O22" s="231"/>
      <c r="P22" s="231"/>
      <c r="Q22" s="231"/>
      <c r="R22" s="231"/>
      <c r="S22" s="231"/>
      <c r="T22" s="231"/>
      <c r="U22" s="231"/>
      <c r="V22" s="231"/>
      <c r="W22" s="231"/>
      <c r="X22" s="232" t="s">
        <v>31</v>
      </c>
      <c r="Y22" s="233"/>
      <c r="Z22" s="234"/>
      <c r="AA22" s="129"/>
      <c r="AB22" s="129"/>
      <c r="AC22" s="129"/>
      <c r="AD22" s="129"/>
      <c r="AE22" s="129"/>
      <c r="AF22" s="129"/>
      <c r="AG22" s="129"/>
    </row>
    <row r="23" spans="1:48" s="2" customFormat="1" ht="6" customHeight="1">
      <c r="I23" s="82"/>
      <c r="J23" s="11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row>
    <row r="24" spans="1:48" s="2" customFormat="1" ht="12">
      <c r="A24" s="187" t="s">
        <v>231</v>
      </c>
      <c r="B24" s="188"/>
      <c r="C24" s="188"/>
      <c r="D24" s="188"/>
      <c r="E24" s="188"/>
      <c r="F24" s="188"/>
      <c r="G24" s="188"/>
      <c r="H24" s="188"/>
      <c r="I24" s="188"/>
      <c r="J24" s="188"/>
      <c r="K24" s="188"/>
      <c r="L24" s="188"/>
      <c r="M24" s="188"/>
      <c r="N24" s="188"/>
      <c r="O24" s="188"/>
      <c r="P24" s="188"/>
      <c r="Q24" s="188"/>
      <c r="R24" s="188"/>
      <c r="S24" s="188"/>
      <c r="T24" s="188"/>
      <c r="U24" s="188"/>
      <c r="V24" s="188"/>
      <c r="W24" s="188"/>
      <c r="X24" s="188"/>
      <c r="Y24" s="188"/>
      <c r="Z24" s="188"/>
      <c r="AA24" s="188"/>
      <c r="AB24" s="188"/>
      <c r="AC24" s="188"/>
      <c r="AD24" s="188"/>
      <c r="AE24" s="188"/>
      <c r="AF24" s="188"/>
      <c r="AG24" s="188"/>
      <c r="AH24" s="188"/>
      <c r="AI24" s="188"/>
      <c r="AJ24" s="188"/>
      <c r="AK24" s="188"/>
      <c r="AL24" s="188"/>
      <c r="AM24" s="189"/>
    </row>
    <row r="25" spans="1:48" s="2" customFormat="1" ht="3" customHeight="1">
      <c r="I25" s="82"/>
      <c r="J25" s="11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row>
    <row r="26" spans="1:48" ht="19.5" customHeight="1">
      <c r="A26" s="115" t="s">
        <v>183</v>
      </c>
      <c r="B26" s="2"/>
      <c r="C26" s="105"/>
      <c r="D26" s="2"/>
      <c r="E26" s="116"/>
      <c r="F26" s="2"/>
      <c r="G26" s="2"/>
      <c r="H26" s="2"/>
      <c r="I26" s="2"/>
      <c r="J26" s="117"/>
      <c r="K26" s="117"/>
      <c r="L26" s="117"/>
      <c r="M26" s="117"/>
      <c r="N26" s="117"/>
      <c r="O26" s="118"/>
      <c r="P26" s="105"/>
      <c r="S26" s="117"/>
      <c r="T26" s="114"/>
      <c r="U26" s="117"/>
      <c r="V26" s="117"/>
      <c r="W26" s="105"/>
      <c r="Y26" s="219" t="s">
        <v>226</v>
      </c>
      <c r="Z26" s="220"/>
      <c r="AA26" s="220"/>
      <c r="AB26" s="220"/>
      <c r="AC26" s="221"/>
      <c r="AD26" s="146" t="s">
        <v>237</v>
      </c>
      <c r="AE26" s="147"/>
      <c r="AF26" s="147"/>
      <c r="AG26" s="147"/>
      <c r="AH26" s="148"/>
      <c r="AI26" s="146" t="s">
        <v>227</v>
      </c>
      <c r="AJ26" s="147"/>
      <c r="AK26" s="147"/>
      <c r="AL26" s="147"/>
      <c r="AM26" s="148"/>
      <c r="AV26" s="2"/>
    </row>
    <row r="27" spans="1:48">
      <c r="A27" s="115"/>
      <c r="B27" s="2"/>
      <c r="C27" s="105"/>
      <c r="D27" s="2"/>
      <c r="E27" s="116"/>
      <c r="F27" s="2"/>
      <c r="G27" s="2"/>
      <c r="H27" s="2"/>
      <c r="I27" s="2"/>
      <c r="J27" s="117"/>
      <c r="K27" s="117"/>
      <c r="L27" s="117"/>
      <c r="M27" s="117"/>
      <c r="N27" s="117"/>
      <c r="O27" s="118"/>
      <c r="P27" s="105"/>
      <c r="S27" s="117"/>
      <c r="T27" s="114"/>
      <c r="U27" s="117"/>
      <c r="V27" s="117"/>
      <c r="W27" s="119"/>
      <c r="Y27" s="222"/>
      <c r="Z27" s="223"/>
      <c r="AA27" s="223"/>
      <c r="AB27" s="226" t="s">
        <v>9</v>
      </c>
      <c r="AC27" s="227"/>
      <c r="AD27" s="173">
        <f>MIN(Y27,ROUNDDOWN((H35+H44)/1000,0))</f>
        <v>0</v>
      </c>
      <c r="AE27" s="174"/>
      <c r="AF27" s="174"/>
      <c r="AG27" s="177" t="s">
        <v>9</v>
      </c>
      <c r="AH27" s="178"/>
      <c r="AI27" s="179">
        <f>IF(Y27&lt;AD27,0,Y27-AD27)</f>
        <v>0</v>
      </c>
      <c r="AJ27" s="180"/>
      <c r="AK27" s="180"/>
      <c r="AL27" s="177" t="s">
        <v>9</v>
      </c>
      <c r="AM27" s="178"/>
    </row>
    <row r="28" spans="1:48">
      <c r="A28" s="105" t="s">
        <v>187</v>
      </c>
      <c r="B28" s="2"/>
      <c r="C28" s="105"/>
      <c r="D28" s="2"/>
      <c r="E28" s="116"/>
      <c r="F28" s="2"/>
      <c r="G28" s="2"/>
      <c r="H28" s="2"/>
      <c r="I28" s="2"/>
      <c r="J28" s="117"/>
      <c r="K28" s="117"/>
      <c r="L28" s="117"/>
      <c r="M28" s="117"/>
      <c r="N28" s="117"/>
      <c r="O28" s="118"/>
      <c r="P28" s="105"/>
      <c r="S28" s="117"/>
      <c r="T28" s="114"/>
      <c r="U28" s="117"/>
      <c r="V28" s="117"/>
      <c r="W28" s="119"/>
      <c r="Y28" s="224"/>
      <c r="Z28" s="225"/>
      <c r="AA28" s="225"/>
      <c r="AB28" s="228"/>
      <c r="AC28" s="229"/>
      <c r="AD28" s="175"/>
      <c r="AE28" s="176"/>
      <c r="AF28" s="176"/>
      <c r="AG28" s="153"/>
      <c r="AH28" s="154"/>
      <c r="AI28" s="181"/>
      <c r="AJ28" s="182"/>
      <c r="AK28" s="182"/>
      <c r="AL28" s="153"/>
      <c r="AM28" s="154"/>
    </row>
    <row r="29" spans="1:48" ht="15" customHeight="1">
      <c r="A29" s="146" t="s">
        <v>32</v>
      </c>
      <c r="B29" s="147"/>
      <c r="C29" s="147"/>
      <c r="D29" s="147"/>
      <c r="E29" s="147"/>
      <c r="F29" s="147"/>
      <c r="G29" s="148"/>
      <c r="H29" s="147" t="s">
        <v>232</v>
      </c>
      <c r="I29" s="147"/>
      <c r="J29" s="147"/>
      <c r="K29" s="147"/>
      <c r="L29" s="147"/>
      <c r="M29" s="146" t="s">
        <v>33</v>
      </c>
      <c r="N29" s="147"/>
      <c r="O29" s="147"/>
      <c r="P29" s="147"/>
      <c r="Q29" s="147"/>
      <c r="R29" s="147"/>
      <c r="S29" s="147"/>
      <c r="T29" s="147"/>
      <c r="U29" s="147"/>
      <c r="V29" s="147"/>
      <c r="W29" s="147"/>
      <c r="X29" s="147"/>
      <c r="Y29" s="183"/>
      <c r="Z29" s="183"/>
      <c r="AA29" s="183"/>
      <c r="AB29" s="183"/>
      <c r="AC29" s="183"/>
      <c r="AD29" s="183"/>
      <c r="AE29" s="183"/>
      <c r="AF29" s="183"/>
      <c r="AG29" s="183"/>
      <c r="AH29" s="183"/>
      <c r="AI29" s="183"/>
      <c r="AJ29" s="183"/>
      <c r="AK29" s="183"/>
      <c r="AL29" s="183"/>
      <c r="AM29" s="136"/>
    </row>
    <row r="30" spans="1:48" ht="15" customHeight="1">
      <c r="A30" s="93" t="s">
        <v>34</v>
      </c>
      <c r="B30" s="94"/>
      <c r="C30" s="94"/>
      <c r="D30" s="94"/>
      <c r="E30" s="95"/>
      <c r="F30" s="95"/>
      <c r="G30" s="96"/>
      <c r="H30" s="169"/>
      <c r="I30" s="169"/>
      <c r="J30" s="169"/>
      <c r="K30" s="169"/>
      <c r="L30" s="169"/>
      <c r="M30" s="170"/>
      <c r="N30" s="171"/>
      <c r="O30" s="171"/>
      <c r="P30" s="171"/>
      <c r="Q30" s="171"/>
      <c r="R30" s="171"/>
      <c r="S30" s="171"/>
      <c r="T30" s="171"/>
      <c r="U30" s="171"/>
      <c r="V30" s="171"/>
      <c r="W30" s="171"/>
      <c r="X30" s="171"/>
      <c r="Y30" s="171"/>
      <c r="Z30" s="171"/>
      <c r="AA30" s="171"/>
      <c r="AB30" s="171"/>
      <c r="AC30" s="171"/>
      <c r="AD30" s="171"/>
      <c r="AE30" s="171"/>
      <c r="AF30" s="171"/>
      <c r="AG30" s="171"/>
      <c r="AH30" s="171"/>
      <c r="AI30" s="171"/>
      <c r="AJ30" s="171"/>
      <c r="AK30" s="171"/>
      <c r="AL30" s="171"/>
      <c r="AM30" s="172"/>
    </row>
    <row r="31" spans="1:48" ht="15" hidden="1" customHeight="1">
      <c r="A31" s="69" t="s">
        <v>35</v>
      </c>
      <c r="B31" s="70"/>
      <c r="C31" s="70"/>
      <c r="D31" s="70"/>
      <c r="E31" s="71"/>
      <c r="F31" s="71"/>
      <c r="G31" s="72"/>
      <c r="H31" s="165"/>
      <c r="I31" s="165"/>
      <c r="J31" s="165"/>
      <c r="K31" s="165"/>
      <c r="L31" s="165"/>
      <c r="M31" s="166"/>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7"/>
      <c r="AL31" s="167"/>
      <c r="AM31" s="168"/>
    </row>
    <row r="32" spans="1:48" ht="15" hidden="1" customHeight="1">
      <c r="A32" s="69" t="s">
        <v>36</v>
      </c>
      <c r="B32" s="70"/>
      <c r="C32" s="70"/>
      <c r="D32" s="70"/>
      <c r="E32" s="71"/>
      <c r="F32" s="71"/>
      <c r="G32" s="72"/>
      <c r="H32" s="165"/>
      <c r="I32" s="165"/>
      <c r="J32" s="165"/>
      <c r="K32" s="165"/>
      <c r="L32" s="165"/>
      <c r="M32" s="166"/>
      <c r="N32" s="167"/>
      <c r="O32" s="167"/>
      <c r="P32" s="167"/>
      <c r="Q32" s="167"/>
      <c r="R32" s="167"/>
      <c r="S32" s="167"/>
      <c r="T32" s="167"/>
      <c r="U32" s="167"/>
      <c r="V32" s="167"/>
      <c r="W32" s="167"/>
      <c r="X32" s="167"/>
      <c r="Y32" s="167"/>
      <c r="Z32" s="167"/>
      <c r="AA32" s="167"/>
      <c r="AB32" s="167"/>
      <c r="AC32" s="167"/>
      <c r="AD32" s="167"/>
      <c r="AE32" s="167"/>
      <c r="AF32" s="167"/>
      <c r="AG32" s="167"/>
      <c r="AH32" s="167"/>
      <c r="AI32" s="167"/>
      <c r="AJ32" s="167"/>
      <c r="AK32" s="167"/>
      <c r="AL32" s="167"/>
      <c r="AM32" s="168"/>
    </row>
    <row r="33" spans="1:48" ht="15" customHeight="1">
      <c r="A33" s="69" t="s">
        <v>37</v>
      </c>
      <c r="B33" s="70"/>
      <c r="C33" s="70"/>
      <c r="D33" s="70"/>
      <c r="E33" s="71"/>
      <c r="F33" s="71"/>
      <c r="G33" s="72"/>
      <c r="H33" s="165"/>
      <c r="I33" s="165"/>
      <c r="J33" s="165"/>
      <c r="K33" s="165"/>
      <c r="L33" s="165"/>
      <c r="M33" s="166"/>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c r="AM33" s="168"/>
      <c r="AV33" s="2"/>
    </row>
    <row r="34" spans="1:48" ht="15" customHeight="1">
      <c r="A34" s="69" t="s">
        <v>38</v>
      </c>
      <c r="B34" s="70"/>
      <c r="C34" s="70"/>
      <c r="D34" s="70"/>
      <c r="E34" s="71"/>
      <c r="F34" s="71"/>
      <c r="G34" s="72"/>
      <c r="H34" s="165"/>
      <c r="I34" s="165"/>
      <c r="J34" s="165"/>
      <c r="K34" s="165"/>
      <c r="L34" s="165"/>
      <c r="M34" s="166"/>
      <c r="N34" s="16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L34" s="167"/>
      <c r="AM34" s="168"/>
    </row>
    <row r="35" spans="1:48" ht="15" customHeight="1">
      <c r="A35" s="73" t="s">
        <v>18</v>
      </c>
      <c r="B35" s="74"/>
      <c r="C35" s="74"/>
      <c r="D35" s="74"/>
      <c r="E35" s="74"/>
      <c r="F35" s="74"/>
      <c r="G35" s="75"/>
      <c r="H35" s="158">
        <f>SUM(H30:L34)</f>
        <v>0</v>
      </c>
      <c r="I35" s="158"/>
      <c r="J35" s="158"/>
      <c r="K35" s="158"/>
      <c r="L35" s="159"/>
      <c r="M35" s="160"/>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2"/>
    </row>
    <row r="36" spans="1:48">
      <c r="A36" s="115"/>
      <c r="B36" s="2"/>
      <c r="C36" s="105"/>
      <c r="D36" s="2"/>
      <c r="E36" s="116"/>
      <c r="F36" s="2"/>
      <c r="G36" s="2"/>
      <c r="H36" s="2"/>
      <c r="I36" s="2"/>
      <c r="J36" s="117"/>
      <c r="K36" s="117"/>
      <c r="L36" s="117"/>
      <c r="M36" s="117"/>
      <c r="N36" s="117"/>
      <c r="O36" s="118"/>
      <c r="P36" s="105"/>
      <c r="S36" s="117"/>
      <c r="T36" s="114"/>
      <c r="U36" s="117"/>
      <c r="V36" s="117"/>
      <c r="W36" s="119"/>
      <c r="AD36" s="105"/>
      <c r="AE36" s="106"/>
      <c r="AF36" s="106"/>
      <c r="AG36" s="106"/>
      <c r="AH36" s="119"/>
      <c r="AI36" s="163"/>
      <c r="AJ36" s="163"/>
      <c r="AK36" s="163"/>
      <c r="AL36" s="164"/>
      <c r="AM36" s="164"/>
    </row>
    <row r="37" spans="1:48">
      <c r="A37" s="105" t="s">
        <v>188</v>
      </c>
      <c r="B37" s="2"/>
      <c r="C37" s="105"/>
      <c r="D37" s="2"/>
      <c r="E37" s="116"/>
      <c r="F37" s="2"/>
      <c r="G37" s="2"/>
      <c r="H37" s="2"/>
      <c r="I37" s="2"/>
      <c r="J37" s="117"/>
      <c r="K37" s="117"/>
      <c r="L37" s="117"/>
      <c r="M37" s="117"/>
      <c r="N37" s="117"/>
      <c r="O37" s="118"/>
      <c r="P37" s="105"/>
      <c r="S37" s="117"/>
      <c r="T37" s="114"/>
      <c r="U37" s="117"/>
      <c r="V37" s="117"/>
      <c r="W37" s="119"/>
      <c r="AD37" s="105"/>
      <c r="AE37" s="106"/>
      <c r="AF37" s="106"/>
      <c r="AG37" s="106"/>
      <c r="AH37" s="119"/>
      <c r="AI37" s="163"/>
      <c r="AJ37" s="163"/>
      <c r="AK37" s="163"/>
      <c r="AL37" s="164"/>
      <c r="AM37" s="164"/>
    </row>
    <row r="38" spans="1:48" ht="15" customHeight="1">
      <c r="A38" s="146" t="s">
        <v>32</v>
      </c>
      <c r="B38" s="147"/>
      <c r="C38" s="147"/>
      <c r="D38" s="147"/>
      <c r="E38" s="147"/>
      <c r="F38" s="147"/>
      <c r="G38" s="148"/>
      <c r="H38" s="147" t="s">
        <v>233</v>
      </c>
      <c r="I38" s="147"/>
      <c r="J38" s="147"/>
      <c r="K38" s="147"/>
      <c r="L38" s="147"/>
      <c r="M38" s="146" t="s">
        <v>33</v>
      </c>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148"/>
    </row>
    <row r="39" spans="1:48" ht="15" customHeight="1">
      <c r="A39" s="93" t="s">
        <v>34</v>
      </c>
      <c r="B39" s="94"/>
      <c r="C39" s="94"/>
      <c r="D39" s="94"/>
      <c r="E39" s="95"/>
      <c r="F39" s="95"/>
      <c r="G39" s="96"/>
      <c r="H39" s="169"/>
      <c r="I39" s="169"/>
      <c r="J39" s="169"/>
      <c r="K39" s="169"/>
      <c r="L39" s="169"/>
      <c r="M39" s="170"/>
      <c r="N39" s="171"/>
      <c r="O39" s="171"/>
      <c r="P39" s="171"/>
      <c r="Q39" s="171"/>
      <c r="R39" s="171"/>
      <c r="S39" s="171"/>
      <c r="T39" s="171"/>
      <c r="U39" s="171"/>
      <c r="V39" s="171"/>
      <c r="W39" s="171"/>
      <c r="X39" s="171"/>
      <c r="Y39" s="171"/>
      <c r="Z39" s="171"/>
      <c r="AA39" s="171"/>
      <c r="AB39" s="171"/>
      <c r="AC39" s="171"/>
      <c r="AD39" s="171"/>
      <c r="AE39" s="171"/>
      <c r="AF39" s="171"/>
      <c r="AG39" s="171"/>
      <c r="AH39" s="171"/>
      <c r="AI39" s="171"/>
      <c r="AJ39" s="171"/>
      <c r="AK39" s="171"/>
      <c r="AL39" s="171"/>
      <c r="AM39" s="172"/>
    </row>
    <row r="40" spans="1:48" ht="15" hidden="1" customHeight="1">
      <c r="A40" s="69" t="s">
        <v>35</v>
      </c>
      <c r="B40" s="70"/>
      <c r="C40" s="70"/>
      <c r="D40" s="70"/>
      <c r="E40" s="71"/>
      <c r="F40" s="71"/>
      <c r="G40" s="72"/>
      <c r="H40" s="165"/>
      <c r="I40" s="165"/>
      <c r="J40" s="165"/>
      <c r="K40" s="165"/>
      <c r="L40" s="165"/>
      <c r="M40" s="166"/>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c r="AM40" s="168"/>
    </row>
    <row r="41" spans="1:48" ht="15" hidden="1" customHeight="1">
      <c r="A41" s="69" t="s">
        <v>36</v>
      </c>
      <c r="B41" s="70"/>
      <c r="C41" s="70"/>
      <c r="D41" s="70"/>
      <c r="E41" s="71"/>
      <c r="F41" s="71"/>
      <c r="G41" s="72"/>
      <c r="H41" s="165"/>
      <c r="I41" s="165"/>
      <c r="J41" s="165"/>
      <c r="K41" s="165"/>
      <c r="L41" s="165"/>
      <c r="M41" s="166"/>
      <c r="N41" s="167"/>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c r="AL41" s="167"/>
      <c r="AM41" s="168"/>
    </row>
    <row r="42" spans="1:48" ht="15" hidden="1" customHeight="1">
      <c r="A42" s="69" t="s">
        <v>37</v>
      </c>
      <c r="B42" s="70"/>
      <c r="C42" s="70"/>
      <c r="D42" s="70"/>
      <c r="E42" s="71"/>
      <c r="F42" s="71"/>
      <c r="G42" s="72"/>
      <c r="H42" s="165"/>
      <c r="I42" s="165"/>
      <c r="J42" s="165"/>
      <c r="K42" s="165"/>
      <c r="L42" s="165"/>
      <c r="M42" s="166"/>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8"/>
      <c r="AV42" s="2"/>
    </row>
    <row r="43" spans="1:48" ht="15" customHeight="1">
      <c r="A43" s="69" t="s">
        <v>38</v>
      </c>
      <c r="B43" s="70"/>
      <c r="C43" s="70"/>
      <c r="D43" s="70"/>
      <c r="E43" s="71"/>
      <c r="F43" s="71"/>
      <c r="G43" s="72"/>
      <c r="H43" s="165"/>
      <c r="I43" s="165"/>
      <c r="J43" s="165"/>
      <c r="K43" s="165"/>
      <c r="L43" s="165"/>
      <c r="M43" s="166"/>
      <c r="N43" s="167"/>
      <c r="O43" s="167"/>
      <c r="P43" s="167"/>
      <c r="Q43" s="167"/>
      <c r="R43" s="167"/>
      <c r="S43" s="167"/>
      <c r="T43" s="167"/>
      <c r="U43" s="167"/>
      <c r="V43" s="167"/>
      <c r="W43" s="167"/>
      <c r="X43" s="167"/>
      <c r="Y43" s="167"/>
      <c r="Z43" s="167"/>
      <c r="AA43" s="167"/>
      <c r="AB43" s="167"/>
      <c r="AC43" s="167"/>
      <c r="AD43" s="167"/>
      <c r="AE43" s="167"/>
      <c r="AF43" s="167"/>
      <c r="AG43" s="167"/>
      <c r="AH43" s="167"/>
      <c r="AI43" s="167"/>
      <c r="AJ43" s="167"/>
      <c r="AK43" s="167"/>
      <c r="AL43" s="167"/>
      <c r="AM43" s="168"/>
      <c r="AV43" s="2"/>
    </row>
    <row r="44" spans="1:48" ht="15" customHeight="1">
      <c r="A44" s="73" t="s">
        <v>18</v>
      </c>
      <c r="B44" s="74"/>
      <c r="C44" s="74"/>
      <c r="D44" s="74"/>
      <c r="E44" s="74"/>
      <c r="F44" s="74"/>
      <c r="G44" s="75"/>
      <c r="H44" s="158">
        <f>SUM(H39:L43)</f>
        <v>0</v>
      </c>
      <c r="I44" s="158"/>
      <c r="J44" s="158"/>
      <c r="K44" s="158"/>
      <c r="L44" s="159"/>
      <c r="M44" s="160"/>
      <c r="N44" s="161"/>
      <c r="O44" s="161"/>
      <c r="P44" s="161"/>
      <c r="Q44" s="161"/>
      <c r="R44" s="161"/>
      <c r="S44" s="161"/>
      <c r="T44" s="161"/>
      <c r="U44" s="161"/>
      <c r="V44" s="161"/>
      <c r="W44" s="161"/>
      <c r="X44" s="161"/>
      <c r="Y44" s="161"/>
      <c r="Z44" s="161"/>
      <c r="AA44" s="161"/>
      <c r="AB44" s="161"/>
      <c r="AC44" s="161"/>
      <c r="AD44" s="161"/>
      <c r="AE44" s="161"/>
      <c r="AF44" s="161"/>
      <c r="AG44" s="161"/>
      <c r="AH44" s="161"/>
      <c r="AI44" s="161"/>
      <c r="AJ44" s="161"/>
      <c r="AK44" s="161"/>
      <c r="AL44" s="161"/>
      <c r="AM44" s="162"/>
    </row>
    <row r="45" spans="1:48" ht="6" customHeight="1">
      <c r="A45" s="120"/>
      <c r="B45" s="120"/>
      <c r="C45" s="120"/>
      <c r="D45" s="120"/>
      <c r="E45" s="121"/>
      <c r="F45" s="121"/>
      <c r="G45" s="121"/>
      <c r="H45" s="121"/>
      <c r="I45" s="121"/>
      <c r="J45" s="122"/>
      <c r="K45" s="122"/>
      <c r="L45" s="122"/>
      <c r="M45" s="122"/>
      <c r="N45" s="122"/>
      <c r="AH45" s="126"/>
    </row>
    <row r="46" spans="1:48" s="2" customFormat="1" ht="19.5" customHeight="1">
      <c r="A46" s="128" t="s">
        <v>184</v>
      </c>
      <c r="B46" s="65"/>
      <c r="C46" s="65"/>
      <c r="D46" s="65"/>
      <c r="E46" s="65"/>
      <c r="F46" s="65"/>
      <c r="G46" s="65"/>
      <c r="H46" s="65"/>
      <c r="I46" s="66"/>
      <c r="J46" s="68"/>
      <c r="K46" s="65"/>
      <c r="L46" s="67"/>
      <c r="M46" s="67"/>
      <c r="N46" s="67"/>
      <c r="O46" s="65"/>
      <c r="P46" s="65"/>
      <c r="Q46" s="65"/>
      <c r="R46" s="65"/>
      <c r="S46" s="65"/>
      <c r="T46" s="76"/>
      <c r="U46" s="76"/>
      <c r="V46" s="76"/>
      <c r="W46" s="76"/>
      <c r="Y46" s="219" t="s">
        <v>226</v>
      </c>
      <c r="Z46" s="220"/>
      <c r="AA46" s="220"/>
      <c r="AB46" s="220"/>
      <c r="AC46" s="221"/>
      <c r="AD46" s="146" t="s">
        <v>238</v>
      </c>
      <c r="AE46" s="147"/>
      <c r="AF46" s="147"/>
      <c r="AG46" s="147"/>
      <c r="AH46" s="148"/>
      <c r="AI46" s="146" t="s">
        <v>227</v>
      </c>
      <c r="AJ46" s="147"/>
      <c r="AK46" s="147"/>
      <c r="AL46" s="147"/>
      <c r="AM46" s="148"/>
    </row>
    <row r="47" spans="1:48" s="2" customFormat="1" ht="13.5" customHeight="1">
      <c r="A47" s="65"/>
      <c r="B47" s="65"/>
      <c r="C47" s="65"/>
      <c r="D47" s="65"/>
      <c r="E47" s="65"/>
      <c r="F47" s="65"/>
      <c r="G47" s="65"/>
      <c r="H47" s="65"/>
      <c r="I47" s="65"/>
      <c r="J47" s="65"/>
      <c r="K47" s="65"/>
      <c r="L47" s="65"/>
      <c r="M47" s="65"/>
      <c r="N47" s="65"/>
      <c r="O47" s="65"/>
      <c r="P47" s="65"/>
      <c r="Q47" s="65"/>
      <c r="R47" s="65"/>
      <c r="S47" s="65"/>
      <c r="T47" s="65"/>
      <c r="U47" s="65"/>
      <c r="V47" s="65"/>
      <c r="W47" s="65"/>
      <c r="Y47" s="241"/>
      <c r="Z47" s="242"/>
      <c r="AA47" s="242"/>
      <c r="AB47" s="151" t="s">
        <v>9</v>
      </c>
      <c r="AC47" s="152"/>
      <c r="AD47" s="179">
        <f>MIN(Y47,ROUNDDOWN(H55/1000,0))</f>
        <v>0</v>
      </c>
      <c r="AE47" s="180"/>
      <c r="AF47" s="180"/>
      <c r="AG47" s="151" t="s">
        <v>9</v>
      </c>
      <c r="AH47" s="152"/>
      <c r="AI47" s="149">
        <f>IF(Y47&lt;AD47,0,Y47-AD47)</f>
        <v>0</v>
      </c>
      <c r="AJ47" s="150"/>
      <c r="AK47" s="150"/>
      <c r="AL47" s="151" t="s">
        <v>9</v>
      </c>
      <c r="AM47" s="152"/>
    </row>
    <row r="48" spans="1:48" s="2" customFormat="1" ht="12">
      <c r="A48" s="61"/>
      <c r="B48" s="65"/>
      <c r="C48" s="65"/>
      <c r="D48" s="65"/>
      <c r="E48" s="65"/>
      <c r="F48" s="65"/>
      <c r="G48" s="65"/>
      <c r="H48" s="65"/>
      <c r="I48" s="65"/>
      <c r="J48" s="65"/>
      <c r="K48" s="65"/>
      <c r="L48" s="65"/>
      <c r="M48" s="65"/>
      <c r="N48" s="65"/>
      <c r="O48" s="65"/>
      <c r="P48" s="65"/>
      <c r="Q48" s="65"/>
      <c r="R48" s="65"/>
      <c r="S48" s="65"/>
      <c r="T48" s="65"/>
      <c r="U48" s="65"/>
      <c r="V48" s="65"/>
      <c r="W48" s="65"/>
      <c r="Y48" s="224"/>
      <c r="Z48" s="225"/>
      <c r="AA48" s="225"/>
      <c r="AB48" s="153"/>
      <c r="AC48" s="154"/>
      <c r="AD48" s="181"/>
      <c r="AE48" s="182"/>
      <c r="AF48" s="182"/>
      <c r="AG48" s="153"/>
      <c r="AH48" s="154"/>
      <c r="AI48" s="149"/>
      <c r="AJ48" s="150"/>
      <c r="AK48" s="150"/>
      <c r="AL48" s="153"/>
      <c r="AM48" s="154"/>
    </row>
    <row r="49" spans="1:48" ht="15" customHeight="1">
      <c r="A49" s="146" t="s">
        <v>32</v>
      </c>
      <c r="B49" s="147"/>
      <c r="C49" s="147"/>
      <c r="D49" s="147"/>
      <c r="E49" s="147"/>
      <c r="F49" s="147"/>
      <c r="G49" s="148"/>
      <c r="H49" s="147" t="s">
        <v>233</v>
      </c>
      <c r="I49" s="147"/>
      <c r="J49" s="147"/>
      <c r="K49" s="147"/>
      <c r="L49" s="147"/>
      <c r="M49" s="146" t="s">
        <v>33</v>
      </c>
      <c r="N49" s="147"/>
      <c r="O49" s="147"/>
      <c r="P49" s="147"/>
      <c r="Q49" s="147"/>
      <c r="R49" s="147"/>
      <c r="S49" s="147"/>
      <c r="T49" s="147"/>
      <c r="U49" s="147"/>
      <c r="V49" s="147"/>
      <c r="W49" s="147"/>
      <c r="X49" s="147"/>
      <c r="Y49" s="183"/>
      <c r="Z49" s="183"/>
      <c r="AA49" s="183"/>
      <c r="AB49" s="183"/>
      <c r="AC49" s="183"/>
      <c r="AD49" s="183"/>
      <c r="AE49" s="183"/>
      <c r="AF49" s="183"/>
      <c r="AG49" s="183"/>
      <c r="AH49" s="183"/>
      <c r="AI49" s="183"/>
      <c r="AJ49" s="183"/>
      <c r="AK49" s="183"/>
      <c r="AL49" s="183"/>
      <c r="AM49" s="136"/>
    </row>
    <row r="50" spans="1:48" ht="15" customHeight="1">
      <c r="A50" s="93" t="s">
        <v>34</v>
      </c>
      <c r="B50" s="94"/>
      <c r="C50" s="94"/>
      <c r="D50" s="94"/>
      <c r="E50" s="95"/>
      <c r="F50" s="95"/>
      <c r="G50" s="96"/>
      <c r="H50" s="169"/>
      <c r="I50" s="169"/>
      <c r="J50" s="169"/>
      <c r="K50" s="169"/>
      <c r="L50" s="169"/>
      <c r="M50" s="170"/>
      <c r="N50" s="171"/>
      <c r="O50" s="171"/>
      <c r="P50" s="171"/>
      <c r="Q50" s="171"/>
      <c r="R50" s="171"/>
      <c r="S50" s="171"/>
      <c r="T50" s="171"/>
      <c r="U50" s="171"/>
      <c r="V50" s="171"/>
      <c r="W50" s="171"/>
      <c r="X50" s="171"/>
      <c r="Y50" s="171"/>
      <c r="Z50" s="171"/>
      <c r="AA50" s="171"/>
      <c r="AB50" s="171"/>
      <c r="AC50" s="171"/>
      <c r="AD50" s="171"/>
      <c r="AE50" s="171"/>
      <c r="AF50" s="171"/>
      <c r="AG50" s="171"/>
      <c r="AH50" s="171"/>
      <c r="AI50" s="171"/>
      <c r="AJ50" s="171"/>
      <c r="AK50" s="171"/>
      <c r="AL50" s="171"/>
      <c r="AM50" s="172"/>
    </row>
    <row r="51" spans="1:48" ht="15" customHeight="1">
      <c r="A51" s="69" t="s">
        <v>35</v>
      </c>
      <c r="B51" s="70"/>
      <c r="C51" s="70"/>
      <c r="D51" s="70"/>
      <c r="E51" s="71"/>
      <c r="F51" s="71"/>
      <c r="G51" s="72"/>
      <c r="H51" s="165"/>
      <c r="I51" s="165"/>
      <c r="J51" s="165"/>
      <c r="K51" s="165"/>
      <c r="L51" s="165"/>
      <c r="M51" s="166"/>
      <c r="N51" s="167"/>
      <c r="O51" s="167"/>
      <c r="P51" s="167"/>
      <c r="Q51" s="167"/>
      <c r="R51" s="167"/>
      <c r="S51" s="167"/>
      <c r="T51" s="167"/>
      <c r="U51" s="167"/>
      <c r="V51" s="167"/>
      <c r="W51" s="167"/>
      <c r="X51" s="167"/>
      <c r="Y51" s="167"/>
      <c r="Z51" s="167"/>
      <c r="AA51" s="167"/>
      <c r="AB51" s="167"/>
      <c r="AC51" s="167"/>
      <c r="AD51" s="167"/>
      <c r="AE51" s="167"/>
      <c r="AF51" s="167"/>
      <c r="AG51" s="167"/>
      <c r="AH51" s="167"/>
      <c r="AI51" s="167"/>
      <c r="AJ51" s="167"/>
      <c r="AK51" s="167"/>
      <c r="AL51" s="167"/>
      <c r="AM51" s="168"/>
    </row>
    <row r="52" spans="1:48" ht="15" customHeight="1">
      <c r="A52" s="69" t="s">
        <v>36</v>
      </c>
      <c r="B52" s="70"/>
      <c r="C52" s="70"/>
      <c r="D52" s="70"/>
      <c r="E52" s="71"/>
      <c r="F52" s="71"/>
      <c r="G52" s="72"/>
      <c r="H52" s="165"/>
      <c r="I52" s="165"/>
      <c r="J52" s="165"/>
      <c r="K52" s="165"/>
      <c r="L52" s="165"/>
      <c r="M52" s="166"/>
      <c r="N52" s="167"/>
      <c r="O52" s="167"/>
      <c r="P52" s="167"/>
      <c r="Q52" s="167"/>
      <c r="R52" s="167"/>
      <c r="S52" s="167"/>
      <c r="T52" s="167"/>
      <c r="U52" s="167"/>
      <c r="V52" s="167"/>
      <c r="W52" s="167"/>
      <c r="X52" s="167"/>
      <c r="Y52" s="167"/>
      <c r="Z52" s="167"/>
      <c r="AA52" s="167"/>
      <c r="AB52" s="167"/>
      <c r="AC52" s="167"/>
      <c r="AD52" s="167"/>
      <c r="AE52" s="167"/>
      <c r="AF52" s="167"/>
      <c r="AG52" s="167"/>
      <c r="AH52" s="167"/>
      <c r="AI52" s="167"/>
      <c r="AJ52" s="167"/>
      <c r="AK52" s="167"/>
      <c r="AL52" s="167"/>
      <c r="AM52" s="168"/>
    </row>
    <row r="53" spans="1:48" ht="15" hidden="1" customHeight="1">
      <c r="A53" s="69" t="s">
        <v>37</v>
      </c>
      <c r="B53" s="70"/>
      <c r="C53" s="70"/>
      <c r="D53" s="70"/>
      <c r="E53" s="71"/>
      <c r="F53" s="71"/>
      <c r="G53" s="72"/>
      <c r="H53" s="165"/>
      <c r="I53" s="165"/>
      <c r="J53" s="165"/>
      <c r="K53" s="165"/>
      <c r="L53" s="165"/>
      <c r="M53" s="166"/>
      <c r="N53" s="167"/>
      <c r="O53" s="167"/>
      <c r="P53" s="167"/>
      <c r="Q53" s="167"/>
      <c r="R53" s="167"/>
      <c r="S53" s="167"/>
      <c r="T53" s="167"/>
      <c r="U53" s="167"/>
      <c r="V53" s="167"/>
      <c r="W53" s="167"/>
      <c r="X53" s="167"/>
      <c r="Y53" s="167"/>
      <c r="Z53" s="167"/>
      <c r="AA53" s="167"/>
      <c r="AB53" s="167"/>
      <c r="AC53" s="167"/>
      <c r="AD53" s="167"/>
      <c r="AE53" s="167"/>
      <c r="AF53" s="167"/>
      <c r="AG53" s="167"/>
      <c r="AH53" s="167"/>
      <c r="AI53" s="167"/>
      <c r="AJ53" s="167"/>
      <c r="AK53" s="167"/>
      <c r="AL53" s="167"/>
      <c r="AM53" s="168"/>
    </row>
    <row r="54" spans="1:48" ht="15" hidden="1" customHeight="1">
      <c r="A54" s="69" t="s">
        <v>38</v>
      </c>
      <c r="B54" s="70"/>
      <c r="C54" s="70"/>
      <c r="D54" s="70"/>
      <c r="E54" s="71"/>
      <c r="F54" s="71"/>
      <c r="G54" s="72"/>
      <c r="H54" s="165"/>
      <c r="I54" s="165"/>
      <c r="J54" s="165"/>
      <c r="K54" s="165"/>
      <c r="L54" s="165"/>
      <c r="M54" s="166"/>
      <c r="N54" s="167"/>
      <c r="O54" s="167"/>
      <c r="P54" s="167"/>
      <c r="Q54" s="167"/>
      <c r="R54" s="167"/>
      <c r="S54" s="167"/>
      <c r="T54" s="167"/>
      <c r="U54" s="167"/>
      <c r="V54" s="167"/>
      <c r="W54" s="167"/>
      <c r="X54" s="167"/>
      <c r="Y54" s="167"/>
      <c r="Z54" s="167"/>
      <c r="AA54" s="167"/>
      <c r="AB54" s="167"/>
      <c r="AC54" s="167"/>
      <c r="AD54" s="167"/>
      <c r="AE54" s="167"/>
      <c r="AF54" s="167"/>
      <c r="AG54" s="167"/>
      <c r="AH54" s="167"/>
      <c r="AI54" s="167"/>
      <c r="AJ54" s="167"/>
      <c r="AK54" s="167"/>
      <c r="AL54" s="167"/>
      <c r="AM54" s="168"/>
    </row>
    <row r="55" spans="1:48" ht="15" customHeight="1">
      <c r="A55" s="73" t="s">
        <v>18</v>
      </c>
      <c r="B55" s="77"/>
      <c r="C55" s="77"/>
      <c r="D55" s="77"/>
      <c r="E55" s="74"/>
      <c r="F55" s="74"/>
      <c r="G55" s="75"/>
      <c r="H55" s="158">
        <f>SUM(H50:L54)</f>
        <v>0</v>
      </c>
      <c r="I55" s="158"/>
      <c r="J55" s="158"/>
      <c r="K55" s="158"/>
      <c r="L55" s="159"/>
      <c r="M55" s="160"/>
      <c r="N55" s="161"/>
      <c r="O55" s="161"/>
      <c r="P55" s="161"/>
      <c r="Q55" s="161"/>
      <c r="R55" s="161"/>
      <c r="S55" s="161"/>
      <c r="T55" s="161"/>
      <c r="U55" s="161"/>
      <c r="V55" s="161"/>
      <c r="W55" s="161"/>
      <c r="X55" s="161"/>
      <c r="Y55" s="161"/>
      <c r="Z55" s="161"/>
      <c r="AA55" s="161"/>
      <c r="AB55" s="161"/>
      <c r="AC55" s="161"/>
      <c r="AD55" s="161"/>
      <c r="AE55" s="161"/>
      <c r="AF55" s="161"/>
      <c r="AG55" s="161"/>
      <c r="AH55" s="161"/>
      <c r="AI55" s="161"/>
      <c r="AJ55" s="161"/>
      <c r="AK55" s="161"/>
      <c r="AL55" s="161"/>
      <c r="AM55" s="162"/>
    </row>
    <row r="56" spans="1:48" ht="4.5" customHeight="1">
      <c r="A56" s="120"/>
      <c r="B56" s="120"/>
      <c r="C56" s="120"/>
      <c r="D56" s="120"/>
      <c r="E56" s="123"/>
      <c r="F56" s="123"/>
      <c r="G56" s="123"/>
      <c r="H56" s="123"/>
      <c r="I56" s="123"/>
      <c r="J56" s="124"/>
      <c r="K56" s="124"/>
      <c r="L56" s="124"/>
      <c r="M56" s="124"/>
      <c r="N56" s="124"/>
      <c r="O56" s="123"/>
      <c r="P56" s="123"/>
      <c r="Q56" s="123"/>
      <c r="R56" s="123"/>
      <c r="S56" s="123"/>
      <c r="T56" s="123"/>
      <c r="U56" s="123"/>
      <c r="V56" s="123"/>
      <c r="W56" s="123"/>
      <c r="X56" s="123"/>
      <c r="Y56" s="125"/>
      <c r="Z56" s="125"/>
      <c r="AA56" s="125"/>
      <c r="AB56" s="125"/>
      <c r="AC56" s="125"/>
      <c r="AD56" s="125"/>
      <c r="AE56" s="123"/>
      <c r="AF56" s="123"/>
      <c r="AG56" s="123"/>
      <c r="AH56" s="123"/>
      <c r="AI56" s="123"/>
      <c r="AJ56" s="123"/>
      <c r="AK56" s="123"/>
      <c r="AL56" s="123"/>
      <c r="AM56" s="123"/>
    </row>
    <row r="57" spans="1:48">
      <c r="A57" s="105"/>
    </row>
    <row r="59" spans="1:48">
      <c r="AI59" s="164"/>
      <c r="AJ59" s="164"/>
      <c r="AK59" s="164"/>
      <c r="AL59" s="164"/>
      <c r="AM59" s="164"/>
    </row>
  </sheetData>
  <sheetProtection formatCells="0" formatColumns="0" formatRows="0" insertColumns="0" insertRows="0" autoFilter="0"/>
  <mergeCells count="103">
    <mergeCell ref="H54:L54"/>
    <mergeCell ref="M54:AM54"/>
    <mergeCell ref="H55:L55"/>
    <mergeCell ref="M55:AM55"/>
    <mergeCell ref="AI59:AM59"/>
    <mergeCell ref="H51:L51"/>
    <mergeCell ref="M51:AM51"/>
    <mergeCell ref="H52:L52"/>
    <mergeCell ref="M52:AM52"/>
    <mergeCell ref="H53:L53"/>
    <mergeCell ref="M53:AM53"/>
    <mergeCell ref="AL47:AM48"/>
    <mergeCell ref="A49:G49"/>
    <mergeCell ref="H49:L49"/>
    <mergeCell ref="M49:AM49"/>
    <mergeCell ref="H50:L50"/>
    <mergeCell ref="M50:AM50"/>
    <mergeCell ref="H44:L44"/>
    <mergeCell ref="M44:AM44"/>
    <mergeCell ref="Y46:AC46"/>
    <mergeCell ref="AD46:AH46"/>
    <mergeCell ref="AI46:AM46"/>
    <mergeCell ref="Y47:AA48"/>
    <mergeCell ref="AB47:AC48"/>
    <mergeCell ref="AD47:AF48"/>
    <mergeCell ref="AG47:AH48"/>
    <mergeCell ref="AI47:AK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Y27:AA28"/>
    <mergeCell ref="AB27:AC28"/>
    <mergeCell ref="AD27:AF28"/>
    <mergeCell ref="AG27:AH28"/>
    <mergeCell ref="AI27:AK28"/>
    <mergeCell ref="AL27:AM28"/>
    <mergeCell ref="A21:W21"/>
    <mergeCell ref="X21:Z21"/>
    <mergeCell ref="A22:W22"/>
    <mergeCell ref="X22:Z22"/>
    <mergeCell ref="A24:AM24"/>
    <mergeCell ref="Y26:AC26"/>
    <mergeCell ref="AD26:AH26"/>
    <mergeCell ref="AI26:AM26"/>
    <mergeCell ref="A16:W16"/>
    <mergeCell ref="X16:Z16"/>
    <mergeCell ref="AA16:AM16"/>
    <mergeCell ref="A17:W17"/>
    <mergeCell ref="X17:Z17"/>
    <mergeCell ref="A19:AM19"/>
    <mergeCell ref="A10:K10"/>
    <mergeCell ref="L10:AM10"/>
    <mergeCell ref="AP10:AU10"/>
    <mergeCell ref="A11:H11"/>
    <mergeCell ref="A13:AM13"/>
    <mergeCell ref="A15:W15"/>
    <mergeCell ref="X15:Z15"/>
    <mergeCell ref="AA15:AM15"/>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type="list" allowBlank="1" showInputMessage="1" showErrorMessage="1" sqref="X15:Z17 X21:Z22" xr:uid="{E127DFFC-D865-4039-9CDE-4CE01C5028F3}">
      <formula1>"✔"</formula1>
    </dataValidation>
    <dataValidation imeMode="halfAlpha" allowBlank="1" showInputMessage="1" showErrorMessage="1" sqref="S26:V28 J26:N28 S37:V37 J37:N37" xr:uid="{5417FC39-1DD5-4CA4-9E68-F5405A860653}"/>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23</xdr:col>
                    <xdr:colOff>152400</xdr:colOff>
                    <xdr:row>10</xdr:row>
                    <xdr:rowOff>0</xdr:rowOff>
                  </from>
                  <to>
                    <xdr:col>25</xdr:col>
                    <xdr:colOff>50800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21293A2C-A02A-4F6D-BDE6-DB813805B45F}">
          <x14:formula1>
            <xm:f>リスト!$B$2:$B$30</xm:f>
          </x14:formula1>
          <xm:sqref>L10</xm:sqref>
        </x14:dataValidation>
        <x14:dataValidation type="list" allowBlank="1" xr:uid="{30F28D0F-C291-496F-A295-21BEF40175FE}">
          <x14:formula1>
            <xm:f>リスト!$B$32:$B$78</xm:f>
          </x14:formula1>
          <xm:sqref>D9:G9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2B4F6-B382-4801-9BEF-81D552C1CBC9}">
  <dimension ref="A1:AV59"/>
  <sheetViews>
    <sheetView showGridLines="0" showZeros="0" topLeftCell="A18" zoomScaleNormal="100" zoomScaleSheetLayoutView="100" workbookViewId="0">
      <selection activeCell="CT37" sqref="CT37"/>
    </sheetView>
  </sheetViews>
  <sheetFormatPr defaultColWidth="2.26953125" defaultRowHeight="13"/>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c r="A1" s="1" t="s">
        <v>244</v>
      </c>
    </row>
    <row r="2" spans="1:48" ht="7.5" customHeight="1"/>
    <row r="3" spans="1:48">
      <c r="A3" s="184" t="s">
        <v>229</v>
      </c>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c r="AI3" s="185"/>
      <c r="AJ3" s="185"/>
      <c r="AK3" s="185"/>
      <c r="AL3" s="185"/>
      <c r="AM3" s="186"/>
    </row>
    <row r="4" spans="1:48" ht="9" customHeight="1">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row>
    <row r="5" spans="1:48">
      <c r="A5" s="187" t="s">
        <v>20</v>
      </c>
      <c r="B5" s="188"/>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c r="AI5" s="188"/>
      <c r="AJ5" s="188"/>
      <c r="AK5" s="188"/>
      <c r="AL5" s="188"/>
      <c r="AM5" s="189"/>
    </row>
    <row r="6" spans="1:48" ht="4.5" customHeight="1">
      <c r="A6" s="109"/>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row>
    <row r="7" spans="1:48" ht="17.25" customHeight="1">
      <c r="A7" s="146" t="s">
        <v>21</v>
      </c>
      <c r="B7" s="147"/>
      <c r="C7" s="147"/>
      <c r="D7" s="147"/>
      <c r="E7" s="147"/>
      <c r="F7" s="147"/>
      <c r="G7" s="148"/>
      <c r="H7" s="209"/>
      <c r="I7" s="210"/>
      <c r="J7" s="210"/>
      <c r="K7" s="210"/>
      <c r="L7" s="210"/>
      <c r="M7" s="210"/>
      <c r="N7" s="211"/>
      <c r="O7" s="146" t="s">
        <v>22</v>
      </c>
      <c r="P7" s="147"/>
      <c r="Q7" s="147"/>
      <c r="R7" s="147"/>
      <c r="S7" s="148"/>
      <c r="T7" s="212"/>
      <c r="U7" s="213"/>
      <c r="V7" s="213"/>
      <c r="W7" s="213"/>
      <c r="X7" s="213"/>
      <c r="Y7" s="213"/>
      <c r="Z7" s="213"/>
      <c r="AA7" s="213"/>
      <c r="AB7" s="213"/>
      <c r="AC7" s="213"/>
      <c r="AD7" s="213"/>
      <c r="AE7" s="213"/>
      <c r="AF7" s="213"/>
      <c r="AG7" s="213"/>
      <c r="AH7" s="213"/>
      <c r="AI7" s="213"/>
      <c r="AJ7" s="213"/>
      <c r="AK7" s="213"/>
      <c r="AL7" s="213"/>
      <c r="AM7" s="214"/>
    </row>
    <row r="8" spans="1:48">
      <c r="A8" s="190" t="s">
        <v>23</v>
      </c>
      <c r="B8" s="191"/>
      <c r="C8" s="192"/>
      <c r="D8" s="146" t="s">
        <v>24</v>
      </c>
      <c r="E8" s="147"/>
      <c r="F8" s="147"/>
      <c r="G8" s="148"/>
      <c r="H8" s="146" t="s">
        <v>15</v>
      </c>
      <c r="I8" s="147"/>
      <c r="J8" s="147"/>
      <c r="K8" s="147"/>
      <c r="L8" s="147"/>
      <c r="M8" s="147"/>
      <c r="N8" s="147"/>
      <c r="O8" s="147"/>
      <c r="P8" s="147"/>
      <c r="Q8" s="147"/>
      <c r="R8" s="147"/>
      <c r="S8" s="148"/>
      <c r="T8" s="190" t="s">
        <v>25</v>
      </c>
      <c r="U8" s="191"/>
      <c r="V8" s="192"/>
      <c r="W8" s="146" t="s">
        <v>10</v>
      </c>
      <c r="X8" s="147"/>
      <c r="Y8" s="147"/>
      <c r="Z8" s="147"/>
      <c r="AA8" s="147"/>
      <c r="AB8" s="147"/>
      <c r="AC8" s="147"/>
      <c r="AD8" s="147"/>
      <c r="AE8" s="147"/>
      <c r="AF8" s="148"/>
      <c r="AG8" s="197" t="s">
        <v>26</v>
      </c>
      <c r="AH8" s="198"/>
      <c r="AI8" s="198"/>
      <c r="AJ8" s="198"/>
      <c r="AK8" s="198"/>
      <c r="AL8" s="198"/>
      <c r="AM8" s="199"/>
    </row>
    <row r="9" spans="1:48" ht="17.25" customHeight="1">
      <c r="A9" s="193"/>
      <c r="B9" s="183"/>
      <c r="C9" s="136"/>
      <c r="D9" s="194"/>
      <c r="E9" s="195"/>
      <c r="F9" s="195"/>
      <c r="G9" s="196"/>
      <c r="H9" s="200"/>
      <c r="I9" s="201"/>
      <c r="J9" s="201"/>
      <c r="K9" s="201"/>
      <c r="L9" s="201"/>
      <c r="M9" s="201"/>
      <c r="N9" s="201"/>
      <c r="O9" s="201"/>
      <c r="P9" s="201"/>
      <c r="Q9" s="201"/>
      <c r="R9" s="201"/>
      <c r="S9" s="202"/>
      <c r="T9" s="193"/>
      <c r="U9" s="183"/>
      <c r="V9" s="136"/>
      <c r="W9" s="203"/>
      <c r="X9" s="204"/>
      <c r="Y9" s="204"/>
      <c r="Z9" s="204"/>
      <c r="AA9" s="204"/>
      <c r="AB9" s="204"/>
      <c r="AC9" s="204"/>
      <c r="AD9" s="204"/>
      <c r="AE9" s="204"/>
      <c r="AF9" s="205"/>
      <c r="AG9" s="206"/>
      <c r="AH9" s="207"/>
      <c r="AI9" s="207"/>
      <c r="AJ9" s="207"/>
      <c r="AK9" s="207"/>
      <c r="AL9" s="207"/>
      <c r="AM9" s="208"/>
      <c r="AV9" s="2"/>
    </row>
    <row r="10" spans="1:48" s="2" customFormat="1" ht="20.25" customHeight="1">
      <c r="A10" s="146" t="s">
        <v>28</v>
      </c>
      <c r="B10" s="147"/>
      <c r="C10" s="147"/>
      <c r="D10" s="147"/>
      <c r="E10" s="147"/>
      <c r="F10" s="147"/>
      <c r="G10" s="147"/>
      <c r="H10" s="147"/>
      <c r="I10" s="147"/>
      <c r="J10" s="147"/>
      <c r="K10" s="148"/>
      <c r="L10" s="155"/>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7"/>
      <c r="AP10" s="215"/>
      <c r="AQ10" s="215"/>
      <c r="AR10" s="215"/>
      <c r="AS10" s="215"/>
      <c r="AT10" s="215"/>
      <c r="AU10" s="215"/>
    </row>
    <row r="11" spans="1:48" s="2" customFormat="1" ht="18" customHeight="1">
      <c r="A11" s="216" t="s">
        <v>29</v>
      </c>
      <c r="B11" s="217"/>
      <c r="C11" s="217"/>
      <c r="D11" s="217"/>
      <c r="E11" s="217"/>
      <c r="F11" s="217"/>
      <c r="G11" s="217"/>
      <c r="H11" s="218"/>
      <c r="I11" s="3"/>
      <c r="J11" s="107" t="s">
        <v>186</v>
      </c>
      <c r="K11" s="62"/>
      <c r="L11" s="63"/>
      <c r="M11" s="63"/>
      <c r="N11" s="63"/>
      <c r="O11" s="63"/>
      <c r="P11" s="63"/>
      <c r="Q11" s="63"/>
      <c r="R11" s="63"/>
      <c r="S11" s="63"/>
      <c r="T11" s="63"/>
      <c r="U11" s="63"/>
      <c r="V11" s="63"/>
      <c r="W11" s="63"/>
      <c r="X11" s="63"/>
      <c r="Y11" s="3"/>
      <c r="Z11" s="107" t="s">
        <v>185</v>
      </c>
      <c r="AA11" s="62"/>
      <c r="AB11" s="63"/>
      <c r="AC11" s="63"/>
      <c r="AD11" s="63"/>
      <c r="AE11" s="63"/>
      <c r="AF11" s="63"/>
      <c r="AG11" s="63"/>
      <c r="AH11" s="63"/>
      <c r="AI11" s="63"/>
      <c r="AJ11" s="63"/>
      <c r="AK11" s="63"/>
      <c r="AL11" s="63"/>
      <c r="AM11" s="64"/>
    </row>
    <row r="12" spans="1:48" s="2" customFormat="1" ht="6" customHeight="1">
      <c r="A12" s="110"/>
      <c r="B12" s="110"/>
      <c r="C12" s="110"/>
      <c r="D12" s="110"/>
      <c r="E12" s="110"/>
      <c r="F12" s="110"/>
      <c r="G12" s="110"/>
      <c r="H12" s="110"/>
      <c r="I12" s="111"/>
      <c r="J12" s="112"/>
      <c r="K12" s="111"/>
      <c r="L12" s="109"/>
      <c r="M12" s="109"/>
      <c r="N12" s="109"/>
      <c r="O12" s="109"/>
      <c r="P12" s="109"/>
      <c r="Q12" s="109"/>
      <c r="R12" s="109"/>
      <c r="S12" s="109"/>
      <c r="T12" s="109"/>
      <c r="U12" s="111"/>
      <c r="V12" s="109"/>
      <c r="W12" s="109"/>
      <c r="X12" s="109"/>
      <c r="Y12" s="112"/>
      <c r="Z12" s="113"/>
      <c r="AA12" s="111"/>
      <c r="AB12" s="109"/>
      <c r="AC12" s="109"/>
      <c r="AD12" s="109"/>
      <c r="AE12" s="109"/>
      <c r="AF12" s="109"/>
      <c r="AG12" s="109"/>
      <c r="AH12" s="109"/>
      <c r="AI12" s="109"/>
      <c r="AJ12" s="109"/>
      <c r="AK12" s="109"/>
      <c r="AL12" s="109"/>
      <c r="AM12" s="109"/>
    </row>
    <row r="13" spans="1:48" s="2" customFormat="1" ht="12" hidden="1">
      <c r="A13" s="187" t="s">
        <v>30</v>
      </c>
      <c r="B13" s="188"/>
      <c r="C13" s="188"/>
      <c r="D13" s="188"/>
      <c r="E13" s="188"/>
      <c r="F13" s="188"/>
      <c r="G13" s="188"/>
      <c r="H13" s="188"/>
      <c r="I13" s="188"/>
      <c r="J13" s="188"/>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88"/>
      <c r="AK13" s="188"/>
      <c r="AL13" s="188"/>
      <c r="AM13" s="189"/>
    </row>
    <row r="14" spans="1:48" s="2" customFormat="1" ht="3" hidden="1" customHeight="1">
      <c r="I14" s="82"/>
      <c r="J14" s="11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48" s="2" customFormat="1" ht="18" hidden="1" customHeight="1">
      <c r="A15" s="230" t="s">
        <v>213</v>
      </c>
      <c r="B15" s="231"/>
      <c r="C15" s="231"/>
      <c r="D15" s="231"/>
      <c r="E15" s="231"/>
      <c r="F15" s="231"/>
      <c r="G15" s="231"/>
      <c r="H15" s="231"/>
      <c r="I15" s="231"/>
      <c r="J15" s="231"/>
      <c r="K15" s="231"/>
      <c r="L15" s="231"/>
      <c r="M15" s="231"/>
      <c r="N15" s="231"/>
      <c r="O15" s="231"/>
      <c r="P15" s="231"/>
      <c r="Q15" s="231"/>
      <c r="R15" s="231"/>
      <c r="S15" s="231"/>
      <c r="T15" s="231"/>
      <c r="U15" s="231"/>
      <c r="V15" s="231"/>
      <c r="W15" s="237"/>
      <c r="X15" s="232"/>
      <c r="Y15" s="233"/>
      <c r="Z15" s="234"/>
      <c r="AA15" s="235" t="s">
        <v>191</v>
      </c>
      <c r="AB15" s="236"/>
      <c r="AC15" s="236"/>
      <c r="AD15" s="236"/>
      <c r="AE15" s="236"/>
      <c r="AF15" s="236"/>
      <c r="AG15" s="236"/>
      <c r="AH15" s="236"/>
      <c r="AI15" s="236"/>
      <c r="AJ15" s="236"/>
      <c r="AK15" s="236"/>
      <c r="AL15" s="236"/>
      <c r="AM15" s="236"/>
    </row>
    <row r="16" spans="1:48" s="2" customFormat="1" ht="18" hidden="1" customHeight="1">
      <c r="A16" s="230" t="s">
        <v>214</v>
      </c>
      <c r="B16" s="231"/>
      <c r="C16" s="231"/>
      <c r="D16" s="231"/>
      <c r="E16" s="231"/>
      <c r="F16" s="231"/>
      <c r="G16" s="231"/>
      <c r="H16" s="231"/>
      <c r="I16" s="231"/>
      <c r="J16" s="231"/>
      <c r="K16" s="231"/>
      <c r="L16" s="231"/>
      <c r="M16" s="231"/>
      <c r="N16" s="231"/>
      <c r="O16" s="231"/>
      <c r="P16" s="231"/>
      <c r="Q16" s="231"/>
      <c r="R16" s="231"/>
      <c r="S16" s="231"/>
      <c r="T16" s="231"/>
      <c r="U16" s="231"/>
      <c r="V16" s="231"/>
      <c r="W16" s="237"/>
      <c r="X16" s="232"/>
      <c r="Y16" s="233"/>
      <c r="Z16" s="234"/>
      <c r="AA16" s="235" t="s">
        <v>190</v>
      </c>
      <c r="AB16" s="236"/>
      <c r="AC16" s="236"/>
      <c r="AD16" s="236"/>
      <c r="AE16" s="236"/>
      <c r="AF16" s="236"/>
      <c r="AG16" s="236"/>
      <c r="AH16" s="236"/>
      <c r="AI16" s="236"/>
      <c r="AJ16" s="236"/>
      <c r="AK16" s="236"/>
      <c r="AL16" s="236"/>
      <c r="AM16" s="236"/>
    </row>
    <row r="17" spans="1:48" s="2" customFormat="1" ht="18" hidden="1" customHeight="1">
      <c r="A17" s="238" t="s">
        <v>189</v>
      </c>
      <c r="B17" s="239"/>
      <c r="C17" s="239"/>
      <c r="D17" s="239"/>
      <c r="E17" s="239"/>
      <c r="F17" s="239"/>
      <c r="G17" s="239"/>
      <c r="H17" s="239"/>
      <c r="I17" s="239"/>
      <c r="J17" s="239"/>
      <c r="K17" s="239"/>
      <c r="L17" s="239"/>
      <c r="M17" s="239"/>
      <c r="N17" s="239"/>
      <c r="O17" s="239"/>
      <c r="P17" s="239"/>
      <c r="Q17" s="239"/>
      <c r="R17" s="239"/>
      <c r="S17" s="239"/>
      <c r="T17" s="239"/>
      <c r="U17" s="239"/>
      <c r="V17" s="239"/>
      <c r="W17" s="240"/>
      <c r="X17" s="232" t="s">
        <v>31</v>
      </c>
      <c r="Y17" s="233"/>
      <c r="Z17" s="234"/>
      <c r="AA17" s="127"/>
      <c r="AB17" s="127"/>
      <c r="AC17" s="127"/>
      <c r="AD17" s="127"/>
      <c r="AE17" s="127"/>
      <c r="AF17" s="127"/>
      <c r="AG17" s="127"/>
      <c r="AH17" s="127"/>
      <c r="AI17" s="127"/>
      <c r="AJ17" s="127"/>
      <c r="AK17" s="127"/>
      <c r="AL17" s="127"/>
      <c r="AM17" s="127"/>
    </row>
    <row r="18" spans="1:48" s="2" customFormat="1" ht="6" customHeight="1">
      <c r="I18" s="82"/>
      <c r="J18" s="11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row>
    <row r="19" spans="1:48" s="2" customFormat="1" ht="12">
      <c r="A19" s="187" t="s">
        <v>230</v>
      </c>
      <c r="B19" s="188"/>
      <c r="C19" s="188"/>
      <c r="D19" s="188"/>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8"/>
      <c r="AM19" s="189"/>
    </row>
    <row r="20" spans="1:48" s="2" customFormat="1" ht="3" customHeight="1">
      <c r="I20" s="82"/>
      <c r="J20" s="11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row>
    <row r="21" spans="1:48" s="2" customFormat="1" ht="18" customHeight="1">
      <c r="A21" s="230" t="s">
        <v>228</v>
      </c>
      <c r="B21" s="231"/>
      <c r="C21" s="231"/>
      <c r="D21" s="231"/>
      <c r="E21" s="231"/>
      <c r="F21" s="231"/>
      <c r="G21" s="231"/>
      <c r="H21" s="231"/>
      <c r="I21" s="231"/>
      <c r="J21" s="231"/>
      <c r="K21" s="231"/>
      <c r="L21" s="231"/>
      <c r="M21" s="231"/>
      <c r="N21" s="231"/>
      <c r="O21" s="231"/>
      <c r="P21" s="231"/>
      <c r="Q21" s="231"/>
      <c r="R21" s="231"/>
      <c r="S21" s="231"/>
      <c r="T21" s="231"/>
      <c r="U21" s="231"/>
      <c r="V21" s="231"/>
      <c r="W21" s="231"/>
      <c r="X21" s="232"/>
      <c r="Y21" s="233"/>
      <c r="Z21" s="234"/>
      <c r="AA21" s="129"/>
      <c r="AB21" s="129"/>
      <c r="AC21" s="129"/>
      <c r="AD21" s="129"/>
      <c r="AE21" s="129"/>
      <c r="AF21" s="129"/>
      <c r="AG21" s="129"/>
    </row>
    <row r="22" spans="1:48" s="2" customFormat="1" ht="18" customHeight="1">
      <c r="A22" s="230" t="s">
        <v>225</v>
      </c>
      <c r="B22" s="231"/>
      <c r="C22" s="231"/>
      <c r="D22" s="231"/>
      <c r="E22" s="231"/>
      <c r="F22" s="231"/>
      <c r="G22" s="231"/>
      <c r="H22" s="231"/>
      <c r="I22" s="231"/>
      <c r="J22" s="231"/>
      <c r="K22" s="231"/>
      <c r="L22" s="231"/>
      <c r="M22" s="231"/>
      <c r="N22" s="231"/>
      <c r="O22" s="231"/>
      <c r="P22" s="231"/>
      <c r="Q22" s="231"/>
      <c r="R22" s="231"/>
      <c r="S22" s="231"/>
      <c r="T22" s="231"/>
      <c r="U22" s="231"/>
      <c r="V22" s="231"/>
      <c r="W22" s="231"/>
      <c r="X22" s="232" t="s">
        <v>31</v>
      </c>
      <c r="Y22" s="233"/>
      <c r="Z22" s="234"/>
      <c r="AA22" s="129"/>
      <c r="AB22" s="129"/>
      <c r="AC22" s="129"/>
      <c r="AD22" s="129"/>
      <c r="AE22" s="129"/>
      <c r="AF22" s="129"/>
      <c r="AG22" s="129"/>
    </row>
    <row r="23" spans="1:48" s="2" customFormat="1" ht="6" customHeight="1">
      <c r="I23" s="82"/>
      <c r="J23" s="11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row>
    <row r="24" spans="1:48" s="2" customFormat="1" ht="12">
      <c r="A24" s="187" t="s">
        <v>231</v>
      </c>
      <c r="B24" s="188"/>
      <c r="C24" s="188"/>
      <c r="D24" s="188"/>
      <c r="E24" s="188"/>
      <c r="F24" s="188"/>
      <c r="G24" s="188"/>
      <c r="H24" s="188"/>
      <c r="I24" s="188"/>
      <c r="J24" s="188"/>
      <c r="K24" s="188"/>
      <c r="L24" s="188"/>
      <c r="M24" s="188"/>
      <c r="N24" s="188"/>
      <c r="O24" s="188"/>
      <c r="P24" s="188"/>
      <c r="Q24" s="188"/>
      <c r="R24" s="188"/>
      <c r="S24" s="188"/>
      <c r="T24" s="188"/>
      <c r="U24" s="188"/>
      <c r="V24" s="188"/>
      <c r="W24" s="188"/>
      <c r="X24" s="188"/>
      <c r="Y24" s="188"/>
      <c r="Z24" s="188"/>
      <c r="AA24" s="188"/>
      <c r="AB24" s="188"/>
      <c r="AC24" s="188"/>
      <c r="AD24" s="188"/>
      <c r="AE24" s="188"/>
      <c r="AF24" s="188"/>
      <c r="AG24" s="188"/>
      <c r="AH24" s="188"/>
      <c r="AI24" s="188"/>
      <c r="AJ24" s="188"/>
      <c r="AK24" s="188"/>
      <c r="AL24" s="188"/>
      <c r="AM24" s="189"/>
    </row>
    <row r="25" spans="1:48" s="2" customFormat="1" ht="3" customHeight="1">
      <c r="I25" s="82"/>
      <c r="J25" s="11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row>
    <row r="26" spans="1:48" ht="19.5" customHeight="1">
      <c r="A26" s="115" t="s">
        <v>183</v>
      </c>
      <c r="B26" s="2"/>
      <c r="C26" s="105"/>
      <c r="D26" s="2"/>
      <c r="E26" s="116"/>
      <c r="F26" s="2"/>
      <c r="G26" s="2"/>
      <c r="H26" s="2"/>
      <c r="I26" s="2"/>
      <c r="J26" s="117"/>
      <c r="K26" s="117"/>
      <c r="L26" s="117"/>
      <c r="M26" s="117"/>
      <c r="N26" s="117"/>
      <c r="O26" s="118"/>
      <c r="P26" s="105"/>
      <c r="S26" s="117"/>
      <c r="T26" s="114"/>
      <c r="U26" s="117"/>
      <c r="V26" s="117"/>
      <c r="W26" s="105"/>
      <c r="Y26" s="219" t="s">
        <v>226</v>
      </c>
      <c r="Z26" s="220"/>
      <c r="AA26" s="220"/>
      <c r="AB26" s="220"/>
      <c r="AC26" s="221"/>
      <c r="AD26" s="146" t="s">
        <v>237</v>
      </c>
      <c r="AE26" s="147"/>
      <c r="AF26" s="147"/>
      <c r="AG26" s="147"/>
      <c r="AH26" s="148"/>
      <c r="AI26" s="146" t="s">
        <v>227</v>
      </c>
      <c r="AJ26" s="147"/>
      <c r="AK26" s="147"/>
      <c r="AL26" s="147"/>
      <c r="AM26" s="148"/>
      <c r="AV26" s="2"/>
    </row>
    <row r="27" spans="1:48">
      <c r="A27" s="115"/>
      <c r="B27" s="2"/>
      <c r="C27" s="105"/>
      <c r="D27" s="2"/>
      <c r="E27" s="116"/>
      <c r="F27" s="2"/>
      <c r="G27" s="2"/>
      <c r="H27" s="2"/>
      <c r="I27" s="2"/>
      <c r="J27" s="117"/>
      <c r="K27" s="117"/>
      <c r="L27" s="117"/>
      <c r="M27" s="117"/>
      <c r="N27" s="117"/>
      <c r="O27" s="118"/>
      <c r="P27" s="105"/>
      <c r="S27" s="117"/>
      <c r="T27" s="114"/>
      <c r="U27" s="117"/>
      <c r="V27" s="117"/>
      <c r="W27" s="119"/>
      <c r="Y27" s="222"/>
      <c r="Z27" s="223"/>
      <c r="AA27" s="223"/>
      <c r="AB27" s="226" t="s">
        <v>9</v>
      </c>
      <c r="AC27" s="227"/>
      <c r="AD27" s="173">
        <f>MIN(Y27,ROUNDDOWN((H35+H44)/1000,0))</f>
        <v>0</v>
      </c>
      <c r="AE27" s="174"/>
      <c r="AF27" s="174"/>
      <c r="AG27" s="177" t="s">
        <v>9</v>
      </c>
      <c r="AH27" s="178"/>
      <c r="AI27" s="179">
        <f>IF(Y27&lt;AD27,0,Y27-AD27)</f>
        <v>0</v>
      </c>
      <c r="AJ27" s="180"/>
      <c r="AK27" s="180"/>
      <c r="AL27" s="177" t="s">
        <v>9</v>
      </c>
      <c r="AM27" s="178"/>
    </row>
    <row r="28" spans="1:48">
      <c r="A28" s="105" t="s">
        <v>187</v>
      </c>
      <c r="B28" s="2"/>
      <c r="C28" s="105"/>
      <c r="D28" s="2"/>
      <c r="E28" s="116"/>
      <c r="F28" s="2"/>
      <c r="G28" s="2"/>
      <c r="H28" s="2"/>
      <c r="I28" s="2"/>
      <c r="J28" s="117"/>
      <c r="K28" s="117"/>
      <c r="L28" s="117"/>
      <c r="M28" s="117"/>
      <c r="N28" s="117"/>
      <c r="O28" s="118"/>
      <c r="P28" s="105"/>
      <c r="S28" s="117"/>
      <c r="T28" s="114"/>
      <c r="U28" s="117"/>
      <c r="V28" s="117"/>
      <c r="W28" s="119"/>
      <c r="Y28" s="224"/>
      <c r="Z28" s="225"/>
      <c r="AA28" s="225"/>
      <c r="AB28" s="228"/>
      <c r="AC28" s="229"/>
      <c r="AD28" s="175"/>
      <c r="AE28" s="176"/>
      <c r="AF28" s="176"/>
      <c r="AG28" s="153"/>
      <c r="AH28" s="154"/>
      <c r="AI28" s="181"/>
      <c r="AJ28" s="182"/>
      <c r="AK28" s="182"/>
      <c r="AL28" s="153"/>
      <c r="AM28" s="154"/>
    </row>
    <row r="29" spans="1:48" ht="15" customHeight="1">
      <c r="A29" s="146" t="s">
        <v>32</v>
      </c>
      <c r="B29" s="147"/>
      <c r="C29" s="147"/>
      <c r="D29" s="147"/>
      <c r="E29" s="147"/>
      <c r="F29" s="147"/>
      <c r="G29" s="148"/>
      <c r="H29" s="147" t="s">
        <v>232</v>
      </c>
      <c r="I29" s="147"/>
      <c r="J29" s="147"/>
      <c r="K29" s="147"/>
      <c r="L29" s="147"/>
      <c r="M29" s="146" t="s">
        <v>33</v>
      </c>
      <c r="N29" s="147"/>
      <c r="O29" s="147"/>
      <c r="P29" s="147"/>
      <c r="Q29" s="147"/>
      <c r="R29" s="147"/>
      <c r="S29" s="147"/>
      <c r="T29" s="147"/>
      <c r="U29" s="147"/>
      <c r="V29" s="147"/>
      <c r="W29" s="147"/>
      <c r="X29" s="147"/>
      <c r="Y29" s="183"/>
      <c r="Z29" s="183"/>
      <c r="AA29" s="183"/>
      <c r="AB29" s="183"/>
      <c r="AC29" s="183"/>
      <c r="AD29" s="183"/>
      <c r="AE29" s="183"/>
      <c r="AF29" s="183"/>
      <c r="AG29" s="183"/>
      <c r="AH29" s="183"/>
      <c r="AI29" s="183"/>
      <c r="AJ29" s="183"/>
      <c r="AK29" s="183"/>
      <c r="AL29" s="183"/>
      <c r="AM29" s="136"/>
    </row>
    <row r="30" spans="1:48" ht="15" customHeight="1">
      <c r="A30" s="93" t="s">
        <v>34</v>
      </c>
      <c r="B30" s="94"/>
      <c r="C30" s="94"/>
      <c r="D30" s="94"/>
      <c r="E30" s="95"/>
      <c r="F30" s="95"/>
      <c r="G30" s="96"/>
      <c r="H30" s="169"/>
      <c r="I30" s="169"/>
      <c r="J30" s="169"/>
      <c r="K30" s="169"/>
      <c r="L30" s="169"/>
      <c r="M30" s="170"/>
      <c r="N30" s="171"/>
      <c r="O30" s="171"/>
      <c r="P30" s="171"/>
      <c r="Q30" s="171"/>
      <c r="R30" s="171"/>
      <c r="S30" s="171"/>
      <c r="T30" s="171"/>
      <c r="U30" s="171"/>
      <c r="V30" s="171"/>
      <c r="W30" s="171"/>
      <c r="X30" s="171"/>
      <c r="Y30" s="171"/>
      <c r="Z30" s="171"/>
      <c r="AA30" s="171"/>
      <c r="AB30" s="171"/>
      <c r="AC30" s="171"/>
      <c r="AD30" s="171"/>
      <c r="AE30" s="171"/>
      <c r="AF30" s="171"/>
      <c r="AG30" s="171"/>
      <c r="AH30" s="171"/>
      <c r="AI30" s="171"/>
      <c r="AJ30" s="171"/>
      <c r="AK30" s="171"/>
      <c r="AL30" s="171"/>
      <c r="AM30" s="172"/>
    </row>
    <row r="31" spans="1:48" ht="15" hidden="1" customHeight="1">
      <c r="A31" s="69" t="s">
        <v>35</v>
      </c>
      <c r="B31" s="70"/>
      <c r="C31" s="70"/>
      <c r="D31" s="70"/>
      <c r="E31" s="71"/>
      <c r="F31" s="71"/>
      <c r="G31" s="72"/>
      <c r="H31" s="165"/>
      <c r="I31" s="165"/>
      <c r="J31" s="165"/>
      <c r="K31" s="165"/>
      <c r="L31" s="165"/>
      <c r="M31" s="166"/>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7"/>
      <c r="AL31" s="167"/>
      <c r="AM31" s="168"/>
    </row>
    <row r="32" spans="1:48" ht="15" hidden="1" customHeight="1">
      <c r="A32" s="69" t="s">
        <v>36</v>
      </c>
      <c r="B32" s="70"/>
      <c r="C32" s="70"/>
      <c r="D32" s="70"/>
      <c r="E32" s="71"/>
      <c r="F32" s="71"/>
      <c r="G32" s="72"/>
      <c r="H32" s="165"/>
      <c r="I32" s="165"/>
      <c r="J32" s="165"/>
      <c r="K32" s="165"/>
      <c r="L32" s="165"/>
      <c r="M32" s="166"/>
      <c r="N32" s="167"/>
      <c r="O32" s="167"/>
      <c r="P32" s="167"/>
      <c r="Q32" s="167"/>
      <c r="R32" s="167"/>
      <c r="S32" s="167"/>
      <c r="T32" s="167"/>
      <c r="U32" s="167"/>
      <c r="V32" s="167"/>
      <c r="W32" s="167"/>
      <c r="X32" s="167"/>
      <c r="Y32" s="167"/>
      <c r="Z32" s="167"/>
      <c r="AA32" s="167"/>
      <c r="AB32" s="167"/>
      <c r="AC32" s="167"/>
      <c r="AD32" s="167"/>
      <c r="AE32" s="167"/>
      <c r="AF32" s="167"/>
      <c r="AG32" s="167"/>
      <c r="AH32" s="167"/>
      <c r="AI32" s="167"/>
      <c r="AJ32" s="167"/>
      <c r="AK32" s="167"/>
      <c r="AL32" s="167"/>
      <c r="AM32" s="168"/>
    </row>
    <row r="33" spans="1:48" ht="15" customHeight="1">
      <c r="A33" s="69" t="s">
        <v>37</v>
      </c>
      <c r="B33" s="70"/>
      <c r="C33" s="70"/>
      <c r="D33" s="70"/>
      <c r="E33" s="71"/>
      <c r="F33" s="71"/>
      <c r="G33" s="72"/>
      <c r="H33" s="165"/>
      <c r="I33" s="165"/>
      <c r="J33" s="165"/>
      <c r="K33" s="165"/>
      <c r="L33" s="165"/>
      <c r="M33" s="166"/>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c r="AM33" s="168"/>
      <c r="AV33" s="2"/>
    </row>
    <row r="34" spans="1:48" ht="15" customHeight="1">
      <c r="A34" s="69" t="s">
        <v>38</v>
      </c>
      <c r="B34" s="70"/>
      <c r="C34" s="70"/>
      <c r="D34" s="70"/>
      <c r="E34" s="71"/>
      <c r="F34" s="71"/>
      <c r="G34" s="72"/>
      <c r="H34" s="165"/>
      <c r="I34" s="165"/>
      <c r="J34" s="165"/>
      <c r="K34" s="165"/>
      <c r="L34" s="165"/>
      <c r="M34" s="166"/>
      <c r="N34" s="16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L34" s="167"/>
      <c r="AM34" s="168"/>
    </row>
    <row r="35" spans="1:48" ht="15" customHeight="1">
      <c r="A35" s="73" t="s">
        <v>18</v>
      </c>
      <c r="B35" s="74"/>
      <c r="C35" s="74"/>
      <c r="D35" s="74"/>
      <c r="E35" s="74"/>
      <c r="F35" s="74"/>
      <c r="G35" s="75"/>
      <c r="H35" s="158">
        <f>SUM(H30:L34)</f>
        <v>0</v>
      </c>
      <c r="I35" s="158"/>
      <c r="J35" s="158"/>
      <c r="K35" s="158"/>
      <c r="L35" s="159"/>
      <c r="M35" s="160"/>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2"/>
    </row>
    <row r="36" spans="1:48">
      <c r="A36" s="115"/>
      <c r="B36" s="2"/>
      <c r="C36" s="105"/>
      <c r="D36" s="2"/>
      <c r="E36" s="116"/>
      <c r="F36" s="2"/>
      <c r="G36" s="2"/>
      <c r="H36" s="2"/>
      <c r="I36" s="2"/>
      <c r="J36" s="117"/>
      <c r="K36" s="117"/>
      <c r="L36" s="117"/>
      <c r="M36" s="117"/>
      <c r="N36" s="117"/>
      <c r="O36" s="118"/>
      <c r="P36" s="105"/>
      <c r="S36" s="117"/>
      <c r="T36" s="114"/>
      <c r="U36" s="117"/>
      <c r="V36" s="117"/>
      <c r="W36" s="119"/>
      <c r="AD36" s="105"/>
      <c r="AE36" s="106"/>
      <c r="AF36" s="106"/>
      <c r="AG36" s="106"/>
      <c r="AH36" s="119"/>
      <c r="AI36" s="163"/>
      <c r="AJ36" s="163"/>
      <c r="AK36" s="163"/>
      <c r="AL36" s="164"/>
      <c r="AM36" s="164"/>
    </row>
    <row r="37" spans="1:48">
      <c r="A37" s="105" t="s">
        <v>188</v>
      </c>
      <c r="B37" s="2"/>
      <c r="C37" s="105"/>
      <c r="D37" s="2"/>
      <c r="E37" s="116"/>
      <c r="F37" s="2"/>
      <c r="G37" s="2"/>
      <c r="H37" s="2"/>
      <c r="I37" s="2"/>
      <c r="J37" s="117"/>
      <c r="K37" s="117"/>
      <c r="L37" s="117"/>
      <c r="M37" s="117"/>
      <c r="N37" s="117"/>
      <c r="O37" s="118"/>
      <c r="P37" s="105"/>
      <c r="S37" s="117"/>
      <c r="T37" s="114"/>
      <c r="U37" s="117"/>
      <c r="V37" s="117"/>
      <c r="W37" s="119"/>
      <c r="AD37" s="105"/>
      <c r="AE37" s="106"/>
      <c r="AF37" s="106"/>
      <c r="AG37" s="106"/>
      <c r="AH37" s="119"/>
      <c r="AI37" s="163"/>
      <c r="AJ37" s="163"/>
      <c r="AK37" s="163"/>
      <c r="AL37" s="164"/>
      <c r="AM37" s="164"/>
    </row>
    <row r="38" spans="1:48" ht="15" customHeight="1">
      <c r="A38" s="146" t="s">
        <v>32</v>
      </c>
      <c r="B38" s="147"/>
      <c r="C38" s="147"/>
      <c r="D38" s="147"/>
      <c r="E38" s="147"/>
      <c r="F38" s="147"/>
      <c r="G38" s="148"/>
      <c r="H38" s="147" t="s">
        <v>233</v>
      </c>
      <c r="I38" s="147"/>
      <c r="J38" s="147"/>
      <c r="K38" s="147"/>
      <c r="L38" s="147"/>
      <c r="M38" s="146" t="s">
        <v>33</v>
      </c>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148"/>
    </row>
    <row r="39" spans="1:48" ht="15" customHeight="1">
      <c r="A39" s="93" t="s">
        <v>34</v>
      </c>
      <c r="B39" s="94"/>
      <c r="C39" s="94"/>
      <c r="D39" s="94"/>
      <c r="E39" s="95"/>
      <c r="F39" s="95"/>
      <c r="G39" s="96"/>
      <c r="H39" s="169"/>
      <c r="I39" s="169"/>
      <c r="J39" s="169"/>
      <c r="K39" s="169"/>
      <c r="L39" s="169"/>
      <c r="M39" s="170"/>
      <c r="N39" s="171"/>
      <c r="O39" s="171"/>
      <c r="P39" s="171"/>
      <c r="Q39" s="171"/>
      <c r="R39" s="171"/>
      <c r="S39" s="171"/>
      <c r="T39" s="171"/>
      <c r="U39" s="171"/>
      <c r="V39" s="171"/>
      <c r="W39" s="171"/>
      <c r="X39" s="171"/>
      <c r="Y39" s="171"/>
      <c r="Z39" s="171"/>
      <c r="AA39" s="171"/>
      <c r="AB39" s="171"/>
      <c r="AC39" s="171"/>
      <c r="AD39" s="171"/>
      <c r="AE39" s="171"/>
      <c r="AF39" s="171"/>
      <c r="AG39" s="171"/>
      <c r="AH39" s="171"/>
      <c r="AI39" s="171"/>
      <c r="AJ39" s="171"/>
      <c r="AK39" s="171"/>
      <c r="AL39" s="171"/>
      <c r="AM39" s="172"/>
    </row>
    <row r="40" spans="1:48" ht="15" hidden="1" customHeight="1">
      <c r="A40" s="69" t="s">
        <v>35</v>
      </c>
      <c r="B40" s="70"/>
      <c r="C40" s="70"/>
      <c r="D40" s="70"/>
      <c r="E40" s="71"/>
      <c r="F40" s="71"/>
      <c r="G40" s="72"/>
      <c r="H40" s="165"/>
      <c r="I40" s="165"/>
      <c r="J40" s="165"/>
      <c r="K40" s="165"/>
      <c r="L40" s="165"/>
      <c r="M40" s="166"/>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c r="AM40" s="168"/>
    </row>
    <row r="41" spans="1:48" ht="15" hidden="1" customHeight="1">
      <c r="A41" s="69" t="s">
        <v>36</v>
      </c>
      <c r="B41" s="70"/>
      <c r="C41" s="70"/>
      <c r="D41" s="70"/>
      <c r="E41" s="71"/>
      <c r="F41" s="71"/>
      <c r="G41" s="72"/>
      <c r="H41" s="165"/>
      <c r="I41" s="165"/>
      <c r="J41" s="165"/>
      <c r="K41" s="165"/>
      <c r="L41" s="165"/>
      <c r="M41" s="166"/>
      <c r="N41" s="167"/>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c r="AL41" s="167"/>
      <c r="AM41" s="168"/>
    </row>
    <row r="42" spans="1:48" ht="15" hidden="1" customHeight="1">
      <c r="A42" s="69" t="s">
        <v>37</v>
      </c>
      <c r="B42" s="70"/>
      <c r="C42" s="70"/>
      <c r="D42" s="70"/>
      <c r="E42" s="71"/>
      <c r="F42" s="71"/>
      <c r="G42" s="72"/>
      <c r="H42" s="165"/>
      <c r="I42" s="165"/>
      <c r="J42" s="165"/>
      <c r="K42" s="165"/>
      <c r="L42" s="165"/>
      <c r="M42" s="166"/>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8"/>
      <c r="AV42" s="2"/>
    </row>
    <row r="43" spans="1:48" ht="15" customHeight="1">
      <c r="A43" s="69" t="s">
        <v>38</v>
      </c>
      <c r="B43" s="70"/>
      <c r="C43" s="70"/>
      <c r="D43" s="70"/>
      <c r="E43" s="71"/>
      <c r="F43" s="71"/>
      <c r="G43" s="72"/>
      <c r="H43" s="165"/>
      <c r="I43" s="165"/>
      <c r="J43" s="165"/>
      <c r="K43" s="165"/>
      <c r="L43" s="165"/>
      <c r="M43" s="166"/>
      <c r="N43" s="167"/>
      <c r="O43" s="167"/>
      <c r="P43" s="167"/>
      <c r="Q43" s="167"/>
      <c r="R43" s="167"/>
      <c r="S43" s="167"/>
      <c r="T43" s="167"/>
      <c r="U43" s="167"/>
      <c r="V43" s="167"/>
      <c r="W43" s="167"/>
      <c r="X43" s="167"/>
      <c r="Y43" s="167"/>
      <c r="Z43" s="167"/>
      <c r="AA43" s="167"/>
      <c r="AB43" s="167"/>
      <c r="AC43" s="167"/>
      <c r="AD43" s="167"/>
      <c r="AE43" s="167"/>
      <c r="AF43" s="167"/>
      <c r="AG43" s="167"/>
      <c r="AH43" s="167"/>
      <c r="AI43" s="167"/>
      <c r="AJ43" s="167"/>
      <c r="AK43" s="167"/>
      <c r="AL43" s="167"/>
      <c r="AM43" s="168"/>
      <c r="AV43" s="2"/>
    </row>
    <row r="44" spans="1:48" ht="15" customHeight="1">
      <c r="A44" s="73" t="s">
        <v>18</v>
      </c>
      <c r="B44" s="74"/>
      <c r="C44" s="74"/>
      <c r="D44" s="74"/>
      <c r="E44" s="74"/>
      <c r="F44" s="74"/>
      <c r="G44" s="75"/>
      <c r="H44" s="158">
        <f>SUM(H39:L43)</f>
        <v>0</v>
      </c>
      <c r="I44" s="158"/>
      <c r="J44" s="158"/>
      <c r="K44" s="158"/>
      <c r="L44" s="159"/>
      <c r="M44" s="160"/>
      <c r="N44" s="161"/>
      <c r="O44" s="161"/>
      <c r="P44" s="161"/>
      <c r="Q44" s="161"/>
      <c r="R44" s="161"/>
      <c r="S44" s="161"/>
      <c r="T44" s="161"/>
      <c r="U44" s="161"/>
      <c r="V44" s="161"/>
      <c r="W44" s="161"/>
      <c r="X44" s="161"/>
      <c r="Y44" s="161"/>
      <c r="Z44" s="161"/>
      <c r="AA44" s="161"/>
      <c r="AB44" s="161"/>
      <c r="AC44" s="161"/>
      <c r="AD44" s="161"/>
      <c r="AE44" s="161"/>
      <c r="AF44" s="161"/>
      <c r="AG44" s="161"/>
      <c r="AH44" s="161"/>
      <c r="AI44" s="161"/>
      <c r="AJ44" s="161"/>
      <c r="AK44" s="161"/>
      <c r="AL44" s="161"/>
      <c r="AM44" s="162"/>
    </row>
    <row r="45" spans="1:48" ht="6" customHeight="1">
      <c r="A45" s="120"/>
      <c r="B45" s="120"/>
      <c r="C45" s="120"/>
      <c r="D45" s="120"/>
      <c r="E45" s="121"/>
      <c r="F45" s="121"/>
      <c r="G45" s="121"/>
      <c r="H45" s="121"/>
      <c r="I45" s="121"/>
      <c r="J45" s="122"/>
      <c r="K45" s="122"/>
      <c r="L45" s="122"/>
      <c r="M45" s="122"/>
      <c r="N45" s="122"/>
      <c r="AH45" s="126"/>
    </row>
    <row r="46" spans="1:48" s="2" customFormat="1" ht="19.5" customHeight="1">
      <c r="A46" s="128" t="s">
        <v>184</v>
      </c>
      <c r="B46" s="65"/>
      <c r="C46" s="65"/>
      <c r="D46" s="65"/>
      <c r="E46" s="65"/>
      <c r="F46" s="65"/>
      <c r="G46" s="65"/>
      <c r="H46" s="65"/>
      <c r="I46" s="66"/>
      <c r="J46" s="68"/>
      <c r="K46" s="65"/>
      <c r="L46" s="67"/>
      <c r="M46" s="67"/>
      <c r="N46" s="67"/>
      <c r="O46" s="65"/>
      <c r="P46" s="65"/>
      <c r="Q46" s="65"/>
      <c r="R46" s="65"/>
      <c r="S46" s="65"/>
      <c r="T46" s="76"/>
      <c r="U46" s="76"/>
      <c r="V46" s="76"/>
      <c r="W46" s="76"/>
      <c r="Y46" s="219" t="s">
        <v>226</v>
      </c>
      <c r="Z46" s="220"/>
      <c r="AA46" s="220"/>
      <c r="AB46" s="220"/>
      <c r="AC46" s="221"/>
      <c r="AD46" s="146" t="s">
        <v>238</v>
      </c>
      <c r="AE46" s="147"/>
      <c r="AF46" s="147"/>
      <c r="AG46" s="147"/>
      <c r="AH46" s="148"/>
      <c r="AI46" s="146" t="s">
        <v>227</v>
      </c>
      <c r="AJ46" s="147"/>
      <c r="AK46" s="147"/>
      <c r="AL46" s="147"/>
      <c r="AM46" s="148"/>
    </row>
    <row r="47" spans="1:48" s="2" customFormat="1" ht="13.5" customHeight="1">
      <c r="A47" s="65"/>
      <c r="B47" s="65"/>
      <c r="C47" s="65"/>
      <c r="D47" s="65"/>
      <c r="E47" s="65"/>
      <c r="F47" s="65"/>
      <c r="G47" s="65"/>
      <c r="H47" s="65"/>
      <c r="I47" s="65"/>
      <c r="J47" s="65"/>
      <c r="K47" s="65"/>
      <c r="L47" s="65"/>
      <c r="M47" s="65"/>
      <c r="N47" s="65"/>
      <c r="O47" s="65"/>
      <c r="P47" s="65"/>
      <c r="Q47" s="65"/>
      <c r="R47" s="65"/>
      <c r="S47" s="65"/>
      <c r="T47" s="65"/>
      <c r="U47" s="65"/>
      <c r="V47" s="65"/>
      <c r="W47" s="65"/>
      <c r="Y47" s="241"/>
      <c r="Z47" s="242"/>
      <c r="AA47" s="242"/>
      <c r="AB47" s="151" t="s">
        <v>9</v>
      </c>
      <c r="AC47" s="152"/>
      <c r="AD47" s="179">
        <f>MIN(Y47,ROUNDDOWN(H55/1000,0))</f>
        <v>0</v>
      </c>
      <c r="AE47" s="180"/>
      <c r="AF47" s="180"/>
      <c r="AG47" s="151" t="s">
        <v>9</v>
      </c>
      <c r="AH47" s="152"/>
      <c r="AI47" s="149">
        <f>IF(Y47&lt;AD47,0,Y47-AD47)</f>
        <v>0</v>
      </c>
      <c r="AJ47" s="150"/>
      <c r="AK47" s="150"/>
      <c r="AL47" s="151" t="s">
        <v>9</v>
      </c>
      <c r="AM47" s="152"/>
    </row>
    <row r="48" spans="1:48" s="2" customFormat="1" ht="12">
      <c r="A48" s="61"/>
      <c r="B48" s="65"/>
      <c r="C48" s="65"/>
      <c r="D48" s="65"/>
      <c r="E48" s="65"/>
      <c r="F48" s="65"/>
      <c r="G48" s="65"/>
      <c r="H48" s="65"/>
      <c r="I48" s="65"/>
      <c r="J48" s="65"/>
      <c r="K48" s="65"/>
      <c r="L48" s="65"/>
      <c r="M48" s="65"/>
      <c r="N48" s="65"/>
      <c r="O48" s="65"/>
      <c r="P48" s="65"/>
      <c r="Q48" s="65"/>
      <c r="R48" s="65"/>
      <c r="S48" s="65"/>
      <c r="T48" s="65"/>
      <c r="U48" s="65"/>
      <c r="V48" s="65"/>
      <c r="W48" s="65"/>
      <c r="Y48" s="224"/>
      <c r="Z48" s="225"/>
      <c r="AA48" s="225"/>
      <c r="AB48" s="153"/>
      <c r="AC48" s="154"/>
      <c r="AD48" s="181"/>
      <c r="AE48" s="182"/>
      <c r="AF48" s="182"/>
      <c r="AG48" s="153"/>
      <c r="AH48" s="154"/>
      <c r="AI48" s="149"/>
      <c r="AJ48" s="150"/>
      <c r="AK48" s="150"/>
      <c r="AL48" s="153"/>
      <c r="AM48" s="154"/>
    </row>
    <row r="49" spans="1:48" ht="15" customHeight="1">
      <c r="A49" s="146" t="s">
        <v>32</v>
      </c>
      <c r="B49" s="147"/>
      <c r="C49" s="147"/>
      <c r="D49" s="147"/>
      <c r="E49" s="147"/>
      <c r="F49" s="147"/>
      <c r="G49" s="148"/>
      <c r="H49" s="147" t="s">
        <v>233</v>
      </c>
      <c r="I49" s="147"/>
      <c r="J49" s="147"/>
      <c r="K49" s="147"/>
      <c r="L49" s="147"/>
      <c r="M49" s="146" t="s">
        <v>33</v>
      </c>
      <c r="N49" s="147"/>
      <c r="O49" s="147"/>
      <c r="P49" s="147"/>
      <c r="Q49" s="147"/>
      <c r="R49" s="147"/>
      <c r="S49" s="147"/>
      <c r="T49" s="147"/>
      <c r="U49" s="147"/>
      <c r="V49" s="147"/>
      <c r="W49" s="147"/>
      <c r="X49" s="147"/>
      <c r="Y49" s="183"/>
      <c r="Z49" s="183"/>
      <c r="AA49" s="183"/>
      <c r="AB49" s="183"/>
      <c r="AC49" s="183"/>
      <c r="AD49" s="183"/>
      <c r="AE49" s="183"/>
      <c r="AF49" s="183"/>
      <c r="AG49" s="183"/>
      <c r="AH49" s="183"/>
      <c r="AI49" s="183"/>
      <c r="AJ49" s="183"/>
      <c r="AK49" s="183"/>
      <c r="AL49" s="183"/>
      <c r="AM49" s="136"/>
    </row>
    <row r="50" spans="1:48" ht="15" customHeight="1">
      <c r="A50" s="93" t="s">
        <v>34</v>
      </c>
      <c r="B50" s="94"/>
      <c r="C50" s="94"/>
      <c r="D50" s="94"/>
      <c r="E50" s="95"/>
      <c r="F50" s="95"/>
      <c r="G50" s="96"/>
      <c r="H50" s="169"/>
      <c r="I50" s="169"/>
      <c r="J50" s="169"/>
      <c r="K50" s="169"/>
      <c r="L50" s="169"/>
      <c r="M50" s="170"/>
      <c r="N50" s="171"/>
      <c r="O50" s="171"/>
      <c r="P50" s="171"/>
      <c r="Q50" s="171"/>
      <c r="R50" s="171"/>
      <c r="S50" s="171"/>
      <c r="T50" s="171"/>
      <c r="U50" s="171"/>
      <c r="V50" s="171"/>
      <c r="W50" s="171"/>
      <c r="X50" s="171"/>
      <c r="Y50" s="171"/>
      <c r="Z50" s="171"/>
      <c r="AA50" s="171"/>
      <c r="AB50" s="171"/>
      <c r="AC50" s="171"/>
      <c r="AD50" s="171"/>
      <c r="AE50" s="171"/>
      <c r="AF50" s="171"/>
      <c r="AG50" s="171"/>
      <c r="AH50" s="171"/>
      <c r="AI50" s="171"/>
      <c r="AJ50" s="171"/>
      <c r="AK50" s="171"/>
      <c r="AL50" s="171"/>
      <c r="AM50" s="172"/>
    </row>
    <row r="51" spans="1:48" ht="15" customHeight="1">
      <c r="A51" s="69" t="s">
        <v>35</v>
      </c>
      <c r="B51" s="70"/>
      <c r="C51" s="70"/>
      <c r="D51" s="70"/>
      <c r="E51" s="71"/>
      <c r="F51" s="71"/>
      <c r="G51" s="72"/>
      <c r="H51" s="165"/>
      <c r="I51" s="165"/>
      <c r="J51" s="165"/>
      <c r="K51" s="165"/>
      <c r="L51" s="165"/>
      <c r="M51" s="166"/>
      <c r="N51" s="167"/>
      <c r="O51" s="167"/>
      <c r="P51" s="167"/>
      <c r="Q51" s="167"/>
      <c r="R51" s="167"/>
      <c r="S51" s="167"/>
      <c r="T51" s="167"/>
      <c r="U51" s="167"/>
      <c r="V51" s="167"/>
      <c r="W51" s="167"/>
      <c r="X51" s="167"/>
      <c r="Y51" s="167"/>
      <c r="Z51" s="167"/>
      <c r="AA51" s="167"/>
      <c r="AB51" s="167"/>
      <c r="AC51" s="167"/>
      <c r="AD51" s="167"/>
      <c r="AE51" s="167"/>
      <c r="AF51" s="167"/>
      <c r="AG51" s="167"/>
      <c r="AH51" s="167"/>
      <c r="AI51" s="167"/>
      <c r="AJ51" s="167"/>
      <c r="AK51" s="167"/>
      <c r="AL51" s="167"/>
      <c r="AM51" s="168"/>
    </row>
    <row r="52" spans="1:48" ht="15" customHeight="1">
      <c r="A52" s="69" t="s">
        <v>36</v>
      </c>
      <c r="B52" s="70"/>
      <c r="C52" s="70"/>
      <c r="D52" s="70"/>
      <c r="E52" s="71"/>
      <c r="F52" s="71"/>
      <c r="G52" s="72"/>
      <c r="H52" s="165"/>
      <c r="I52" s="165"/>
      <c r="J52" s="165"/>
      <c r="K52" s="165"/>
      <c r="L52" s="165"/>
      <c r="M52" s="166"/>
      <c r="N52" s="167"/>
      <c r="O52" s="167"/>
      <c r="P52" s="167"/>
      <c r="Q52" s="167"/>
      <c r="R52" s="167"/>
      <c r="S52" s="167"/>
      <c r="T52" s="167"/>
      <c r="U52" s="167"/>
      <c r="V52" s="167"/>
      <c r="W52" s="167"/>
      <c r="X52" s="167"/>
      <c r="Y52" s="167"/>
      <c r="Z52" s="167"/>
      <c r="AA52" s="167"/>
      <c r="AB52" s="167"/>
      <c r="AC52" s="167"/>
      <c r="AD52" s="167"/>
      <c r="AE52" s="167"/>
      <c r="AF52" s="167"/>
      <c r="AG52" s="167"/>
      <c r="AH52" s="167"/>
      <c r="AI52" s="167"/>
      <c r="AJ52" s="167"/>
      <c r="AK52" s="167"/>
      <c r="AL52" s="167"/>
      <c r="AM52" s="168"/>
    </row>
    <row r="53" spans="1:48" ht="15" hidden="1" customHeight="1">
      <c r="A53" s="69" t="s">
        <v>37</v>
      </c>
      <c r="B53" s="70"/>
      <c r="C53" s="70"/>
      <c r="D53" s="70"/>
      <c r="E53" s="71"/>
      <c r="F53" s="71"/>
      <c r="G53" s="72"/>
      <c r="H53" s="165"/>
      <c r="I53" s="165"/>
      <c r="J53" s="165"/>
      <c r="K53" s="165"/>
      <c r="L53" s="165"/>
      <c r="M53" s="166"/>
      <c r="N53" s="167"/>
      <c r="O53" s="167"/>
      <c r="P53" s="167"/>
      <c r="Q53" s="167"/>
      <c r="R53" s="167"/>
      <c r="S53" s="167"/>
      <c r="T53" s="167"/>
      <c r="U53" s="167"/>
      <c r="V53" s="167"/>
      <c r="W53" s="167"/>
      <c r="X53" s="167"/>
      <c r="Y53" s="167"/>
      <c r="Z53" s="167"/>
      <c r="AA53" s="167"/>
      <c r="AB53" s="167"/>
      <c r="AC53" s="167"/>
      <c r="AD53" s="167"/>
      <c r="AE53" s="167"/>
      <c r="AF53" s="167"/>
      <c r="AG53" s="167"/>
      <c r="AH53" s="167"/>
      <c r="AI53" s="167"/>
      <c r="AJ53" s="167"/>
      <c r="AK53" s="167"/>
      <c r="AL53" s="167"/>
      <c r="AM53" s="168"/>
    </row>
    <row r="54" spans="1:48" ht="15" hidden="1" customHeight="1">
      <c r="A54" s="69" t="s">
        <v>38</v>
      </c>
      <c r="B54" s="70"/>
      <c r="C54" s="70"/>
      <c r="D54" s="70"/>
      <c r="E54" s="71"/>
      <c r="F54" s="71"/>
      <c r="G54" s="72"/>
      <c r="H54" s="165"/>
      <c r="I54" s="165"/>
      <c r="J54" s="165"/>
      <c r="K54" s="165"/>
      <c r="L54" s="165"/>
      <c r="M54" s="166"/>
      <c r="N54" s="167"/>
      <c r="O54" s="167"/>
      <c r="P54" s="167"/>
      <c r="Q54" s="167"/>
      <c r="R54" s="167"/>
      <c r="S54" s="167"/>
      <c r="T54" s="167"/>
      <c r="U54" s="167"/>
      <c r="V54" s="167"/>
      <c r="W54" s="167"/>
      <c r="X54" s="167"/>
      <c r="Y54" s="167"/>
      <c r="Z54" s="167"/>
      <c r="AA54" s="167"/>
      <c r="AB54" s="167"/>
      <c r="AC54" s="167"/>
      <c r="AD54" s="167"/>
      <c r="AE54" s="167"/>
      <c r="AF54" s="167"/>
      <c r="AG54" s="167"/>
      <c r="AH54" s="167"/>
      <c r="AI54" s="167"/>
      <c r="AJ54" s="167"/>
      <c r="AK54" s="167"/>
      <c r="AL54" s="167"/>
      <c r="AM54" s="168"/>
    </row>
    <row r="55" spans="1:48" ht="15" customHeight="1">
      <c r="A55" s="73" t="s">
        <v>18</v>
      </c>
      <c r="B55" s="77"/>
      <c r="C55" s="77"/>
      <c r="D55" s="77"/>
      <c r="E55" s="74"/>
      <c r="F55" s="74"/>
      <c r="G55" s="75"/>
      <c r="H55" s="158">
        <f>SUM(H50:L54)</f>
        <v>0</v>
      </c>
      <c r="I55" s="158"/>
      <c r="J55" s="158"/>
      <c r="K55" s="158"/>
      <c r="L55" s="159"/>
      <c r="M55" s="160"/>
      <c r="N55" s="161"/>
      <c r="O55" s="161"/>
      <c r="P55" s="161"/>
      <c r="Q55" s="161"/>
      <c r="R55" s="161"/>
      <c r="S55" s="161"/>
      <c r="T55" s="161"/>
      <c r="U55" s="161"/>
      <c r="V55" s="161"/>
      <c r="W55" s="161"/>
      <c r="X55" s="161"/>
      <c r="Y55" s="161"/>
      <c r="Z55" s="161"/>
      <c r="AA55" s="161"/>
      <c r="AB55" s="161"/>
      <c r="AC55" s="161"/>
      <c r="AD55" s="161"/>
      <c r="AE55" s="161"/>
      <c r="AF55" s="161"/>
      <c r="AG55" s="161"/>
      <c r="AH55" s="161"/>
      <c r="AI55" s="161"/>
      <c r="AJ55" s="161"/>
      <c r="AK55" s="161"/>
      <c r="AL55" s="161"/>
      <c r="AM55" s="162"/>
    </row>
    <row r="56" spans="1:48" ht="4.5" customHeight="1">
      <c r="A56" s="120"/>
      <c r="B56" s="120"/>
      <c r="C56" s="120"/>
      <c r="D56" s="120"/>
      <c r="E56" s="123"/>
      <c r="F56" s="123"/>
      <c r="G56" s="123"/>
      <c r="H56" s="123"/>
      <c r="I56" s="123"/>
      <c r="J56" s="124"/>
      <c r="K56" s="124"/>
      <c r="L56" s="124"/>
      <c r="M56" s="124"/>
      <c r="N56" s="124"/>
      <c r="O56" s="123"/>
      <c r="P56" s="123"/>
      <c r="Q56" s="123"/>
      <c r="R56" s="123"/>
      <c r="S56" s="123"/>
      <c r="T56" s="123"/>
      <c r="U56" s="123"/>
      <c r="V56" s="123"/>
      <c r="W56" s="123"/>
      <c r="X56" s="123"/>
      <c r="Y56" s="125"/>
      <c r="Z56" s="125"/>
      <c r="AA56" s="125"/>
      <c r="AB56" s="125"/>
      <c r="AC56" s="125"/>
      <c r="AD56" s="125"/>
      <c r="AE56" s="123"/>
      <c r="AF56" s="123"/>
      <c r="AG56" s="123"/>
      <c r="AH56" s="123"/>
      <c r="AI56" s="123"/>
      <c r="AJ56" s="123"/>
      <c r="AK56" s="123"/>
      <c r="AL56" s="123"/>
      <c r="AM56" s="123"/>
    </row>
    <row r="57" spans="1:48">
      <c r="A57" s="105"/>
    </row>
    <row r="59" spans="1:48">
      <c r="AI59" s="164"/>
      <c r="AJ59" s="164"/>
      <c r="AK59" s="164"/>
      <c r="AL59" s="164"/>
      <c r="AM59" s="164"/>
    </row>
  </sheetData>
  <sheetProtection formatCells="0" formatColumns="0" formatRows="0" insertColumns="0" insertRows="0" autoFilter="0"/>
  <mergeCells count="103">
    <mergeCell ref="H54:L54"/>
    <mergeCell ref="M54:AM54"/>
    <mergeCell ref="H55:L55"/>
    <mergeCell ref="M55:AM55"/>
    <mergeCell ref="AI59:AM59"/>
    <mergeCell ref="H51:L51"/>
    <mergeCell ref="M51:AM51"/>
    <mergeCell ref="H52:L52"/>
    <mergeCell ref="M52:AM52"/>
    <mergeCell ref="H53:L53"/>
    <mergeCell ref="M53:AM53"/>
    <mergeCell ref="AL47:AM48"/>
    <mergeCell ref="A49:G49"/>
    <mergeCell ref="H49:L49"/>
    <mergeCell ref="M49:AM49"/>
    <mergeCell ref="H50:L50"/>
    <mergeCell ref="M50:AM50"/>
    <mergeCell ref="H44:L44"/>
    <mergeCell ref="M44:AM44"/>
    <mergeCell ref="Y46:AC46"/>
    <mergeCell ref="AD46:AH46"/>
    <mergeCell ref="AI46:AM46"/>
    <mergeCell ref="Y47:AA48"/>
    <mergeCell ref="AB47:AC48"/>
    <mergeCell ref="AD47:AF48"/>
    <mergeCell ref="AG47:AH48"/>
    <mergeCell ref="AI47:AK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Y27:AA28"/>
    <mergeCell ref="AB27:AC28"/>
    <mergeCell ref="AD27:AF28"/>
    <mergeCell ref="AG27:AH28"/>
    <mergeCell ref="AI27:AK28"/>
    <mergeCell ref="AL27:AM28"/>
    <mergeCell ref="A21:W21"/>
    <mergeCell ref="X21:Z21"/>
    <mergeCell ref="A22:W22"/>
    <mergeCell ref="X22:Z22"/>
    <mergeCell ref="A24:AM24"/>
    <mergeCell ref="Y26:AC26"/>
    <mergeCell ref="AD26:AH26"/>
    <mergeCell ref="AI26:AM26"/>
    <mergeCell ref="A16:W16"/>
    <mergeCell ref="X16:Z16"/>
    <mergeCell ref="AA16:AM16"/>
    <mergeCell ref="A17:W17"/>
    <mergeCell ref="X17:Z17"/>
    <mergeCell ref="A19:AM19"/>
    <mergeCell ref="A10:K10"/>
    <mergeCell ref="L10:AM10"/>
    <mergeCell ref="AP10:AU10"/>
    <mergeCell ref="A11:H11"/>
    <mergeCell ref="A13:AM13"/>
    <mergeCell ref="A15:W15"/>
    <mergeCell ref="X15:Z15"/>
    <mergeCell ref="AA15:AM15"/>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imeMode="halfAlpha" allowBlank="1" showInputMessage="1" showErrorMessage="1" sqref="S26:V28 J26:N28 S37:V37 J37:N37" xr:uid="{FA9795E6-93ED-426C-8976-3B59BC004C41}"/>
    <dataValidation type="list" allowBlank="1" showInputMessage="1" showErrorMessage="1" sqref="X15:Z17 X21:Z22" xr:uid="{B8C73704-E624-483D-8D97-BA94D1D2A05C}">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23</xdr:col>
                    <xdr:colOff>152400</xdr:colOff>
                    <xdr:row>10</xdr:row>
                    <xdr:rowOff>0</xdr:rowOff>
                  </from>
                  <to>
                    <xdr:col>25</xdr:col>
                    <xdr:colOff>50800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543E5501-536C-4AB2-8776-A93C745C63A6}">
          <x14:formula1>
            <xm:f>リスト!$B$32:$B$78</xm:f>
          </x14:formula1>
          <xm:sqref>D9:G9</xm:sqref>
        </x14:dataValidation>
        <x14:dataValidation type="list" allowBlank="1" xr:uid="{7963B9B4-938B-43AE-8676-F5360D6C4EC4}">
          <x14:formula1>
            <xm:f>リスト!$B$2:$B$30</xm:f>
          </x14:formula1>
          <xm:sqref>L10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9540F-D3A2-4044-B7B6-CCE8DA2B4E46}">
  <dimension ref="A1:AV59"/>
  <sheetViews>
    <sheetView showGridLines="0" showZeros="0" topLeftCell="A18" zoomScaleNormal="100" zoomScaleSheetLayoutView="100" workbookViewId="0">
      <selection activeCell="CT37" sqref="CT37"/>
    </sheetView>
  </sheetViews>
  <sheetFormatPr defaultColWidth="2.26953125" defaultRowHeight="13"/>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c r="A1" s="1" t="s">
        <v>244</v>
      </c>
    </row>
    <row r="2" spans="1:48" ht="7.5" customHeight="1"/>
    <row r="3" spans="1:48">
      <c r="A3" s="184" t="s">
        <v>229</v>
      </c>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c r="AI3" s="185"/>
      <c r="AJ3" s="185"/>
      <c r="AK3" s="185"/>
      <c r="AL3" s="185"/>
      <c r="AM3" s="186"/>
    </row>
    <row r="4" spans="1:48" ht="9" customHeight="1">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row>
    <row r="5" spans="1:48">
      <c r="A5" s="187" t="s">
        <v>20</v>
      </c>
      <c r="B5" s="188"/>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c r="AI5" s="188"/>
      <c r="AJ5" s="188"/>
      <c r="AK5" s="188"/>
      <c r="AL5" s="188"/>
      <c r="AM5" s="189"/>
    </row>
    <row r="6" spans="1:48" ht="4.5" customHeight="1">
      <c r="A6" s="109"/>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row>
    <row r="7" spans="1:48" ht="17.25" customHeight="1">
      <c r="A7" s="146" t="s">
        <v>21</v>
      </c>
      <c r="B7" s="147"/>
      <c r="C7" s="147"/>
      <c r="D7" s="147"/>
      <c r="E7" s="147"/>
      <c r="F7" s="147"/>
      <c r="G7" s="148"/>
      <c r="H7" s="209"/>
      <c r="I7" s="210"/>
      <c r="J7" s="210"/>
      <c r="K7" s="210"/>
      <c r="L7" s="210"/>
      <c r="M7" s="210"/>
      <c r="N7" s="211"/>
      <c r="O7" s="146" t="s">
        <v>22</v>
      </c>
      <c r="P7" s="147"/>
      <c r="Q7" s="147"/>
      <c r="R7" s="147"/>
      <c r="S7" s="148"/>
      <c r="T7" s="212"/>
      <c r="U7" s="213"/>
      <c r="V7" s="213"/>
      <c r="W7" s="213"/>
      <c r="X7" s="213"/>
      <c r="Y7" s="213"/>
      <c r="Z7" s="213"/>
      <c r="AA7" s="213"/>
      <c r="AB7" s="213"/>
      <c r="AC7" s="213"/>
      <c r="AD7" s="213"/>
      <c r="AE7" s="213"/>
      <c r="AF7" s="213"/>
      <c r="AG7" s="213"/>
      <c r="AH7" s="213"/>
      <c r="AI7" s="213"/>
      <c r="AJ7" s="213"/>
      <c r="AK7" s="213"/>
      <c r="AL7" s="213"/>
      <c r="AM7" s="214"/>
    </row>
    <row r="8" spans="1:48">
      <c r="A8" s="190" t="s">
        <v>23</v>
      </c>
      <c r="B8" s="191"/>
      <c r="C8" s="192"/>
      <c r="D8" s="146" t="s">
        <v>24</v>
      </c>
      <c r="E8" s="147"/>
      <c r="F8" s="147"/>
      <c r="G8" s="148"/>
      <c r="H8" s="146" t="s">
        <v>15</v>
      </c>
      <c r="I8" s="147"/>
      <c r="J8" s="147"/>
      <c r="K8" s="147"/>
      <c r="L8" s="147"/>
      <c r="M8" s="147"/>
      <c r="N8" s="147"/>
      <c r="O8" s="147"/>
      <c r="P8" s="147"/>
      <c r="Q8" s="147"/>
      <c r="R8" s="147"/>
      <c r="S8" s="148"/>
      <c r="T8" s="190" t="s">
        <v>25</v>
      </c>
      <c r="U8" s="191"/>
      <c r="V8" s="192"/>
      <c r="W8" s="146" t="s">
        <v>10</v>
      </c>
      <c r="X8" s="147"/>
      <c r="Y8" s="147"/>
      <c r="Z8" s="147"/>
      <c r="AA8" s="147"/>
      <c r="AB8" s="147"/>
      <c r="AC8" s="147"/>
      <c r="AD8" s="147"/>
      <c r="AE8" s="147"/>
      <c r="AF8" s="148"/>
      <c r="AG8" s="197" t="s">
        <v>26</v>
      </c>
      <c r="AH8" s="198"/>
      <c r="AI8" s="198"/>
      <c r="AJ8" s="198"/>
      <c r="AK8" s="198"/>
      <c r="AL8" s="198"/>
      <c r="AM8" s="199"/>
    </row>
    <row r="9" spans="1:48" ht="17.25" customHeight="1">
      <c r="A9" s="193"/>
      <c r="B9" s="183"/>
      <c r="C9" s="136"/>
      <c r="D9" s="194"/>
      <c r="E9" s="195"/>
      <c r="F9" s="195"/>
      <c r="G9" s="196"/>
      <c r="H9" s="200"/>
      <c r="I9" s="201"/>
      <c r="J9" s="201"/>
      <c r="K9" s="201"/>
      <c r="L9" s="201"/>
      <c r="M9" s="201"/>
      <c r="N9" s="201"/>
      <c r="O9" s="201"/>
      <c r="P9" s="201"/>
      <c r="Q9" s="201"/>
      <c r="R9" s="201"/>
      <c r="S9" s="202"/>
      <c r="T9" s="193"/>
      <c r="U9" s="183"/>
      <c r="V9" s="136"/>
      <c r="W9" s="203"/>
      <c r="X9" s="204"/>
      <c r="Y9" s="204"/>
      <c r="Z9" s="204"/>
      <c r="AA9" s="204"/>
      <c r="AB9" s="204"/>
      <c r="AC9" s="204"/>
      <c r="AD9" s="204"/>
      <c r="AE9" s="204"/>
      <c r="AF9" s="205"/>
      <c r="AG9" s="206"/>
      <c r="AH9" s="207"/>
      <c r="AI9" s="207"/>
      <c r="AJ9" s="207"/>
      <c r="AK9" s="207"/>
      <c r="AL9" s="207"/>
      <c r="AM9" s="208"/>
      <c r="AV9" s="2"/>
    </row>
    <row r="10" spans="1:48" s="2" customFormat="1" ht="20.25" customHeight="1">
      <c r="A10" s="146" t="s">
        <v>28</v>
      </c>
      <c r="B10" s="147"/>
      <c r="C10" s="147"/>
      <c r="D10" s="147"/>
      <c r="E10" s="147"/>
      <c r="F10" s="147"/>
      <c r="G10" s="147"/>
      <c r="H10" s="147"/>
      <c r="I10" s="147"/>
      <c r="J10" s="147"/>
      <c r="K10" s="148"/>
      <c r="L10" s="155"/>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7"/>
      <c r="AP10" s="215"/>
      <c r="AQ10" s="215"/>
      <c r="AR10" s="215"/>
      <c r="AS10" s="215"/>
      <c r="AT10" s="215"/>
      <c r="AU10" s="215"/>
    </row>
    <row r="11" spans="1:48" s="2" customFormat="1" ht="18" customHeight="1">
      <c r="A11" s="216" t="s">
        <v>29</v>
      </c>
      <c r="B11" s="217"/>
      <c r="C11" s="217"/>
      <c r="D11" s="217"/>
      <c r="E11" s="217"/>
      <c r="F11" s="217"/>
      <c r="G11" s="217"/>
      <c r="H11" s="218"/>
      <c r="I11" s="3"/>
      <c r="J11" s="107" t="s">
        <v>186</v>
      </c>
      <c r="K11" s="62"/>
      <c r="L11" s="63"/>
      <c r="M11" s="63"/>
      <c r="N11" s="63"/>
      <c r="O11" s="63"/>
      <c r="P11" s="63"/>
      <c r="Q11" s="63"/>
      <c r="R11" s="63"/>
      <c r="S11" s="63"/>
      <c r="T11" s="63"/>
      <c r="U11" s="63"/>
      <c r="V11" s="63"/>
      <c r="W11" s="63"/>
      <c r="X11" s="63"/>
      <c r="Y11" s="3"/>
      <c r="Z11" s="107" t="s">
        <v>185</v>
      </c>
      <c r="AA11" s="62"/>
      <c r="AB11" s="63"/>
      <c r="AC11" s="63"/>
      <c r="AD11" s="63"/>
      <c r="AE11" s="63"/>
      <c r="AF11" s="63"/>
      <c r="AG11" s="63"/>
      <c r="AH11" s="63"/>
      <c r="AI11" s="63"/>
      <c r="AJ11" s="63"/>
      <c r="AK11" s="63"/>
      <c r="AL11" s="63"/>
      <c r="AM11" s="64"/>
    </row>
    <row r="12" spans="1:48" s="2" customFormat="1" ht="6" customHeight="1">
      <c r="A12" s="110"/>
      <c r="B12" s="110"/>
      <c r="C12" s="110"/>
      <c r="D12" s="110"/>
      <c r="E12" s="110"/>
      <c r="F12" s="110"/>
      <c r="G12" s="110"/>
      <c r="H12" s="110"/>
      <c r="I12" s="111"/>
      <c r="J12" s="112"/>
      <c r="K12" s="111"/>
      <c r="L12" s="109"/>
      <c r="M12" s="109"/>
      <c r="N12" s="109"/>
      <c r="O12" s="109"/>
      <c r="P12" s="109"/>
      <c r="Q12" s="109"/>
      <c r="R12" s="109"/>
      <c r="S12" s="109"/>
      <c r="T12" s="109"/>
      <c r="U12" s="111"/>
      <c r="V12" s="109"/>
      <c r="W12" s="109"/>
      <c r="X12" s="109"/>
      <c r="Y12" s="112"/>
      <c r="Z12" s="113"/>
      <c r="AA12" s="111"/>
      <c r="AB12" s="109"/>
      <c r="AC12" s="109"/>
      <c r="AD12" s="109"/>
      <c r="AE12" s="109"/>
      <c r="AF12" s="109"/>
      <c r="AG12" s="109"/>
      <c r="AH12" s="109"/>
      <c r="AI12" s="109"/>
      <c r="AJ12" s="109"/>
      <c r="AK12" s="109"/>
      <c r="AL12" s="109"/>
      <c r="AM12" s="109"/>
    </row>
    <row r="13" spans="1:48" s="2" customFormat="1" ht="12" hidden="1">
      <c r="A13" s="187" t="s">
        <v>30</v>
      </c>
      <c r="B13" s="188"/>
      <c r="C13" s="188"/>
      <c r="D13" s="188"/>
      <c r="E13" s="188"/>
      <c r="F13" s="188"/>
      <c r="G13" s="188"/>
      <c r="H13" s="188"/>
      <c r="I13" s="188"/>
      <c r="J13" s="188"/>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88"/>
      <c r="AK13" s="188"/>
      <c r="AL13" s="188"/>
      <c r="AM13" s="189"/>
    </row>
    <row r="14" spans="1:48" s="2" customFormat="1" ht="3" hidden="1" customHeight="1">
      <c r="I14" s="82"/>
      <c r="J14" s="11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48" s="2" customFormat="1" ht="18" hidden="1" customHeight="1">
      <c r="A15" s="230" t="s">
        <v>213</v>
      </c>
      <c r="B15" s="231"/>
      <c r="C15" s="231"/>
      <c r="D15" s="231"/>
      <c r="E15" s="231"/>
      <c r="F15" s="231"/>
      <c r="G15" s="231"/>
      <c r="H15" s="231"/>
      <c r="I15" s="231"/>
      <c r="J15" s="231"/>
      <c r="K15" s="231"/>
      <c r="L15" s="231"/>
      <c r="M15" s="231"/>
      <c r="N15" s="231"/>
      <c r="O15" s="231"/>
      <c r="P15" s="231"/>
      <c r="Q15" s="231"/>
      <c r="R15" s="231"/>
      <c r="S15" s="231"/>
      <c r="T15" s="231"/>
      <c r="U15" s="231"/>
      <c r="V15" s="231"/>
      <c r="W15" s="237"/>
      <c r="X15" s="232"/>
      <c r="Y15" s="233"/>
      <c r="Z15" s="234"/>
      <c r="AA15" s="235" t="s">
        <v>191</v>
      </c>
      <c r="AB15" s="236"/>
      <c r="AC15" s="236"/>
      <c r="AD15" s="236"/>
      <c r="AE15" s="236"/>
      <c r="AF15" s="236"/>
      <c r="AG15" s="236"/>
      <c r="AH15" s="236"/>
      <c r="AI15" s="236"/>
      <c r="AJ15" s="236"/>
      <c r="AK15" s="236"/>
      <c r="AL15" s="236"/>
      <c r="AM15" s="236"/>
    </row>
    <row r="16" spans="1:48" s="2" customFormat="1" ht="18" hidden="1" customHeight="1">
      <c r="A16" s="230" t="s">
        <v>214</v>
      </c>
      <c r="B16" s="231"/>
      <c r="C16" s="231"/>
      <c r="D16" s="231"/>
      <c r="E16" s="231"/>
      <c r="F16" s="231"/>
      <c r="G16" s="231"/>
      <c r="H16" s="231"/>
      <c r="I16" s="231"/>
      <c r="J16" s="231"/>
      <c r="K16" s="231"/>
      <c r="L16" s="231"/>
      <c r="M16" s="231"/>
      <c r="N16" s="231"/>
      <c r="O16" s="231"/>
      <c r="P16" s="231"/>
      <c r="Q16" s="231"/>
      <c r="R16" s="231"/>
      <c r="S16" s="231"/>
      <c r="T16" s="231"/>
      <c r="U16" s="231"/>
      <c r="V16" s="231"/>
      <c r="W16" s="237"/>
      <c r="X16" s="232"/>
      <c r="Y16" s="233"/>
      <c r="Z16" s="234"/>
      <c r="AA16" s="235" t="s">
        <v>190</v>
      </c>
      <c r="AB16" s="236"/>
      <c r="AC16" s="236"/>
      <c r="AD16" s="236"/>
      <c r="AE16" s="236"/>
      <c r="AF16" s="236"/>
      <c r="AG16" s="236"/>
      <c r="AH16" s="236"/>
      <c r="AI16" s="236"/>
      <c r="AJ16" s="236"/>
      <c r="AK16" s="236"/>
      <c r="AL16" s="236"/>
      <c r="AM16" s="236"/>
    </row>
    <row r="17" spans="1:48" s="2" customFormat="1" ht="18" hidden="1" customHeight="1">
      <c r="A17" s="238" t="s">
        <v>189</v>
      </c>
      <c r="B17" s="239"/>
      <c r="C17" s="239"/>
      <c r="D17" s="239"/>
      <c r="E17" s="239"/>
      <c r="F17" s="239"/>
      <c r="G17" s="239"/>
      <c r="H17" s="239"/>
      <c r="I17" s="239"/>
      <c r="J17" s="239"/>
      <c r="K17" s="239"/>
      <c r="L17" s="239"/>
      <c r="M17" s="239"/>
      <c r="N17" s="239"/>
      <c r="O17" s="239"/>
      <c r="P17" s="239"/>
      <c r="Q17" s="239"/>
      <c r="R17" s="239"/>
      <c r="S17" s="239"/>
      <c r="T17" s="239"/>
      <c r="U17" s="239"/>
      <c r="V17" s="239"/>
      <c r="W17" s="240"/>
      <c r="X17" s="232" t="s">
        <v>31</v>
      </c>
      <c r="Y17" s="233"/>
      <c r="Z17" s="234"/>
      <c r="AA17" s="127"/>
      <c r="AB17" s="127"/>
      <c r="AC17" s="127"/>
      <c r="AD17" s="127"/>
      <c r="AE17" s="127"/>
      <c r="AF17" s="127"/>
      <c r="AG17" s="127"/>
      <c r="AH17" s="127"/>
      <c r="AI17" s="127"/>
      <c r="AJ17" s="127"/>
      <c r="AK17" s="127"/>
      <c r="AL17" s="127"/>
      <c r="AM17" s="127"/>
    </row>
    <row r="18" spans="1:48" s="2" customFormat="1" ht="6" customHeight="1">
      <c r="I18" s="82"/>
      <c r="J18" s="11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row>
    <row r="19" spans="1:48" s="2" customFormat="1" ht="12">
      <c r="A19" s="187" t="s">
        <v>230</v>
      </c>
      <c r="B19" s="188"/>
      <c r="C19" s="188"/>
      <c r="D19" s="188"/>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8"/>
      <c r="AM19" s="189"/>
    </row>
    <row r="20" spans="1:48" s="2" customFormat="1" ht="3" customHeight="1">
      <c r="I20" s="82"/>
      <c r="J20" s="11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row>
    <row r="21" spans="1:48" s="2" customFormat="1" ht="18" customHeight="1">
      <c r="A21" s="230" t="s">
        <v>228</v>
      </c>
      <c r="B21" s="231"/>
      <c r="C21" s="231"/>
      <c r="D21" s="231"/>
      <c r="E21" s="231"/>
      <c r="F21" s="231"/>
      <c r="G21" s="231"/>
      <c r="H21" s="231"/>
      <c r="I21" s="231"/>
      <c r="J21" s="231"/>
      <c r="K21" s="231"/>
      <c r="L21" s="231"/>
      <c r="M21" s="231"/>
      <c r="N21" s="231"/>
      <c r="O21" s="231"/>
      <c r="P21" s="231"/>
      <c r="Q21" s="231"/>
      <c r="R21" s="231"/>
      <c r="S21" s="231"/>
      <c r="T21" s="231"/>
      <c r="U21" s="231"/>
      <c r="V21" s="231"/>
      <c r="W21" s="231"/>
      <c r="X21" s="232"/>
      <c r="Y21" s="233"/>
      <c r="Z21" s="234"/>
      <c r="AA21" s="129"/>
      <c r="AB21" s="129"/>
      <c r="AC21" s="129"/>
      <c r="AD21" s="129"/>
      <c r="AE21" s="129"/>
      <c r="AF21" s="129"/>
      <c r="AG21" s="129"/>
    </row>
    <row r="22" spans="1:48" s="2" customFormat="1" ht="18" customHeight="1">
      <c r="A22" s="230" t="s">
        <v>225</v>
      </c>
      <c r="B22" s="231"/>
      <c r="C22" s="231"/>
      <c r="D22" s="231"/>
      <c r="E22" s="231"/>
      <c r="F22" s="231"/>
      <c r="G22" s="231"/>
      <c r="H22" s="231"/>
      <c r="I22" s="231"/>
      <c r="J22" s="231"/>
      <c r="K22" s="231"/>
      <c r="L22" s="231"/>
      <c r="M22" s="231"/>
      <c r="N22" s="231"/>
      <c r="O22" s="231"/>
      <c r="P22" s="231"/>
      <c r="Q22" s="231"/>
      <c r="R22" s="231"/>
      <c r="S22" s="231"/>
      <c r="T22" s="231"/>
      <c r="U22" s="231"/>
      <c r="V22" s="231"/>
      <c r="W22" s="231"/>
      <c r="X22" s="232" t="s">
        <v>31</v>
      </c>
      <c r="Y22" s="233"/>
      <c r="Z22" s="234"/>
      <c r="AA22" s="129"/>
      <c r="AB22" s="129"/>
      <c r="AC22" s="129"/>
      <c r="AD22" s="129"/>
      <c r="AE22" s="129"/>
      <c r="AF22" s="129"/>
      <c r="AG22" s="129"/>
    </row>
    <row r="23" spans="1:48" s="2" customFormat="1" ht="6" customHeight="1">
      <c r="I23" s="82"/>
      <c r="J23" s="11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row>
    <row r="24" spans="1:48" s="2" customFormat="1" ht="12">
      <c r="A24" s="187" t="s">
        <v>231</v>
      </c>
      <c r="B24" s="188"/>
      <c r="C24" s="188"/>
      <c r="D24" s="188"/>
      <c r="E24" s="188"/>
      <c r="F24" s="188"/>
      <c r="G24" s="188"/>
      <c r="H24" s="188"/>
      <c r="I24" s="188"/>
      <c r="J24" s="188"/>
      <c r="K24" s="188"/>
      <c r="L24" s="188"/>
      <c r="M24" s="188"/>
      <c r="N24" s="188"/>
      <c r="O24" s="188"/>
      <c r="P24" s="188"/>
      <c r="Q24" s="188"/>
      <c r="R24" s="188"/>
      <c r="S24" s="188"/>
      <c r="T24" s="188"/>
      <c r="U24" s="188"/>
      <c r="V24" s="188"/>
      <c r="W24" s="188"/>
      <c r="X24" s="188"/>
      <c r="Y24" s="188"/>
      <c r="Z24" s="188"/>
      <c r="AA24" s="188"/>
      <c r="AB24" s="188"/>
      <c r="AC24" s="188"/>
      <c r="AD24" s="188"/>
      <c r="AE24" s="188"/>
      <c r="AF24" s="188"/>
      <c r="AG24" s="188"/>
      <c r="AH24" s="188"/>
      <c r="AI24" s="188"/>
      <c r="AJ24" s="188"/>
      <c r="AK24" s="188"/>
      <c r="AL24" s="188"/>
      <c r="AM24" s="189"/>
    </row>
    <row r="25" spans="1:48" s="2" customFormat="1" ht="3" customHeight="1">
      <c r="I25" s="82"/>
      <c r="J25" s="11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row>
    <row r="26" spans="1:48" ht="19.5" customHeight="1">
      <c r="A26" s="115" t="s">
        <v>183</v>
      </c>
      <c r="B26" s="2"/>
      <c r="C26" s="105"/>
      <c r="D26" s="2"/>
      <c r="E26" s="116"/>
      <c r="F26" s="2"/>
      <c r="G26" s="2"/>
      <c r="H26" s="2"/>
      <c r="I26" s="2"/>
      <c r="J26" s="117"/>
      <c r="K26" s="117"/>
      <c r="L26" s="117"/>
      <c r="M26" s="117"/>
      <c r="N26" s="117"/>
      <c r="O26" s="118"/>
      <c r="P26" s="105"/>
      <c r="S26" s="117"/>
      <c r="T26" s="114"/>
      <c r="U26" s="117"/>
      <c r="V26" s="117"/>
      <c r="W26" s="105"/>
      <c r="Y26" s="219" t="s">
        <v>226</v>
      </c>
      <c r="Z26" s="220"/>
      <c r="AA26" s="220"/>
      <c r="AB26" s="220"/>
      <c r="AC26" s="221"/>
      <c r="AD26" s="146" t="s">
        <v>237</v>
      </c>
      <c r="AE26" s="147"/>
      <c r="AF26" s="147"/>
      <c r="AG26" s="147"/>
      <c r="AH26" s="148"/>
      <c r="AI26" s="146" t="s">
        <v>227</v>
      </c>
      <c r="AJ26" s="147"/>
      <c r="AK26" s="147"/>
      <c r="AL26" s="147"/>
      <c r="AM26" s="148"/>
      <c r="AV26" s="2"/>
    </row>
    <row r="27" spans="1:48">
      <c r="A27" s="115"/>
      <c r="B27" s="2"/>
      <c r="C27" s="105"/>
      <c r="D27" s="2"/>
      <c r="E27" s="116"/>
      <c r="F27" s="2"/>
      <c r="G27" s="2"/>
      <c r="H27" s="2"/>
      <c r="I27" s="2"/>
      <c r="J27" s="117"/>
      <c r="K27" s="117"/>
      <c r="L27" s="117"/>
      <c r="M27" s="117"/>
      <c r="N27" s="117"/>
      <c r="O27" s="118"/>
      <c r="P27" s="105"/>
      <c r="S27" s="117"/>
      <c r="T27" s="114"/>
      <c r="U27" s="117"/>
      <c r="V27" s="117"/>
      <c r="W27" s="119"/>
      <c r="Y27" s="222"/>
      <c r="Z27" s="223"/>
      <c r="AA27" s="223"/>
      <c r="AB27" s="226" t="s">
        <v>9</v>
      </c>
      <c r="AC27" s="227"/>
      <c r="AD27" s="173">
        <f>MIN(Y27,ROUNDDOWN((H35+H44)/1000,0))</f>
        <v>0</v>
      </c>
      <c r="AE27" s="174"/>
      <c r="AF27" s="174"/>
      <c r="AG27" s="177" t="s">
        <v>9</v>
      </c>
      <c r="AH27" s="178"/>
      <c r="AI27" s="179">
        <f>IF(Y27&lt;AD27,0,Y27-AD27)</f>
        <v>0</v>
      </c>
      <c r="AJ27" s="180"/>
      <c r="AK27" s="180"/>
      <c r="AL27" s="177" t="s">
        <v>9</v>
      </c>
      <c r="AM27" s="178"/>
    </row>
    <row r="28" spans="1:48">
      <c r="A28" s="105" t="s">
        <v>187</v>
      </c>
      <c r="B28" s="2"/>
      <c r="C28" s="105"/>
      <c r="D28" s="2"/>
      <c r="E28" s="116"/>
      <c r="F28" s="2"/>
      <c r="G28" s="2"/>
      <c r="H28" s="2"/>
      <c r="I28" s="2"/>
      <c r="J28" s="117"/>
      <c r="K28" s="117"/>
      <c r="L28" s="117"/>
      <c r="M28" s="117"/>
      <c r="N28" s="117"/>
      <c r="O28" s="118"/>
      <c r="P28" s="105"/>
      <c r="S28" s="117"/>
      <c r="T28" s="114"/>
      <c r="U28" s="117"/>
      <c r="V28" s="117"/>
      <c r="W28" s="119"/>
      <c r="Y28" s="224"/>
      <c r="Z28" s="225"/>
      <c r="AA28" s="225"/>
      <c r="AB28" s="228"/>
      <c r="AC28" s="229"/>
      <c r="AD28" s="175"/>
      <c r="AE28" s="176"/>
      <c r="AF28" s="176"/>
      <c r="AG28" s="153"/>
      <c r="AH28" s="154"/>
      <c r="AI28" s="181"/>
      <c r="AJ28" s="182"/>
      <c r="AK28" s="182"/>
      <c r="AL28" s="153"/>
      <c r="AM28" s="154"/>
    </row>
    <row r="29" spans="1:48" ht="15" customHeight="1">
      <c r="A29" s="146" t="s">
        <v>32</v>
      </c>
      <c r="B29" s="147"/>
      <c r="C29" s="147"/>
      <c r="D29" s="147"/>
      <c r="E29" s="147"/>
      <c r="F29" s="147"/>
      <c r="G29" s="148"/>
      <c r="H29" s="147" t="s">
        <v>232</v>
      </c>
      <c r="I29" s="147"/>
      <c r="J29" s="147"/>
      <c r="K29" s="147"/>
      <c r="L29" s="147"/>
      <c r="M29" s="146" t="s">
        <v>33</v>
      </c>
      <c r="N29" s="147"/>
      <c r="O29" s="147"/>
      <c r="P29" s="147"/>
      <c r="Q29" s="147"/>
      <c r="R29" s="147"/>
      <c r="S29" s="147"/>
      <c r="T29" s="147"/>
      <c r="U29" s="147"/>
      <c r="V29" s="147"/>
      <c r="W29" s="147"/>
      <c r="X29" s="147"/>
      <c r="Y29" s="183"/>
      <c r="Z29" s="183"/>
      <c r="AA29" s="183"/>
      <c r="AB29" s="183"/>
      <c r="AC29" s="183"/>
      <c r="AD29" s="183"/>
      <c r="AE29" s="183"/>
      <c r="AF29" s="183"/>
      <c r="AG29" s="183"/>
      <c r="AH29" s="183"/>
      <c r="AI29" s="183"/>
      <c r="AJ29" s="183"/>
      <c r="AK29" s="183"/>
      <c r="AL29" s="183"/>
      <c r="AM29" s="136"/>
    </row>
    <row r="30" spans="1:48" ht="15" customHeight="1">
      <c r="A30" s="93" t="s">
        <v>34</v>
      </c>
      <c r="B30" s="94"/>
      <c r="C30" s="94"/>
      <c r="D30" s="94"/>
      <c r="E30" s="95"/>
      <c r="F30" s="95"/>
      <c r="G30" s="96"/>
      <c r="H30" s="169"/>
      <c r="I30" s="169"/>
      <c r="J30" s="169"/>
      <c r="K30" s="169"/>
      <c r="L30" s="169"/>
      <c r="M30" s="170"/>
      <c r="N30" s="171"/>
      <c r="O30" s="171"/>
      <c r="P30" s="171"/>
      <c r="Q30" s="171"/>
      <c r="R30" s="171"/>
      <c r="S30" s="171"/>
      <c r="T30" s="171"/>
      <c r="U30" s="171"/>
      <c r="V30" s="171"/>
      <c r="W30" s="171"/>
      <c r="X30" s="171"/>
      <c r="Y30" s="171"/>
      <c r="Z30" s="171"/>
      <c r="AA30" s="171"/>
      <c r="AB30" s="171"/>
      <c r="AC30" s="171"/>
      <c r="AD30" s="171"/>
      <c r="AE30" s="171"/>
      <c r="AF30" s="171"/>
      <c r="AG30" s="171"/>
      <c r="AH30" s="171"/>
      <c r="AI30" s="171"/>
      <c r="AJ30" s="171"/>
      <c r="AK30" s="171"/>
      <c r="AL30" s="171"/>
      <c r="AM30" s="172"/>
    </row>
    <row r="31" spans="1:48" ht="15" hidden="1" customHeight="1">
      <c r="A31" s="69" t="s">
        <v>35</v>
      </c>
      <c r="B31" s="70"/>
      <c r="C31" s="70"/>
      <c r="D31" s="70"/>
      <c r="E31" s="71"/>
      <c r="F31" s="71"/>
      <c r="G31" s="72"/>
      <c r="H31" s="165"/>
      <c r="I31" s="165"/>
      <c r="J31" s="165"/>
      <c r="K31" s="165"/>
      <c r="L31" s="165"/>
      <c r="M31" s="166"/>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7"/>
      <c r="AL31" s="167"/>
      <c r="AM31" s="168"/>
    </row>
    <row r="32" spans="1:48" ht="15" hidden="1" customHeight="1">
      <c r="A32" s="69" t="s">
        <v>36</v>
      </c>
      <c r="B32" s="70"/>
      <c r="C32" s="70"/>
      <c r="D32" s="70"/>
      <c r="E32" s="71"/>
      <c r="F32" s="71"/>
      <c r="G32" s="72"/>
      <c r="H32" s="165"/>
      <c r="I32" s="165"/>
      <c r="J32" s="165"/>
      <c r="K32" s="165"/>
      <c r="L32" s="165"/>
      <c r="M32" s="166"/>
      <c r="N32" s="167"/>
      <c r="O32" s="167"/>
      <c r="P32" s="167"/>
      <c r="Q32" s="167"/>
      <c r="R32" s="167"/>
      <c r="S32" s="167"/>
      <c r="T32" s="167"/>
      <c r="U32" s="167"/>
      <c r="V32" s="167"/>
      <c r="W32" s="167"/>
      <c r="X32" s="167"/>
      <c r="Y32" s="167"/>
      <c r="Z32" s="167"/>
      <c r="AA32" s="167"/>
      <c r="AB32" s="167"/>
      <c r="AC32" s="167"/>
      <c r="AD32" s="167"/>
      <c r="AE32" s="167"/>
      <c r="AF32" s="167"/>
      <c r="AG32" s="167"/>
      <c r="AH32" s="167"/>
      <c r="AI32" s="167"/>
      <c r="AJ32" s="167"/>
      <c r="AK32" s="167"/>
      <c r="AL32" s="167"/>
      <c r="AM32" s="168"/>
    </row>
    <row r="33" spans="1:48" ht="15" customHeight="1">
      <c r="A33" s="69" t="s">
        <v>37</v>
      </c>
      <c r="B33" s="70"/>
      <c r="C33" s="70"/>
      <c r="D33" s="70"/>
      <c r="E33" s="71"/>
      <c r="F33" s="71"/>
      <c r="G33" s="72"/>
      <c r="H33" s="165"/>
      <c r="I33" s="165"/>
      <c r="J33" s="165"/>
      <c r="K33" s="165"/>
      <c r="L33" s="165"/>
      <c r="M33" s="166"/>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c r="AM33" s="168"/>
      <c r="AV33" s="2"/>
    </row>
    <row r="34" spans="1:48" ht="15" customHeight="1">
      <c r="A34" s="69" t="s">
        <v>38</v>
      </c>
      <c r="B34" s="70"/>
      <c r="C34" s="70"/>
      <c r="D34" s="70"/>
      <c r="E34" s="71"/>
      <c r="F34" s="71"/>
      <c r="G34" s="72"/>
      <c r="H34" s="165"/>
      <c r="I34" s="165"/>
      <c r="J34" s="165"/>
      <c r="K34" s="165"/>
      <c r="L34" s="165"/>
      <c r="M34" s="166"/>
      <c r="N34" s="16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L34" s="167"/>
      <c r="AM34" s="168"/>
    </row>
    <row r="35" spans="1:48" ht="15" customHeight="1">
      <c r="A35" s="73" t="s">
        <v>18</v>
      </c>
      <c r="B35" s="74"/>
      <c r="C35" s="74"/>
      <c r="D35" s="74"/>
      <c r="E35" s="74"/>
      <c r="F35" s="74"/>
      <c r="G35" s="75"/>
      <c r="H35" s="158">
        <f>SUM(H30:L34)</f>
        <v>0</v>
      </c>
      <c r="I35" s="158"/>
      <c r="J35" s="158"/>
      <c r="K35" s="158"/>
      <c r="L35" s="159"/>
      <c r="M35" s="160"/>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2"/>
    </row>
    <row r="36" spans="1:48">
      <c r="A36" s="115"/>
      <c r="B36" s="2"/>
      <c r="C36" s="105"/>
      <c r="D36" s="2"/>
      <c r="E36" s="116"/>
      <c r="F36" s="2"/>
      <c r="G36" s="2"/>
      <c r="H36" s="2"/>
      <c r="I36" s="2"/>
      <c r="J36" s="117"/>
      <c r="K36" s="117"/>
      <c r="L36" s="117"/>
      <c r="M36" s="117"/>
      <c r="N36" s="117"/>
      <c r="O36" s="118"/>
      <c r="P36" s="105"/>
      <c r="S36" s="117"/>
      <c r="T36" s="114"/>
      <c r="U36" s="117"/>
      <c r="V36" s="117"/>
      <c r="W36" s="119"/>
      <c r="AD36" s="105"/>
      <c r="AE36" s="106"/>
      <c r="AF36" s="106"/>
      <c r="AG36" s="106"/>
      <c r="AH36" s="119"/>
      <c r="AI36" s="163"/>
      <c r="AJ36" s="163"/>
      <c r="AK36" s="163"/>
      <c r="AL36" s="164"/>
      <c r="AM36" s="164"/>
    </row>
    <row r="37" spans="1:48">
      <c r="A37" s="105" t="s">
        <v>188</v>
      </c>
      <c r="B37" s="2"/>
      <c r="C37" s="105"/>
      <c r="D37" s="2"/>
      <c r="E37" s="116"/>
      <c r="F37" s="2"/>
      <c r="G37" s="2"/>
      <c r="H37" s="2"/>
      <c r="I37" s="2"/>
      <c r="J37" s="117"/>
      <c r="K37" s="117"/>
      <c r="L37" s="117"/>
      <c r="M37" s="117"/>
      <c r="N37" s="117"/>
      <c r="O37" s="118"/>
      <c r="P37" s="105"/>
      <c r="S37" s="117"/>
      <c r="T37" s="114"/>
      <c r="U37" s="117"/>
      <c r="V37" s="117"/>
      <c r="W37" s="119"/>
      <c r="AD37" s="105"/>
      <c r="AE37" s="106"/>
      <c r="AF37" s="106"/>
      <c r="AG37" s="106"/>
      <c r="AH37" s="119"/>
      <c r="AI37" s="163"/>
      <c r="AJ37" s="163"/>
      <c r="AK37" s="163"/>
      <c r="AL37" s="164"/>
      <c r="AM37" s="164"/>
    </row>
    <row r="38" spans="1:48" ht="15" customHeight="1">
      <c r="A38" s="146" t="s">
        <v>32</v>
      </c>
      <c r="B38" s="147"/>
      <c r="C38" s="147"/>
      <c r="D38" s="147"/>
      <c r="E38" s="147"/>
      <c r="F38" s="147"/>
      <c r="G38" s="148"/>
      <c r="H38" s="147" t="s">
        <v>233</v>
      </c>
      <c r="I38" s="147"/>
      <c r="J38" s="147"/>
      <c r="K38" s="147"/>
      <c r="L38" s="147"/>
      <c r="M38" s="146" t="s">
        <v>33</v>
      </c>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148"/>
    </row>
    <row r="39" spans="1:48" ht="15" customHeight="1">
      <c r="A39" s="93" t="s">
        <v>34</v>
      </c>
      <c r="B39" s="94"/>
      <c r="C39" s="94"/>
      <c r="D39" s="94"/>
      <c r="E39" s="95"/>
      <c r="F39" s="95"/>
      <c r="G39" s="96"/>
      <c r="H39" s="169"/>
      <c r="I39" s="169"/>
      <c r="J39" s="169"/>
      <c r="K39" s="169"/>
      <c r="L39" s="169"/>
      <c r="M39" s="170"/>
      <c r="N39" s="171"/>
      <c r="O39" s="171"/>
      <c r="P39" s="171"/>
      <c r="Q39" s="171"/>
      <c r="R39" s="171"/>
      <c r="S39" s="171"/>
      <c r="T39" s="171"/>
      <c r="U39" s="171"/>
      <c r="V39" s="171"/>
      <c r="W39" s="171"/>
      <c r="X39" s="171"/>
      <c r="Y39" s="171"/>
      <c r="Z39" s="171"/>
      <c r="AA39" s="171"/>
      <c r="AB39" s="171"/>
      <c r="AC39" s="171"/>
      <c r="AD39" s="171"/>
      <c r="AE39" s="171"/>
      <c r="AF39" s="171"/>
      <c r="AG39" s="171"/>
      <c r="AH39" s="171"/>
      <c r="AI39" s="171"/>
      <c r="AJ39" s="171"/>
      <c r="AK39" s="171"/>
      <c r="AL39" s="171"/>
      <c r="AM39" s="172"/>
    </row>
    <row r="40" spans="1:48" ht="15" hidden="1" customHeight="1">
      <c r="A40" s="69" t="s">
        <v>35</v>
      </c>
      <c r="B40" s="70"/>
      <c r="C40" s="70"/>
      <c r="D40" s="70"/>
      <c r="E40" s="71"/>
      <c r="F40" s="71"/>
      <c r="G40" s="72"/>
      <c r="H40" s="165"/>
      <c r="I40" s="165"/>
      <c r="J40" s="165"/>
      <c r="K40" s="165"/>
      <c r="L40" s="165"/>
      <c r="M40" s="166"/>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c r="AM40" s="168"/>
    </row>
    <row r="41" spans="1:48" ht="15" hidden="1" customHeight="1">
      <c r="A41" s="69" t="s">
        <v>36</v>
      </c>
      <c r="B41" s="70"/>
      <c r="C41" s="70"/>
      <c r="D41" s="70"/>
      <c r="E41" s="71"/>
      <c r="F41" s="71"/>
      <c r="G41" s="72"/>
      <c r="H41" s="165"/>
      <c r="I41" s="165"/>
      <c r="J41" s="165"/>
      <c r="K41" s="165"/>
      <c r="L41" s="165"/>
      <c r="M41" s="166"/>
      <c r="N41" s="167"/>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c r="AL41" s="167"/>
      <c r="AM41" s="168"/>
    </row>
    <row r="42" spans="1:48" ht="15" hidden="1" customHeight="1">
      <c r="A42" s="69" t="s">
        <v>37</v>
      </c>
      <c r="B42" s="70"/>
      <c r="C42" s="70"/>
      <c r="D42" s="70"/>
      <c r="E42" s="71"/>
      <c r="F42" s="71"/>
      <c r="G42" s="72"/>
      <c r="H42" s="165"/>
      <c r="I42" s="165"/>
      <c r="J42" s="165"/>
      <c r="K42" s="165"/>
      <c r="L42" s="165"/>
      <c r="M42" s="166"/>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8"/>
      <c r="AV42" s="2"/>
    </row>
    <row r="43" spans="1:48" ht="15" customHeight="1">
      <c r="A43" s="69" t="s">
        <v>38</v>
      </c>
      <c r="B43" s="70"/>
      <c r="C43" s="70"/>
      <c r="D43" s="70"/>
      <c r="E43" s="71"/>
      <c r="F43" s="71"/>
      <c r="G43" s="72"/>
      <c r="H43" s="165"/>
      <c r="I43" s="165"/>
      <c r="J43" s="165"/>
      <c r="K43" s="165"/>
      <c r="L43" s="165"/>
      <c r="M43" s="166"/>
      <c r="N43" s="167"/>
      <c r="O43" s="167"/>
      <c r="P43" s="167"/>
      <c r="Q43" s="167"/>
      <c r="R43" s="167"/>
      <c r="S43" s="167"/>
      <c r="T43" s="167"/>
      <c r="U43" s="167"/>
      <c r="V43" s="167"/>
      <c r="W43" s="167"/>
      <c r="X43" s="167"/>
      <c r="Y43" s="167"/>
      <c r="Z43" s="167"/>
      <c r="AA43" s="167"/>
      <c r="AB43" s="167"/>
      <c r="AC43" s="167"/>
      <c r="AD43" s="167"/>
      <c r="AE43" s="167"/>
      <c r="AF43" s="167"/>
      <c r="AG43" s="167"/>
      <c r="AH43" s="167"/>
      <c r="AI43" s="167"/>
      <c r="AJ43" s="167"/>
      <c r="AK43" s="167"/>
      <c r="AL43" s="167"/>
      <c r="AM43" s="168"/>
      <c r="AV43" s="2"/>
    </row>
    <row r="44" spans="1:48" ht="15" customHeight="1">
      <c r="A44" s="73" t="s">
        <v>18</v>
      </c>
      <c r="B44" s="74"/>
      <c r="C44" s="74"/>
      <c r="D44" s="74"/>
      <c r="E44" s="74"/>
      <c r="F44" s="74"/>
      <c r="G44" s="75"/>
      <c r="H44" s="158">
        <f>SUM(H39:L43)</f>
        <v>0</v>
      </c>
      <c r="I44" s="158"/>
      <c r="J44" s="158"/>
      <c r="K44" s="158"/>
      <c r="L44" s="159"/>
      <c r="M44" s="160"/>
      <c r="N44" s="161"/>
      <c r="O44" s="161"/>
      <c r="P44" s="161"/>
      <c r="Q44" s="161"/>
      <c r="R44" s="161"/>
      <c r="S44" s="161"/>
      <c r="T44" s="161"/>
      <c r="U44" s="161"/>
      <c r="V44" s="161"/>
      <c r="W44" s="161"/>
      <c r="X44" s="161"/>
      <c r="Y44" s="161"/>
      <c r="Z44" s="161"/>
      <c r="AA44" s="161"/>
      <c r="AB44" s="161"/>
      <c r="AC44" s="161"/>
      <c r="AD44" s="161"/>
      <c r="AE44" s="161"/>
      <c r="AF44" s="161"/>
      <c r="AG44" s="161"/>
      <c r="AH44" s="161"/>
      <c r="AI44" s="161"/>
      <c r="AJ44" s="161"/>
      <c r="AK44" s="161"/>
      <c r="AL44" s="161"/>
      <c r="AM44" s="162"/>
    </row>
    <row r="45" spans="1:48" ht="6" customHeight="1">
      <c r="A45" s="120"/>
      <c r="B45" s="120"/>
      <c r="C45" s="120"/>
      <c r="D45" s="120"/>
      <c r="E45" s="121"/>
      <c r="F45" s="121"/>
      <c r="G45" s="121"/>
      <c r="H45" s="121"/>
      <c r="I45" s="121"/>
      <c r="J45" s="122"/>
      <c r="K45" s="122"/>
      <c r="L45" s="122"/>
      <c r="M45" s="122"/>
      <c r="N45" s="122"/>
      <c r="AH45" s="126"/>
    </row>
    <row r="46" spans="1:48" s="2" customFormat="1" ht="19.5" customHeight="1">
      <c r="A46" s="128" t="s">
        <v>184</v>
      </c>
      <c r="B46" s="65"/>
      <c r="C46" s="65"/>
      <c r="D46" s="65"/>
      <c r="E46" s="65"/>
      <c r="F46" s="65"/>
      <c r="G46" s="65"/>
      <c r="H46" s="65"/>
      <c r="I46" s="66"/>
      <c r="J46" s="68"/>
      <c r="K46" s="65"/>
      <c r="L46" s="67"/>
      <c r="M46" s="67"/>
      <c r="N46" s="67"/>
      <c r="O46" s="65"/>
      <c r="P46" s="65"/>
      <c r="Q46" s="65"/>
      <c r="R46" s="65"/>
      <c r="S46" s="65"/>
      <c r="T46" s="76"/>
      <c r="U46" s="76"/>
      <c r="V46" s="76"/>
      <c r="W46" s="76"/>
      <c r="Y46" s="219" t="s">
        <v>226</v>
      </c>
      <c r="Z46" s="220"/>
      <c r="AA46" s="220"/>
      <c r="AB46" s="220"/>
      <c r="AC46" s="221"/>
      <c r="AD46" s="146" t="s">
        <v>238</v>
      </c>
      <c r="AE46" s="147"/>
      <c r="AF46" s="147"/>
      <c r="AG46" s="147"/>
      <c r="AH46" s="148"/>
      <c r="AI46" s="146" t="s">
        <v>227</v>
      </c>
      <c r="AJ46" s="147"/>
      <c r="AK46" s="147"/>
      <c r="AL46" s="147"/>
      <c r="AM46" s="148"/>
    </row>
    <row r="47" spans="1:48" s="2" customFormat="1" ht="13.5" customHeight="1">
      <c r="A47" s="65"/>
      <c r="B47" s="65"/>
      <c r="C47" s="65"/>
      <c r="D47" s="65"/>
      <c r="E47" s="65"/>
      <c r="F47" s="65"/>
      <c r="G47" s="65"/>
      <c r="H47" s="65"/>
      <c r="I47" s="65"/>
      <c r="J47" s="65"/>
      <c r="K47" s="65"/>
      <c r="L47" s="65"/>
      <c r="M47" s="65"/>
      <c r="N47" s="65"/>
      <c r="O47" s="65"/>
      <c r="P47" s="65"/>
      <c r="Q47" s="65"/>
      <c r="R47" s="65"/>
      <c r="S47" s="65"/>
      <c r="T47" s="65"/>
      <c r="U47" s="65"/>
      <c r="V47" s="65"/>
      <c r="W47" s="65"/>
      <c r="Y47" s="241"/>
      <c r="Z47" s="242"/>
      <c r="AA47" s="242"/>
      <c r="AB47" s="151" t="s">
        <v>9</v>
      </c>
      <c r="AC47" s="152"/>
      <c r="AD47" s="179">
        <f>MIN(Y47,ROUNDDOWN(H55/1000,0))</f>
        <v>0</v>
      </c>
      <c r="AE47" s="180"/>
      <c r="AF47" s="180"/>
      <c r="AG47" s="151" t="s">
        <v>9</v>
      </c>
      <c r="AH47" s="152"/>
      <c r="AI47" s="149">
        <f>IF(Y47&lt;AD47,0,Y47-AD47)</f>
        <v>0</v>
      </c>
      <c r="AJ47" s="150"/>
      <c r="AK47" s="150"/>
      <c r="AL47" s="151" t="s">
        <v>9</v>
      </c>
      <c r="AM47" s="152"/>
    </row>
    <row r="48" spans="1:48" s="2" customFormat="1" ht="12">
      <c r="A48" s="61"/>
      <c r="B48" s="65"/>
      <c r="C48" s="65"/>
      <c r="D48" s="65"/>
      <c r="E48" s="65"/>
      <c r="F48" s="65"/>
      <c r="G48" s="65"/>
      <c r="H48" s="65"/>
      <c r="I48" s="65"/>
      <c r="J48" s="65"/>
      <c r="K48" s="65"/>
      <c r="L48" s="65"/>
      <c r="M48" s="65"/>
      <c r="N48" s="65"/>
      <c r="O48" s="65"/>
      <c r="P48" s="65"/>
      <c r="Q48" s="65"/>
      <c r="R48" s="65"/>
      <c r="S48" s="65"/>
      <c r="T48" s="65"/>
      <c r="U48" s="65"/>
      <c r="V48" s="65"/>
      <c r="W48" s="65"/>
      <c r="Y48" s="224"/>
      <c r="Z48" s="225"/>
      <c r="AA48" s="225"/>
      <c r="AB48" s="153"/>
      <c r="AC48" s="154"/>
      <c r="AD48" s="181"/>
      <c r="AE48" s="182"/>
      <c r="AF48" s="182"/>
      <c r="AG48" s="153"/>
      <c r="AH48" s="154"/>
      <c r="AI48" s="149"/>
      <c r="AJ48" s="150"/>
      <c r="AK48" s="150"/>
      <c r="AL48" s="153"/>
      <c r="AM48" s="154"/>
    </row>
    <row r="49" spans="1:48" ht="15" customHeight="1">
      <c r="A49" s="146" t="s">
        <v>32</v>
      </c>
      <c r="B49" s="147"/>
      <c r="C49" s="147"/>
      <c r="D49" s="147"/>
      <c r="E49" s="147"/>
      <c r="F49" s="147"/>
      <c r="G49" s="148"/>
      <c r="H49" s="147" t="s">
        <v>233</v>
      </c>
      <c r="I49" s="147"/>
      <c r="J49" s="147"/>
      <c r="K49" s="147"/>
      <c r="L49" s="147"/>
      <c r="M49" s="146" t="s">
        <v>33</v>
      </c>
      <c r="N49" s="147"/>
      <c r="O49" s="147"/>
      <c r="P49" s="147"/>
      <c r="Q49" s="147"/>
      <c r="R49" s="147"/>
      <c r="S49" s="147"/>
      <c r="T49" s="147"/>
      <c r="U49" s="147"/>
      <c r="V49" s="147"/>
      <c r="W49" s="147"/>
      <c r="X49" s="147"/>
      <c r="Y49" s="183"/>
      <c r="Z49" s="183"/>
      <c r="AA49" s="183"/>
      <c r="AB49" s="183"/>
      <c r="AC49" s="183"/>
      <c r="AD49" s="183"/>
      <c r="AE49" s="183"/>
      <c r="AF49" s="183"/>
      <c r="AG49" s="183"/>
      <c r="AH49" s="183"/>
      <c r="AI49" s="183"/>
      <c r="AJ49" s="183"/>
      <c r="AK49" s="183"/>
      <c r="AL49" s="183"/>
      <c r="AM49" s="136"/>
    </row>
    <row r="50" spans="1:48" ht="15" customHeight="1">
      <c r="A50" s="93" t="s">
        <v>34</v>
      </c>
      <c r="B50" s="94"/>
      <c r="C50" s="94"/>
      <c r="D50" s="94"/>
      <c r="E50" s="95"/>
      <c r="F50" s="95"/>
      <c r="G50" s="96"/>
      <c r="H50" s="169"/>
      <c r="I50" s="169"/>
      <c r="J50" s="169"/>
      <c r="K50" s="169"/>
      <c r="L50" s="169"/>
      <c r="M50" s="170"/>
      <c r="N50" s="171"/>
      <c r="O50" s="171"/>
      <c r="P50" s="171"/>
      <c r="Q50" s="171"/>
      <c r="R50" s="171"/>
      <c r="S50" s="171"/>
      <c r="T50" s="171"/>
      <c r="U50" s="171"/>
      <c r="V50" s="171"/>
      <c r="W50" s="171"/>
      <c r="X50" s="171"/>
      <c r="Y50" s="171"/>
      <c r="Z50" s="171"/>
      <c r="AA50" s="171"/>
      <c r="AB50" s="171"/>
      <c r="AC50" s="171"/>
      <c r="AD50" s="171"/>
      <c r="AE50" s="171"/>
      <c r="AF50" s="171"/>
      <c r="AG50" s="171"/>
      <c r="AH50" s="171"/>
      <c r="AI50" s="171"/>
      <c r="AJ50" s="171"/>
      <c r="AK50" s="171"/>
      <c r="AL50" s="171"/>
      <c r="AM50" s="172"/>
    </row>
    <row r="51" spans="1:48" ht="15" customHeight="1">
      <c r="A51" s="69" t="s">
        <v>35</v>
      </c>
      <c r="B51" s="70"/>
      <c r="C51" s="70"/>
      <c r="D51" s="70"/>
      <c r="E51" s="71"/>
      <c r="F51" s="71"/>
      <c r="G51" s="72"/>
      <c r="H51" s="165"/>
      <c r="I51" s="165"/>
      <c r="J51" s="165"/>
      <c r="K51" s="165"/>
      <c r="L51" s="165"/>
      <c r="M51" s="166"/>
      <c r="N51" s="167"/>
      <c r="O51" s="167"/>
      <c r="P51" s="167"/>
      <c r="Q51" s="167"/>
      <c r="R51" s="167"/>
      <c r="S51" s="167"/>
      <c r="T51" s="167"/>
      <c r="U51" s="167"/>
      <c r="V51" s="167"/>
      <c r="W51" s="167"/>
      <c r="X51" s="167"/>
      <c r="Y51" s="167"/>
      <c r="Z51" s="167"/>
      <c r="AA51" s="167"/>
      <c r="AB51" s="167"/>
      <c r="AC51" s="167"/>
      <c r="AD51" s="167"/>
      <c r="AE51" s="167"/>
      <c r="AF51" s="167"/>
      <c r="AG51" s="167"/>
      <c r="AH51" s="167"/>
      <c r="AI51" s="167"/>
      <c r="AJ51" s="167"/>
      <c r="AK51" s="167"/>
      <c r="AL51" s="167"/>
      <c r="AM51" s="168"/>
    </row>
    <row r="52" spans="1:48" ht="15" customHeight="1">
      <c r="A52" s="69" t="s">
        <v>36</v>
      </c>
      <c r="B52" s="70"/>
      <c r="C52" s="70"/>
      <c r="D52" s="70"/>
      <c r="E52" s="71"/>
      <c r="F52" s="71"/>
      <c r="G52" s="72"/>
      <c r="H52" s="165"/>
      <c r="I52" s="165"/>
      <c r="J52" s="165"/>
      <c r="K52" s="165"/>
      <c r="L52" s="165"/>
      <c r="M52" s="166"/>
      <c r="N52" s="167"/>
      <c r="O52" s="167"/>
      <c r="P52" s="167"/>
      <c r="Q52" s="167"/>
      <c r="R52" s="167"/>
      <c r="S52" s="167"/>
      <c r="T52" s="167"/>
      <c r="U52" s="167"/>
      <c r="V52" s="167"/>
      <c r="W52" s="167"/>
      <c r="X52" s="167"/>
      <c r="Y52" s="167"/>
      <c r="Z52" s="167"/>
      <c r="AA52" s="167"/>
      <c r="AB52" s="167"/>
      <c r="AC52" s="167"/>
      <c r="AD52" s="167"/>
      <c r="AE52" s="167"/>
      <c r="AF52" s="167"/>
      <c r="AG52" s="167"/>
      <c r="AH52" s="167"/>
      <c r="AI52" s="167"/>
      <c r="AJ52" s="167"/>
      <c r="AK52" s="167"/>
      <c r="AL52" s="167"/>
      <c r="AM52" s="168"/>
    </row>
    <row r="53" spans="1:48" ht="15" hidden="1" customHeight="1">
      <c r="A53" s="69" t="s">
        <v>37</v>
      </c>
      <c r="B53" s="70"/>
      <c r="C53" s="70"/>
      <c r="D53" s="70"/>
      <c r="E53" s="71"/>
      <c r="F53" s="71"/>
      <c r="G53" s="72"/>
      <c r="H53" s="165"/>
      <c r="I53" s="165"/>
      <c r="J53" s="165"/>
      <c r="K53" s="165"/>
      <c r="L53" s="165"/>
      <c r="M53" s="166"/>
      <c r="N53" s="167"/>
      <c r="O53" s="167"/>
      <c r="P53" s="167"/>
      <c r="Q53" s="167"/>
      <c r="R53" s="167"/>
      <c r="S53" s="167"/>
      <c r="T53" s="167"/>
      <c r="U53" s="167"/>
      <c r="V53" s="167"/>
      <c r="W53" s="167"/>
      <c r="X53" s="167"/>
      <c r="Y53" s="167"/>
      <c r="Z53" s="167"/>
      <c r="AA53" s="167"/>
      <c r="AB53" s="167"/>
      <c r="AC53" s="167"/>
      <c r="AD53" s="167"/>
      <c r="AE53" s="167"/>
      <c r="AF53" s="167"/>
      <c r="AG53" s="167"/>
      <c r="AH53" s="167"/>
      <c r="AI53" s="167"/>
      <c r="AJ53" s="167"/>
      <c r="AK53" s="167"/>
      <c r="AL53" s="167"/>
      <c r="AM53" s="168"/>
    </row>
    <row r="54" spans="1:48" ht="15" hidden="1" customHeight="1">
      <c r="A54" s="69" t="s">
        <v>38</v>
      </c>
      <c r="B54" s="70"/>
      <c r="C54" s="70"/>
      <c r="D54" s="70"/>
      <c r="E54" s="71"/>
      <c r="F54" s="71"/>
      <c r="G54" s="72"/>
      <c r="H54" s="165"/>
      <c r="I54" s="165"/>
      <c r="J54" s="165"/>
      <c r="K54" s="165"/>
      <c r="L54" s="165"/>
      <c r="M54" s="166"/>
      <c r="N54" s="167"/>
      <c r="O54" s="167"/>
      <c r="P54" s="167"/>
      <c r="Q54" s="167"/>
      <c r="R54" s="167"/>
      <c r="S54" s="167"/>
      <c r="T54" s="167"/>
      <c r="U54" s="167"/>
      <c r="V54" s="167"/>
      <c r="W54" s="167"/>
      <c r="X54" s="167"/>
      <c r="Y54" s="167"/>
      <c r="Z54" s="167"/>
      <c r="AA54" s="167"/>
      <c r="AB54" s="167"/>
      <c r="AC54" s="167"/>
      <c r="AD54" s="167"/>
      <c r="AE54" s="167"/>
      <c r="AF54" s="167"/>
      <c r="AG54" s="167"/>
      <c r="AH54" s="167"/>
      <c r="AI54" s="167"/>
      <c r="AJ54" s="167"/>
      <c r="AK54" s="167"/>
      <c r="AL54" s="167"/>
      <c r="AM54" s="168"/>
    </row>
    <row r="55" spans="1:48" ht="15" customHeight="1">
      <c r="A55" s="73" t="s">
        <v>18</v>
      </c>
      <c r="B55" s="77"/>
      <c r="C55" s="77"/>
      <c r="D55" s="77"/>
      <c r="E55" s="74"/>
      <c r="F55" s="74"/>
      <c r="G55" s="75"/>
      <c r="H55" s="158">
        <f>SUM(H50:L54)</f>
        <v>0</v>
      </c>
      <c r="I55" s="158"/>
      <c r="J55" s="158"/>
      <c r="K55" s="158"/>
      <c r="L55" s="159"/>
      <c r="M55" s="160"/>
      <c r="N55" s="161"/>
      <c r="O55" s="161"/>
      <c r="P55" s="161"/>
      <c r="Q55" s="161"/>
      <c r="R55" s="161"/>
      <c r="S55" s="161"/>
      <c r="T55" s="161"/>
      <c r="U55" s="161"/>
      <c r="V55" s="161"/>
      <c r="W55" s="161"/>
      <c r="X55" s="161"/>
      <c r="Y55" s="161"/>
      <c r="Z55" s="161"/>
      <c r="AA55" s="161"/>
      <c r="AB55" s="161"/>
      <c r="AC55" s="161"/>
      <c r="AD55" s="161"/>
      <c r="AE55" s="161"/>
      <c r="AF55" s="161"/>
      <c r="AG55" s="161"/>
      <c r="AH55" s="161"/>
      <c r="AI55" s="161"/>
      <c r="AJ55" s="161"/>
      <c r="AK55" s="161"/>
      <c r="AL55" s="161"/>
      <c r="AM55" s="162"/>
    </row>
    <row r="56" spans="1:48" ht="4.5" customHeight="1">
      <c r="A56" s="120"/>
      <c r="B56" s="120"/>
      <c r="C56" s="120"/>
      <c r="D56" s="120"/>
      <c r="E56" s="123"/>
      <c r="F56" s="123"/>
      <c r="G56" s="123"/>
      <c r="H56" s="123"/>
      <c r="I56" s="123"/>
      <c r="J56" s="124"/>
      <c r="K56" s="124"/>
      <c r="L56" s="124"/>
      <c r="M56" s="124"/>
      <c r="N56" s="124"/>
      <c r="O56" s="123"/>
      <c r="P56" s="123"/>
      <c r="Q56" s="123"/>
      <c r="R56" s="123"/>
      <c r="S56" s="123"/>
      <c r="T56" s="123"/>
      <c r="U56" s="123"/>
      <c r="V56" s="123"/>
      <c r="W56" s="123"/>
      <c r="X56" s="123"/>
      <c r="Y56" s="125"/>
      <c r="Z56" s="125"/>
      <c r="AA56" s="125"/>
      <c r="AB56" s="125"/>
      <c r="AC56" s="125"/>
      <c r="AD56" s="125"/>
      <c r="AE56" s="123"/>
      <c r="AF56" s="123"/>
      <c r="AG56" s="123"/>
      <c r="AH56" s="123"/>
      <c r="AI56" s="123"/>
      <c r="AJ56" s="123"/>
      <c r="AK56" s="123"/>
      <c r="AL56" s="123"/>
      <c r="AM56" s="123"/>
    </row>
    <row r="57" spans="1:48">
      <c r="A57" s="105"/>
    </row>
    <row r="59" spans="1:48">
      <c r="AI59" s="164"/>
      <c r="AJ59" s="164"/>
      <c r="AK59" s="164"/>
      <c r="AL59" s="164"/>
      <c r="AM59" s="164"/>
    </row>
  </sheetData>
  <sheetProtection formatCells="0" formatColumns="0" formatRows="0" insertColumns="0" insertRows="0" autoFilter="0"/>
  <mergeCells count="103">
    <mergeCell ref="H54:L54"/>
    <mergeCell ref="M54:AM54"/>
    <mergeCell ref="H55:L55"/>
    <mergeCell ref="M55:AM55"/>
    <mergeCell ref="AI59:AM59"/>
    <mergeCell ref="H51:L51"/>
    <mergeCell ref="M51:AM51"/>
    <mergeCell ref="H52:L52"/>
    <mergeCell ref="M52:AM52"/>
    <mergeCell ref="H53:L53"/>
    <mergeCell ref="M53:AM53"/>
    <mergeCell ref="AL47:AM48"/>
    <mergeCell ref="A49:G49"/>
    <mergeCell ref="H49:L49"/>
    <mergeCell ref="M49:AM49"/>
    <mergeCell ref="H50:L50"/>
    <mergeCell ref="M50:AM50"/>
    <mergeCell ref="H44:L44"/>
    <mergeCell ref="M44:AM44"/>
    <mergeCell ref="Y46:AC46"/>
    <mergeCell ref="AD46:AH46"/>
    <mergeCell ref="AI46:AM46"/>
    <mergeCell ref="Y47:AA48"/>
    <mergeCell ref="AB47:AC48"/>
    <mergeCell ref="AD47:AF48"/>
    <mergeCell ref="AG47:AH48"/>
    <mergeCell ref="AI47:AK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Y27:AA28"/>
    <mergeCell ref="AB27:AC28"/>
    <mergeCell ref="AD27:AF28"/>
    <mergeCell ref="AG27:AH28"/>
    <mergeCell ref="AI27:AK28"/>
    <mergeCell ref="AL27:AM28"/>
    <mergeCell ref="A21:W21"/>
    <mergeCell ref="X21:Z21"/>
    <mergeCell ref="A22:W22"/>
    <mergeCell ref="X22:Z22"/>
    <mergeCell ref="A24:AM24"/>
    <mergeCell ref="Y26:AC26"/>
    <mergeCell ref="AD26:AH26"/>
    <mergeCell ref="AI26:AM26"/>
    <mergeCell ref="A16:W16"/>
    <mergeCell ref="X16:Z16"/>
    <mergeCell ref="AA16:AM16"/>
    <mergeCell ref="A17:W17"/>
    <mergeCell ref="X17:Z17"/>
    <mergeCell ref="A19:AM19"/>
    <mergeCell ref="A10:K10"/>
    <mergeCell ref="L10:AM10"/>
    <mergeCell ref="AP10:AU10"/>
    <mergeCell ref="A11:H11"/>
    <mergeCell ref="A13:AM13"/>
    <mergeCell ref="A15:W15"/>
    <mergeCell ref="X15:Z15"/>
    <mergeCell ref="AA15:AM15"/>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type="list" allowBlank="1" showInputMessage="1" showErrorMessage="1" sqref="X15:Z17 X21:Z22" xr:uid="{B850C074-C885-4730-8210-1749BD096D20}">
      <formula1>"✔"</formula1>
    </dataValidation>
    <dataValidation imeMode="halfAlpha" allowBlank="1" showInputMessage="1" showErrorMessage="1" sqref="S26:V28 J26:N28 S37:V37 J37:N37" xr:uid="{12D21270-C45B-4739-BFA6-F13AD54A0830}"/>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mc:AlternateContent xmlns:mc="http://schemas.openxmlformats.org/markup-compatibility/2006">
          <mc:Choice Requires="x14">
            <control shapeId="34818" r:id="rId5" name="Check Box 2">
              <controlPr defaultSize="0" autoFill="0" autoLine="0" autoPict="0">
                <anchor moveWithCells="1">
                  <from>
                    <xdr:col>23</xdr:col>
                    <xdr:colOff>152400</xdr:colOff>
                    <xdr:row>10</xdr:row>
                    <xdr:rowOff>0</xdr:rowOff>
                  </from>
                  <to>
                    <xdr:col>25</xdr:col>
                    <xdr:colOff>50800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7C57F832-0AD7-4BB2-94E0-FFCB504C08F9}">
          <x14:formula1>
            <xm:f>リスト!$B$2:$B$30</xm:f>
          </x14:formula1>
          <xm:sqref>L10</xm:sqref>
        </x14:dataValidation>
        <x14:dataValidation type="list" allowBlank="1" xr:uid="{52571CE4-72D9-4E04-83F4-CF269E5D72A5}">
          <x14:formula1>
            <xm:f>リスト!$B$32:$B$78</xm:f>
          </x14:formula1>
          <xm:sqref>D9:G9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91A40-A29F-4CB6-A284-F97CA4E90AAB}">
  <dimension ref="A1:AV59"/>
  <sheetViews>
    <sheetView showGridLines="0" showZeros="0" topLeftCell="A18" zoomScaleNormal="100" zoomScaleSheetLayoutView="100" workbookViewId="0">
      <selection activeCell="CT37" sqref="CT37"/>
    </sheetView>
  </sheetViews>
  <sheetFormatPr defaultColWidth="2.26953125" defaultRowHeight="13"/>
  <cols>
    <col min="1" max="1" width="2.26953125" style="1" customWidth="1"/>
    <col min="2" max="7" width="2.26953125" style="1"/>
    <col min="8" max="19" width="2.36328125" style="1" bestFit="1" customWidth="1"/>
    <col min="20" max="34" width="2.26953125" style="1"/>
    <col min="35" max="35" width="2.453125" style="1" bestFit="1" customWidth="1"/>
    <col min="36" max="40" width="2.26953125" style="1"/>
    <col min="41" max="47" width="2.26953125" style="1" hidden="1" customWidth="1"/>
    <col min="48" max="16384" width="2.26953125" style="1"/>
  </cols>
  <sheetData>
    <row r="1" spans="1:48">
      <c r="A1" s="1" t="s">
        <v>244</v>
      </c>
    </row>
    <row r="2" spans="1:48" ht="7.5" customHeight="1"/>
    <row r="3" spans="1:48">
      <c r="A3" s="184" t="s">
        <v>229</v>
      </c>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c r="AI3" s="185"/>
      <c r="AJ3" s="185"/>
      <c r="AK3" s="185"/>
      <c r="AL3" s="185"/>
      <c r="AM3" s="186"/>
    </row>
    <row r="4" spans="1:48" ht="9" customHeight="1">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row>
    <row r="5" spans="1:48">
      <c r="A5" s="187" t="s">
        <v>20</v>
      </c>
      <c r="B5" s="188"/>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c r="AI5" s="188"/>
      <c r="AJ5" s="188"/>
      <c r="AK5" s="188"/>
      <c r="AL5" s="188"/>
      <c r="AM5" s="189"/>
    </row>
    <row r="6" spans="1:48" ht="4.5" customHeight="1">
      <c r="A6" s="109"/>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row>
    <row r="7" spans="1:48" ht="17.25" customHeight="1">
      <c r="A7" s="146" t="s">
        <v>21</v>
      </c>
      <c r="B7" s="147"/>
      <c r="C7" s="147"/>
      <c r="D7" s="147"/>
      <c r="E7" s="147"/>
      <c r="F7" s="147"/>
      <c r="G7" s="148"/>
      <c r="H7" s="209"/>
      <c r="I7" s="210"/>
      <c r="J7" s="210"/>
      <c r="K7" s="210"/>
      <c r="L7" s="210"/>
      <c r="M7" s="210"/>
      <c r="N7" s="211"/>
      <c r="O7" s="146" t="s">
        <v>22</v>
      </c>
      <c r="P7" s="147"/>
      <c r="Q7" s="147"/>
      <c r="R7" s="147"/>
      <c r="S7" s="148"/>
      <c r="T7" s="212"/>
      <c r="U7" s="213"/>
      <c r="V7" s="213"/>
      <c r="W7" s="213"/>
      <c r="X7" s="213"/>
      <c r="Y7" s="213"/>
      <c r="Z7" s="213"/>
      <c r="AA7" s="213"/>
      <c r="AB7" s="213"/>
      <c r="AC7" s="213"/>
      <c r="AD7" s="213"/>
      <c r="AE7" s="213"/>
      <c r="AF7" s="213"/>
      <c r="AG7" s="213"/>
      <c r="AH7" s="213"/>
      <c r="AI7" s="213"/>
      <c r="AJ7" s="213"/>
      <c r="AK7" s="213"/>
      <c r="AL7" s="213"/>
      <c r="AM7" s="214"/>
    </row>
    <row r="8" spans="1:48">
      <c r="A8" s="190" t="s">
        <v>23</v>
      </c>
      <c r="B8" s="191"/>
      <c r="C8" s="192"/>
      <c r="D8" s="146" t="s">
        <v>24</v>
      </c>
      <c r="E8" s="147"/>
      <c r="F8" s="147"/>
      <c r="G8" s="148"/>
      <c r="H8" s="146" t="s">
        <v>15</v>
      </c>
      <c r="I8" s="147"/>
      <c r="J8" s="147"/>
      <c r="K8" s="147"/>
      <c r="L8" s="147"/>
      <c r="M8" s="147"/>
      <c r="N8" s="147"/>
      <c r="O8" s="147"/>
      <c r="P8" s="147"/>
      <c r="Q8" s="147"/>
      <c r="R8" s="147"/>
      <c r="S8" s="148"/>
      <c r="T8" s="190" t="s">
        <v>25</v>
      </c>
      <c r="U8" s="191"/>
      <c r="V8" s="192"/>
      <c r="W8" s="146" t="s">
        <v>10</v>
      </c>
      <c r="X8" s="147"/>
      <c r="Y8" s="147"/>
      <c r="Z8" s="147"/>
      <c r="AA8" s="147"/>
      <c r="AB8" s="147"/>
      <c r="AC8" s="147"/>
      <c r="AD8" s="147"/>
      <c r="AE8" s="147"/>
      <c r="AF8" s="148"/>
      <c r="AG8" s="197" t="s">
        <v>26</v>
      </c>
      <c r="AH8" s="198"/>
      <c r="AI8" s="198"/>
      <c r="AJ8" s="198"/>
      <c r="AK8" s="198"/>
      <c r="AL8" s="198"/>
      <c r="AM8" s="199"/>
    </row>
    <row r="9" spans="1:48" ht="17.25" customHeight="1">
      <c r="A9" s="193"/>
      <c r="B9" s="183"/>
      <c r="C9" s="136"/>
      <c r="D9" s="194"/>
      <c r="E9" s="195"/>
      <c r="F9" s="195"/>
      <c r="G9" s="196"/>
      <c r="H9" s="200"/>
      <c r="I9" s="201"/>
      <c r="J9" s="201"/>
      <c r="K9" s="201"/>
      <c r="L9" s="201"/>
      <c r="M9" s="201"/>
      <c r="N9" s="201"/>
      <c r="O9" s="201"/>
      <c r="P9" s="201"/>
      <c r="Q9" s="201"/>
      <c r="R9" s="201"/>
      <c r="S9" s="202"/>
      <c r="T9" s="193"/>
      <c r="U9" s="183"/>
      <c r="V9" s="136"/>
      <c r="W9" s="203"/>
      <c r="X9" s="204"/>
      <c r="Y9" s="204"/>
      <c r="Z9" s="204"/>
      <c r="AA9" s="204"/>
      <c r="AB9" s="204"/>
      <c r="AC9" s="204"/>
      <c r="AD9" s="204"/>
      <c r="AE9" s="204"/>
      <c r="AF9" s="205"/>
      <c r="AG9" s="206"/>
      <c r="AH9" s="207"/>
      <c r="AI9" s="207"/>
      <c r="AJ9" s="207"/>
      <c r="AK9" s="207"/>
      <c r="AL9" s="207"/>
      <c r="AM9" s="208"/>
      <c r="AV9" s="2"/>
    </row>
    <row r="10" spans="1:48" s="2" customFormat="1" ht="20.25" customHeight="1">
      <c r="A10" s="146" t="s">
        <v>28</v>
      </c>
      <c r="B10" s="147"/>
      <c r="C10" s="147"/>
      <c r="D10" s="147"/>
      <c r="E10" s="147"/>
      <c r="F10" s="147"/>
      <c r="G10" s="147"/>
      <c r="H10" s="147"/>
      <c r="I10" s="147"/>
      <c r="J10" s="147"/>
      <c r="K10" s="148"/>
      <c r="L10" s="155"/>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7"/>
      <c r="AP10" s="215"/>
      <c r="AQ10" s="215"/>
      <c r="AR10" s="215"/>
      <c r="AS10" s="215"/>
      <c r="AT10" s="215"/>
      <c r="AU10" s="215"/>
    </row>
    <row r="11" spans="1:48" s="2" customFormat="1" ht="18" customHeight="1">
      <c r="A11" s="216" t="s">
        <v>29</v>
      </c>
      <c r="B11" s="217"/>
      <c r="C11" s="217"/>
      <c r="D11" s="217"/>
      <c r="E11" s="217"/>
      <c r="F11" s="217"/>
      <c r="G11" s="217"/>
      <c r="H11" s="218"/>
      <c r="I11" s="3"/>
      <c r="J11" s="107" t="s">
        <v>186</v>
      </c>
      <c r="K11" s="62"/>
      <c r="L11" s="63"/>
      <c r="M11" s="63"/>
      <c r="N11" s="63"/>
      <c r="O11" s="63"/>
      <c r="P11" s="63"/>
      <c r="Q11" s="63"/>
      <c r="R11" s="63"/>
      <c r="S11" s="63"/>
      <c r="T11" s="63"/>
      <c r="U11" s="63"/>
      <c r="V11" s="63"/>
      <c r="W11" s="63"/>
      <c r="X11" s="63"/>
      <c r="Y11" s="3"/>
      <c r="Z11" s="107" t="s">
        <v>185</v>
      </c>
      <c r="AA11" s="62"/>
      <c r="AB11" s="63"/>
      <c r="AC11" s="63"/>
      <c r="AD11" s="63"/>
      <c r="AE11" s="63"/>
      <c r="AF11" s="63"/>
      <c r="AG11" s="63"/>
      <c r="AH11" s="63"/>
      <c r="AI11" s="63"/>
      <c r="AJ11" s="63"/>
      <c r="AK11" s="63"/>
      <c r="AL11" s="63"/>
      <c r="AM11" s="64"/>
    </row>
    <row r="12" spans="1:48" s="2" customFormat="1" ht="6" customHeight="1">
      <c r="A12" s="110"/>
      <c r="B12" s="110"/>
      <c r="C12" s="110"/>
      <c r="D12" s="110"/>
      <c r="E12" s="110"/>
      <c r="F12" s="110"/>
      <c r="G12" s="110"/>
      <c r="H12" s="110"/>
      <c r="I12" s="111"/>
      <c r="J12" s="112"/>
      <c r="K12" s="111"/>
      <c r="L12" s="109"/>
      <c r="M12" s="109"/>
      <c r="N12" s="109"/>
      <c r="O12" s="109"/>
      <c r="P12" s="109"/>
      <c r="Q12" s="109"/>
      <c r="R12" s="109"/>
      <c r="S12" s="109"/>
      <c r="T12" s="109"/>
      <c r="U12" s="111"/>
      <c r="V12" s="109"/>
      <c r="W12" s="109"/>
      <c r="X12" s="109"/>
      <c r="Y12" s="112"/>
      <c r="Z12" s="113"/>
      <c r="AA12" s="111"/>
      <c r="AB12" s="109"/>
      <c r="AC12" s="109"/>
      <c r="AD12" s="109"/>
      <c r="AE12" s="109"/>
      <c r="AF12" s="109"/>
      <c r="AG12" s="109"/>
      <c r="AH12" s="109"/>
      <c r="AI12" s="109"/>
      <c r="AJ12" s="109"/>
      <c r="AK12" s="109"/>
      <c r="AL12" s="109"/>
      <c r="AM12" s="109"/>
    </row>
    <row r="13" spans="1:48" s="2" customFormat="1" ht="12" hidden="1">
      <c r="A13" s="187" t="s">
        <v>30</v>
      </c>
      <c r="B13" s="188"/>
      <c r="C13" s="188"/>
      <c r="D13" s="188"/>
      <c r="E13" s="188"/>
      <c r="F13" s="188"/>
      <c r="G13" s="188"/>
      <c r="H13" s="188"/>
      <c r="I13" s="188"/>
      <c r="J13" s="188"/>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88"/>
      <c r="AK13" s="188"/>
      <c r="AL13" s="188"/>
      <c r="AM13" s="189"/>
    </row>
    <row r="14" spans="1:48" s="2" customFormat="1" ht="3" hidden="1" customHeight="1">
      <c r="I14" s="82"/>
      <c r="J14" s="11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48" s="2" customFormat="1" ht="18" hidden="1" customHeight="1">
      <c r="A15" s="230" t="s">
        <v>213</v>
      </c>
      <c r="B15" s="231"/>
      <c r="C15" s="231"/>
      <c r="D15" s="231"/>
      <c r="E15" s="231"/>
      <c r="F15" s="231"/>
      <c r="G15" s="231"/>
      <c r="H15" s="231"/>
      <c r="I15" s="231"/>
      <c r="J15" s="231"/>
      <c r="K15" s="231"/>
      <c r="L15" s="231"/>
      <c r="M15" s="231"/>
      <c r="N15" s="231"/>
      <c r="O15" s="231"/>
      <c r="P15" s="231"/>
      <c r="Q15" s="231"/>
      <c r="R15" s="231"/>
      <c r="S15" s="231"/>
      <c r="T15" s="231"/>
      <c r="U15" s="231"/>
      <c r="V15" s="231"/>
      <c r="W15" s="237"/>
      <c r="X15" s="232"/>
      <c r="Y15" s="233"/>
      <c r="Z15" s="234"/>
      <c r="AA15" s="235" t="s">
        <v>191</v>
      </c>
      <c r="AB15" s="236"/>
      <c r="AC15" s="236"/>
      <c r="AD15" s="236"/>
      <c r="AE15" s="236"/>
      <c r="AF15" s="236"/>
      <c r="AG15" s="236"/>
      <c r="AH15" s="236"/>
      <c r="AI15" s="236"/>
      <c r="AJ15" s="236"/>
      <c r="AK15" s="236"/>
      <c r="AL15" s="236"/>
      <c r="AM15" s="236"/>
    </row>
    <row r="16" spans="1:48" s="2" customFormat="1" ht="18" hidden="1" customHeight="1">
      <c r="A16" s="230" t="s">
        <v>214</v>
      </c>
      <c r="B16" s="231"/>
      <c r="C16" s="231"/>
      <c r="D16" s="231"/>
      <c r="E16" s="231"/>
      <c r="F16" s="231"/>
      <c r="G16" s="231"/>
      <c r="H16" s="231"/>
      <c r="I16" s="231"/>
      <c r="J16" s="231"/>
      <c r="K16" s="231"/>
      <c r="L16" s="231"/>
      <c r="M16" s="231"/>
      <c r="N16" s="231"/>
      <c r="O16" s="231"/>
      <c r="P16" s="231"/>
      <c r="Q16" s="231"/>
      <c r="R16" s="231"/>
      <c r="S16" s="231"/>
      <c r="T16" s="231"/>
      <c r="U16" s="231"/>
      <c r="V16" s="231"/>
      <c r="W16" s="237"/>
      <c r="X16" s="232"/>
      <c r="Y16" s="233"/>
      <c r="Z16" s="234"/>
      <c r="AA16" s="235" t="s">
        <v>190</v>
      </c>
      <c r="AB16" s="236"/>
      <c r="AC16" s="236"/>
      <c r="AD16" s="236"/>
      <c r="AE16" s="236"/>
      <c r="AF16" s="236"/>
      <c r="AG16" s="236"/>
      <c r="AH16" s="236"/>
      <c r="AI16" s="236"/>
      <c r="AJ16" s="236"/>
      <c r="AK16" s="236"/>
      <c r="AL16" s="236"/>
      <c r="AM16" s="236"/>
    </row>
    <row r="17" spans="1:48" s="2" customFormat="1" ht="18" hidden="1" customHeight="1">
      <c r="A17" s="238" t="s">
        <v>189</v>
      </c>
      <c r="B17" s="239"/>
      <c r="C17" s="239"/>
      <c r="D17" s="239"/>
      <c r="E17" s="239"/>
      <c r="F17" s="239"/>
      <c r="G17" s="239"/>
      <c r="H17" s="239"/>
      <c r="I17" s="239"/>
      <c r="J17" s="239"/>
      <c r="K17" s="239"/>
      <c r="L17" s="239"/>
      <c r="M17" s="239"/>
      <c r="N17" s="239"/>
      <c r="O17" s="239"/>
      <c r="P17" s="239"/>
      <c r="Q17" s="239"/>
      <c r="R17" s="239"/>
      <c r="S17" s="239"/>
      <c r="T17" s="239"/>
      <c r="U17" s="239"/>
      <c r="V17" s="239"/>
      <c r="W17" s="240"/>
      <c r="X17" s="232" t="s">
        <v>31</v>
      </c>
      <c r="Y17" s="233"/>
      <c r="Z17" s="234"/>
      <c r="AA17" s="127"/>
      <c r="AB17" s="127"/>
      <c r="AC17" s="127"/>
      <c r="AD17" s="127"/>
      <c r="AE17" s="127"/>
      <c r="AF17" s="127"/>
      <c r="AG17" s="127"/>
      <c r="AH17" s="127"/>
      <c r="AI17" s="127"/>
      <c r="AJ17" s="127"/>
      <c r="AK17" s="127"/>
      <c r="AL17" s="127"/>
      <c r="AM17" s="127"/>
    </row>
    <row r="18" spans="1:48" s="2" customFormat="1" ht="6" customHeight="1">
      <c r="I18" s="82"/>
      <c r="J18" s="11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row>
    <row r="19" spans="1:48" s="2" customFormat="1" ht="12">
      <c r="A19" s="187" t="s">
        <v>230</v>
      </c>
      <c r="B19" s="188"/>
      <c r="C19" s="188"/>
      <c r="D19" s="188"/>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8"/>
      <c r="AM19" s="189"/>
    </row>
    <row r="20" spans="1:48" s="2" customFormat="1" ht="3" customHeight="1">
      <c r="I20" s="82"/>
      <c r="J20" s="11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row>
    <row r="21" spans="1:48" s="2" customFormat="1" ht="18" customHeight="1">
      <c r="A21" s="230" t="s">
        <v>228</v>
      </c>
      <c r="B21" s="231"/>
      <c r="C21" s="231"/>
      <c r="D21" s="231"/>
      <c r="E21" s="231"/>
      <c r="F21" s="231"/>
      <c r="G21" s="231"/>
      <c r="H21" s="231"/>
      <c r="I21" s="231"/>
      <c r="J21" s="231"/>
      <c r="K21" s="231"/>
      <c r="L21" s="231"/>
      <c r="M21" s="231"/>
      <c r="N21" s="231"/>
      <c r="O21" s="231"/>
      <c r="P21" s="231"/>
      <c r="Q21" s="231"/>
      <c r="R21" s="231"/>
      <c r="S21" s="231"/>
      <c r="T21" s="231"/>
      <c r="U21" s="231"/>
      <c r="V21" s="231"/>
      <c r="W21" s="231"/>
      <c r="X21" s="232"/>
      <c r="Y21" s="233"/>
      <c r="Z21" s="234"/>
      <c r="AA21" s="129"/>
      <c r="AB21" s="129"/>
      <c r="AC21" s="129"/>
      <c r="AD21" s="129"/>
      <c r="AE21" s="129"/>
      <c r="AF21" s="129"/>
      <c r="AG21" s="129"/>
    </row>
    <row r="22" spans="1:48" s="2" customFormat="1" ht="18" customHeight="1">
      <c r="A22" s="230" t="s">
        <v>225</v>
      </c>
      <c r="B22" s="231"/>
      <c r="C22" s="231"/>
      <c r="D22" s="231"/>
      <c r="E22" s="231"/>
      <c r="F22" s="231"/>
      <c r="G22" s="231"/>
      <c r="H22" s="231"/>
      <c r="I22" s="231"/>
      <c r="J22" s="231"/>
      <c r="K22" s="231"/>
      <c r="L22" s="231"/>
      <c r="M22" s="231"/>
      <c r="N22" s="231"/>
      <c r="O22" s="231"/>
      <c r="P22" s="231"/>
      <c r="Q22" s="231"/>
      <c r="R22" s="231"/>
      <c r="S22" s="231"/>
      <c r="T22" s="231"/>
      <c r="U22" s="231"/>
      <c r="V22" s="231"/>
      <c r="W22" s="231"/>
      <c r="X22" s="232" t="s">
        <v>31</v>
      </c>
      <c r="Y22" s="233"/>
      <c r="Z22" s="234"/>
      <c r="AA22" s="129"/>
      <c r="AB22" s="129"/>
      <c r="AC22" s="129"/>
      <c r="AD22" s="129"/>
      <c r="AE22" s="129"/>
      <c r="AF22" s="129"/>
      <c r="AG22" s="129"/>
    </row>
    <row r="23" spans="1:48" s="2" customFormat="1" ht="6" customHeight="1">
      <c r="I23" s="82"/>
      <c r="J23" s="11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row>
    <row r="24" spans="1:48" s="2" customFormat="1" ht="12">
      <c r="A24" s="187" t="s">
        <v>231</v>
      </c>
      <c r="B24" s="188"/>
      <c r="C24" s="188"/>
      <c r="D24" s="188"/>
      <c r="E24" s="188"/>
      <c r="F24" s="188"/>
      <c r="G24" s="188"/>
      <c r="H24" s="188"/>
      <c r="I24" s="188"/>
      <c r="J24" s="188"/>
      <c r="K24" s="188"/>
      <c r="L24" s="188"/>
      <c r="M24" s="188"/>
      <c r="N24" s="188"/>
      <c r="O24" s="188"/>
      <c r="P24" s="188"/>
      <c r="Q24" s="188"/>
      <c r="R24" s="188"/>
      <c r="S24" s="188"/>
      <c r="T24" s="188"/>
      <c r="U24" s="188"/>
      <c r="V24" s="188"/>
      <c r="W24" s="188"/>
      <c r="X24" s="188"/>
      <c r="Y24" s="188"/>
      <c r="Z24" s="188"/>
      <c r="AA24" s="188"/>
      <c r="AB24" s="188"/>
      <c r="AC24" s="188"/>
      <c r="AD24" s="188"/>
      <c r="AE24" s="188"/>
      <c r="AF24" s="188"/>
      <c r="AG24" s="188"/>
      <c r="AH24" s="188"/>
      <c r="AI24" s="188"/>
      <c r="AJ24" s="188"/>
      <c r="AK24" s="188"/>
      <c r="AL24" s="188"/>
      <c r="AM24" s="189"/>
    </row>
    <row r="25" spans="1:48" s="2" customFormat="1" ht="3" customHeight="1">
      <c r="I25" s="82"/>
      <c r="J25" s="11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row>
    <row r="26" spans="1:48" ht="19.5" customHeight="1">
      <c r="A26" s="115" t="s">
        <v>183</v>
      </c>
      <c r="B26" s="2"/>
      <c r="C26" s="105"/>
      <c r="D26" s="2"/>
      <c r="E26" s="116"/>
      <c r="F26" s="2"/>
      <c r="G26" s="2"/>
      <c r="H26" s="2"/>
      <c r="I26" s="2"/>
      <c r="J26" s="117"/>
      <c r="K26" s="117"/>
      <c r="L26" s="117"/>
      <c r="M26" s="117"/>
      <c r="N26" s="117"/>
      <c r="O26" s="118"/>
      <c r="P26" s="105"/>
      <c r="S26" s="117"/>
      <c r="T26" s="114"/>
      <c r="U26" s="117"/>
      <c r="V26" s="117"/>
      <c r="W26" s="105"/>
      <c r="Y26" s="219" t="s">
        <v>226</v>
      </c>
      <c r="Z26" s="220"/>
      <c r="AA26" s="220"/>
      <c r="AB26" s="220"/>
      <c r="AC26" s="221"/>
      <c r="AD26" s="146" t="s">
        <v>237</v>
      </c>
      <c r="AE26" s="147"/>
      <c r="AF26" s="147"/>
      <c r="AG26" s="147"/>
      <c r="AH26" s="148"/>
      <c r="AI26" s="146" t="s">
        <v>227</v>
      </c>
      <c r="AJ26" s="147"/>
      <c r="AK26" s="147"/>
      <c r="AL26" s="147"/>
      <c r="AM26" s="148"/>
      <c r="AV26" s="2"/>
    </row>
    <row r="27" spans="1:48">
      <c r="A27" s="115"/>
      <c r="B27" s="2"/>
      <c r="C27" s="105"/>
      <c r="D27" s="2"/>
      <c r="E27" s="116"/>
      <c r="F27" s="2"/>
      <c r="G27" s="2"/>
      <c r="H27" s="2"/>
      <c r="I27" s="2"/>
      <c r="J27" s="117"/>
      <c r="K27" s="117"/>
      <c r="L27" s="117"/>
      <c r="M27" s="117"/>
      <c r="N27" s="117"/>
      <c r="O27" s="118"/>
      <c r="P27" s="105"/>
      <c r="S27" s="117"/>
      <c r="T27" s="114"/>
      <c r="U27" s="117"/>
      <c r="V27" s="117"/>
      <c r="W27" s="119"/>
      <c r="Y27" s="222"/>
      <c r="Z27" s="223"/>
      <c r="AA27" s="223"/>
      <c r="AB27" s="226" t="s">
        <v>9</v>
      </c>
      <c r="AC27" s="227"/>
      <c r="AD27" s="173">
        <f>MIN(Y27,ROUNDDOWN((H35+H44)/1000,0))</f>
        <v>0</v>
      </c>
      <c r="AE27" s="174"/>
      <c r="AF27" s="174"/>
      <c r="AG27" s="177" t="s">
        <v>9</v>
      </c>
      <c r="AH27" s="178"/>
      <c r="AI27" s="179">
        <f>IF(Y27&lt;AD27,0,Y27-AD27)</f>
        <v>0</v>
      </c>
      <c r="AJ27" s="180"/>
      <c r="AK27" s="180"/>
      <c r="AL27" s="177" t="s">
        <v>9</v>
      </c>
      <c r="AM27" s="178"/>
    </row>
    <row r="28" spans="1:48">
      <c r="A28" s="105" t="s">
        <v>187</v>
      </c>
      <c r="B28" s="2"/>
      <c r="C28" s="105"/>
      <c r="D28" s="2"/>
      <c r="E28" s="116"/>
      <c r="F28" s="2"/>
      <c r="G28" s="2"/>
      <c r="H28" s="2"/>
      <c r="I28" s="2"/>
      <c r="J28" s="117"/>
      <c r="K28" s="117"/>
      <c r="L28" s="117"/>
      <c r="M28" s="117"/>
      <c r="N28" s="117"/>
      <c r="O28" s="118"/>
      <c r="P28" s="105"/>
      <c r="S28" s="117"/>
      <c r="T28" s="114"/>
      <c r="U28" s="117"/>
      <c r="V28" s="117"/>
      <c r="W28" s="119"/>
      <c r="Y28" s="224"/>
      <c r="Z28" s="225"/>
      <c r="AA28" s="225"/>
      <c r="AB28" s="228"/>
      <c r="AC28" s="229"/>
      <c r="AD28" s="175"/>
      <c r="AE28" s="176"/>
      <c r="AF28" s="176"/>
      <c r="AG28" s="153"/>
      <c r="AH28" s="154"/>
      <c r="AI28" s="181"/>
      <c r="AJ28" s="182"/>
      <c r="AK28" s="182"/>
      <c r="AL28" s="153"/>
      <c r="AM28" s="154"/>
    </row>
    <row r="29" spans="1:48" ht="15" customHeight="1">
      <c r="A29" s="146" t="s">
        <v>32</v>
      </c>
      <c r="B29" s="147"/>
      <c r="C29" s="147"/>
      <c r="D29" s="147"/>
      <c r="E29" s="147"/>
      <c r="F29" s="147"/>
      <c r="G29" s="148"/>
      <c r="H29" s="147" t="s">
        <v>232</v>
      </c>
      <c r="I29" s="147"/>
      <c r="J29" s="147"/>
      <c r="K29" s="147"/>
      <c r="L29" s="147"/>
      <c r="M29" s="146" t="s">
        <v>33</v>
      </c>
      <c r="N29" s="147"/>
      <c r="O29" s="147"/>
      <c r="P29" s="147"/>
      <c r="Q29" s="147"/>
      <c r="R29" s="147"/>
      <c r="S29" s="147"/>
      <c r="T29" s="147"/>
      <c r="U29" s="147"/>
      <c r="V29" s="147"/>
      <c r="W29" s="147"/>
      <c r="X29" s="147"/>
      <c r="Y29" s="183"/>
      <c r="Z29" s="183"/>
      <c r="AA29" s="183"/>
      <c r="AB29" s="183"/>
      <c r="AC29" s="183"/>
      <c r="AD29" s="183"/>
      <c r="AE29" s="183"/>
      <c r="AF29" s="183"/>
      <c r="AG29" s="183"/>
      <c r="AH29" s="183"/>
      <c r="AI29" s="183"/>
      <c r="AJ29" s="183"/>
      <c r="AK29" s="183"/>
      <c r="AL29" s="183"/>
      <c r="AM29" s="136"/>
    </row>
    <row r="30" spans="1:48" ht="15" customHeight="1">
      <c r="A30" s="93" t="s">
        <v>34</v>
      </c>
      <c r="B30" s="94"/>
      <c r="C30" s="94"/>
      <c r="D30" s="94"/>
      <c r="E30" s="95"/>
      <c r="F30" s="95"/>
      <c r="G30" s="96"/>
      <c r="H30" s="169"/>
      <c r="I30" s="169"/>
      <c r="J30" s="169"/>
      <c r="K30" s="169"/>
      <c r="L30" s="169"/>
      <c r="M30" s="170"/>
      <c r="N30" s="171"/>
      <c r="O30" s="171"/>
      <c r="P30" s="171"/>
      <c r="Q30" s="171"/>
      <c r="R30" s="171"/>
      <c r="S30" s="171"/>
      <c r="T30" s="171"/>
      <c r="U30" s="171"/>
      <c r="V30" s="171"/>
      <c r="W30" s="171"/>
      <c r="X30" s="171"/>
      <c r="Y30" s="171"/>
      <c r="Z30" s="171"/>
      <c r="AA30" s="171"/>
      <c r="AB30" s="171"/>
      <c r="AC30" s="171"/>
      <c r="AD30" s="171"/>
      <c r="AE30" s="171"/>
      <c r="AF30" s="171"/>
      <c r="AG30" s="171"/>
      <c r="AH30" s="171"/>
      <c r="AI30" s="171"/>
      <c r="AJ30" s="171"/>
      <c r="AK30" s="171"/>
      <c r="AL30" s="171"/>
      <c r="AM30" s="172"/>
    </row>
    <row r="31" spans="1:48" ht="15" hidden="1" customHeight="1">
      <c r="A31" s="69" t="s">
        <v>35</v>
      </c>
      <c r="B31" s="70"/>
      <c r="C31" s="70"/>
      <c r="D31" s="70"/>
      <c r="E31" s="71"/>
      <c r="F31" s="71"/>
      <c r="G31" s="72"/>
      <c r="H31" s="165"/>
      <c r="I31" s="165"/>
      <c r="J31" s="165"/>
      <c r="K31" s="165"/>
      <c r="L31" s="165"/>
      <c r="M31" s="166"/>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7"/>
      <c r="AL31" s="167"/>
      <c r="AM31" s="168"/>
    </row>
    <row r="32" spans="1:48" ht="15" hidden="1" customHeight="1">
      <c r="A32" s="69" t="s">
        <v>36</v>
      </c>
      <c r="B32" s="70"/>
      <c r="C32" s="70"/>
      <c r="D32" s="70"/>
      <c r="E32" s="71"/>
      <c r="F32" s="71"/>
      <c r="G32" s="72"/>
      <c r="H32" s="165"/>
      <c r="I32" s="165"/>
      <c r="J32" s="165"/>
      <c r="K32" s="165"/>
      <c r="L32" s="165"/>
      <c r="M32" s="166"/>
      <c r="N32" s="167"/>
      <c r="O32" s="167"/>
      <c r="P32" s="167"/>
      <c r="Q32" s="167"/>
      <c r="R32" s="167"/>
      <c r="S32" s="167"/>
      <c r="T32" s="167"/>
      <c r="U32" s="167"/>
      <c r="V32" s="167"/>
      <c r="W32" s="167"/>
      <c r="X32" s="167"/>
      <c r="Y32" s="167"/>
      <c r="Z32" s="167"/>
      <c r="AA32" s="167"/>
      <c r="AB32" s="167"/>
      <c r="AC32" s="167"/>
      <c r="AD32" s="167"/>
      <c r="AE32" s="167"/>
      <c r="AF32" s="167"/>
      <c r="AG32" s="167"/>
      <c r="AH32" s="167"/>
      <c r="AI32" s="167"/>
      <c r="AJ32" s="167"/>
      <c r="AK32" s="167"/>
      <c r="AL32" s="167"/>
      <c r="AM32" s="168"/>
    </row>
    <row r="33" spans="1:48" ht="15" customHeight="1">
      <c r="A33" s="69" t="s">
        <v>37</v>
      </c>
      <c r="B33" s="70"/>
      <c r="C33" s="70"/>
      <c r="D33" s="70"/>
      <c r="E33" s="71"/>
      <c r="F33" s="71"/>
      <c r="G33" s="72"/>
      <c r="H33" s="165"/>
      <c r="I33" s="165"/>
      <c r="J33" s="165"/>
      <c r="K33" s="165"/>
      <c r="L33" s="165"/>
      <c r="M33" s="166"/>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c r="AM33" s="168"/>
      <c r="AV33" s="2"/>
    </row>
    <row r="34" spans="1:48" ht="15" customHeight="1">
      <c r="A34" s="69" t="s">
        <v>38</v>
      </c>
      <c r="B34" s="70"/>
      <c r="C34" s="70"/>
      <c r="D34" s="70"/>
      <c r="E34" s="71"/>
      <c r="F34" s="71"/>
      <c r="G34" s="72"/>
      <c r="H34" s="165"/>
      <c r="I34" s="165"/>
      <c r="J34" s="165"/>
      <c r="K34" s="165"/>
      <c r="L34" s="165"/>
      <c r="M34" s="166"/>
      <c r="N34" s="16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L34" s="167"/>
      <c r="AM34" s="168"/>
    </row>
    <row r="35" spans="1:48" ht="15" customHeight="1">
      <c r="A35" s="73" t="s">
        <v>18</v>
      </c>
      <c r="B35" s="74"/>
      <c r="C35" s="74"/>
      <c r="D35" s="74"/>
      <c r="E35" s="74"/>
      <c r="F35" s="74"/>
      <c r="G35" s="75"/>
      <c r="H35" s="158">
        <f>SUM(H30:L34)</f>
        <v>0</v>
      </c>
      <c r="I35" s="158"/>
      <c r="J35" s="158"/>
      <c r="K35" s="158"/>
      <c r="L35" s="159"/>
      <c r="M35" s="160"/>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2"/>
    </row>
    <row r="36" spans="1:48">
      <c r="A36" s="115"/>
      <c r="B36" s="2"/>
      <c r="C36" s="105"/>
      <c r="D36" s="2"/>
      <c r="E36" s="116"/>
      <c r="F36" s="2"/>
      <c r="G36" s="2"/>
      <c r="H36" s="2"/>
      <c r="I36" s="2"/>
      <c r="J36" s="117"/>
      <c r="K36" s="117"/>
      <c r="L36" s="117"/>
      <c r="M36" s="117"/>
      <c r="N36" s="117"/>
      <c r="O36" s="118"/>
      <c r="P36" s="105"/>
      <c r="S36" s="117"/>
      <c r="T36" s="114"/>
      <c r="U36" s="117"/>
      <c r="V36" s="117"/>
      <c r="W36" s="119"/>
      <c r="AD36" s="105"/>
      <c r="AE36" s="106"/>
      <c r="AF36" s="106"/>
      <c r="AG36" s="106"/>
      <c r="AH36" s="119"/>
      <c r="AI36" s="163"/>
      <c r="AJ36" s="163"/>
      <c r="AK36" s="163"/>
      <c r="AL36" s="164"/>
      <c r="AM36" s="164"/>
    </row>
    <row r="37" spans="1:48">
      <c r="A37" s="105" t="s">
        <v>188</v>
      </c>
      <c r="B37" s="2"/>
      <c r="C37" s="105"/>
      <c r="D37" s="2"/>
      <c r="E37" s="116"/>
      <c r="F37" s="2"/>
      <c r="G37" s="2"/>
      <c r="H37" s="2"/>
      <c r="I37" s="2"/>
      <c r="J37" s="117"/>
      <c r="K37" s="117"/>
      <c r="L37" s="117"/>
      <c r="M37" s="117"/>
      <c r="N37" s="117"/>
      <c r="O37" s="118"/>
      <c r="P37" s="105"/>
      <c r="S37" s="117"/>
      <c r="T37" s="114"/>
      <c r="U37" s="117"/>
      <c r="V37" s="117"/>
      <c r="W37" s="119"/>
      <c r="AD37" s="105"/>
      <c r="AE37" s="106"/>
      <c r="AF37" s="106"/>
      <c r="AG37" s="106"/>
      <c r="AH37" s="119"/>
      <c r="AI37" s="163"/>
      <c r="AJ37" s="163"/>
      <c r="AK37" s="163"/>
      <c r="AL37" s="164"/>
      <c r="AM37" s="164"/>
    </row>
    <row r="38" spans="1:48" ht="15" customHeight="1">
      <c r="A38" s="146" t="s">
        <v>32</v>
      </c>
      <c r="B38" s="147"/>
      <c r="C38" s="147"/>
      <c r="D38" s="147"/>
      <c r="E38" s="147"/>
      <c r="F38" s="147"/>
      <c r="G38" s="148"/>
      <c r="H38" s="147" t="s">
        <v>233</v>
      </c>
      <c r="I38" s="147"/>
      <c r="J38" s="147"/>
      <c r="K38" s="147"/>
      <c r="L38" s="147"/>
      <c r="M38" s="146" t="s">
        <v>33</v>
      </c>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148"/>
    </row>
    <row r="39" spans="1:48" ht="15" customHeight="1">
      <c r="A39" s="93" t="s">
        <v>34</v>
      </c>
      <c r="B39" s="94"/>
      <c r="C39" s="94"/>
      <c r="D39" s="94"/>
      <c r="E39" s="95"/>
      <c r="F39" s="95"/>
      <c r="G39" s="96"/>
      <c r="H39" s="169"/>
      <c r="I39" s="169"/>
      <c r="J39" s="169"/>
      <c r="K39" s="169"/>
      <c r="L39" s="169"/>
      <c r="M39" s="170"/>
      <c r="N39" s="171"/>
      <c r="O39" s="171"/>
      <c r="P39" s="171"/>
      <c r="Q39" s="171"/>
      <c r="R39" s="171"/>
      <c r="S39" s="171"/>
      <c r="T39" s="171"/>
      <c r="U39" s="171"/>
      <c r="V39" s="171"/>
      <c r="W39" s="171"/>
      <c r="X39" s="171"/>
      <c r="Y39" s="171"/>
      <c r="Z39" s="171"/>
      <c r="AA39" s="171"/>
      <c r="AB39" s="171"/>
      <c r="AC39" s="171"/>
      <c r="AD39" s="171"/>
      <c r="AE39" s="171"/>
      <c r="AF39" s="171"/>
      <c r="AG39" s="171"/>
      <c r="AH39" s="171"/>
      <c r="AI39" s="171"/>
      <c r="AJ39" s="171"/>
      <c r="AK39" s="171"/>
      <c r="AL39" s="171"/>
      <c r="AM39" s="172"/>
    </row>
    <row r="40" spans="1:48" ht="15" hidden="1" customHeight="1">
      <c r="A40" s="69" t="s">
        <v>35</v>
      </c>
      <c r="B40" s="70"/>
      <c r="C40" s="70"/>
      <c r="D40" s="70"/>
      <c r="E40" s="71"/>
      <c r="F40" s="71"/>
      <c r="G40" s="72"/>
      <c r="H40" s="165"/>
      <c r="I40" s="165"/>
      <c r="J40" s="165"/>
      <c r="K40" s="165"/>
      <c r="L40" s="165"/>
      <c r="M40" s="166"/>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c r="AM40" s="168"/>
    </row>
    <row r="41" spans="1:48" ht="15" hidden="1" customHeight="1">
      <c r="A41" s="69" t="s">
        <v>36</v>
      </c>
      <c r="B41" s="70"/>
      <c r="C41" s="70"/>
      <c r="D41" s="70"/>
      <c r="E41" s="71"/>
      <c r="F41" s="71"/>
      <c r="G41" s="72"/>
      <c r="H41" s="165"/>
      <c r="I41" s="165"/>
      <c r="J41" s="165"/>
      <c r="K41" s="165"/>
      <c r="L41" s="165"/>
      <c r="M41" s="166"/>
      <c r="N41" s="167"/>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c r="AL41" s="167"/>
      <c r="AM41" s="168"/>
    </row>
    <row r="42" spans="1:48" ht="15" hidden="1" customHeight="1">
      <c r="A42" s="69" t="s">
        <v>37</v>
      </c>
      <c r="B42" s="70"/>
      <c r="C42" s="70"/>
      <c r="D42" s="70"/>
      <c r="E42" s="71"/>
      <c r="F42" s="71"/>
      <c r="G42" s="72"/>
      <c r="H42" s="165"/>
      <c r="I42" s="165"/>
      <c r="J42" s="165"/>
      <c r="K42" s="165"/>
      <c r="L42" s="165"/>
      <c r="M42" s="166"/>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8"/>
      <c r="AV42" s="2"/>
    </row>
    <row r="43" spans="1:48" ht="15" customHeight="1">
      <c r="A43" s="69" t="s">
        <v>38</v>
      </c>
      <c r="B43" s="70"/>
      <c r="C43" s="70"/>
      <c r="D43" s="70"/>
      <c r="E43" s="71"/>
      <c r="F43" s="71"/>
      <c r="G43" s="72"/>
      <c r="H43" s="165"/>
      <c r="I43" s="165"/>
      <c r="J43" s="165"/>
      <c r="K43" s="165"/>
      <c r="L43" s="165"/>
      <c r="M43" s="166"/>
      <c r="N43" s="167"/>
      <c r="O43" s="167"/>
      <c r="P43" s="167"/>
      <c r="Q43" s="167"/>
      <c r="R43" s="167"/>
      <c r="S43" s="167"/>
      <c r="T43" s="167"/>
      <c r="U43" s="167"/>
      <c r="V43" s="167"/>
      <c r="W43" s="167"/>
      <c r="X43" s="167"/>
      <c r="Y43" s="167"/>
      <c r="Z43" s="167"/>
      <c r="AA43" s="167"/>
      <c r="AB43" s="167"/>
      <c r="AC43" s="167"/>
      <c r="AD43" s="167"/>
      <c r="AE43" s="167"/>
      <c r="AF43" s="167"/>
      <c r="AG43" s="167"/>
      <c r="AH43" s="167"/>
      <c r="AI43" s="167"/>
      <c r="AJ43" s="167"/>
      <c r="AK43" s="167"/>
      <c r="AL43" s="167"/>
      <c r="AM43" s="168"/>
      <c r="AV43" s="2"/>
    </row>
    <row r="44" spans="1:48" ht="15" customHeight="1">
      <c r="A44" s="73" t="s">
        <v>18</v>
      </c>
      <c r="B44" s="74"/>
      <c r="C44" s="74"/>
      <c r="D44" s="74"/>
      <c r="E44" s="74"/>
      <c r="F44" s="74"/>
      <c r="G44" s="75"/>
      <c r="H44" s="158">
        <f>SUM(H39:L43)</f>
        <v>0</v>
      </c>
      <c r="I44" s="158"/>
      <c r="J44" s="158"/>
      <c r="K44" s="158"/>
      <c r="L44" s="159"/>
      <c r="M44" s="160"/>
      <c r="N44" s="161"/>
      <c r="O44" s="161"/>
      <c r="P44" s="161"/>
      <c r="Q44" s="161"/>
      <c r="R44" s="161"/>
      <c r="S44" s="161"/>
      <c r="T44" s="161"/>
      <c r="U44" s="161"/>
      <c r="V44" s="161"/>
      <c r="W44" s="161"/>
      <c r="X44" s="161"/>
      <c r="Y44" s="161"/>
      <c r="Z44" s="161"/>
      <c r="AA44" s="161"/>
      <c r="AB44" s="161"/>
      <c r="AC44" s="161"/>
      <c r="AD44" s="161"/>
      <c r="AE44" s="161"/>
      <c r="AF44" s="161"/>
      <c r="AG44" s="161"/>
      <c r="AH44" s="161"/>
      <c r="AI44" s="161"/>
      <c r="AJ44" s="161"/>
      <c r="AK44" s="161"/>
      <c r="AL44" s="161"/>
      <c r="AM44" s="162"/>
    </row>
    <row r="45" spans="1:48" ht="6" customHeight="1">
      <c r="A45" s="120"/>
      <c r="B45" s="120"/>
      <c r="C45" s="120"/>
      <c r="D45" s="120"/>
      <c r="E45" s="121"/>
      <c r="F45" s="121"/>
      <c r="G45" s="121"/>
      <c r="H45" s="121"/>
      <c r="I45" s="121"/>
      <c r="J45" s="122"/>
      <c r="K45" s="122"/>
      <c r="L45" s="122"/>
      <c r="M45" s="122"/>
      <c r="N45" s="122"/>
      <c r="AH45" s="126"/>
    </row>
    <row r="46" spans="1:48" s="2" customFormat="1" ht="19.5" customHeight="1">
      <c r="A46" s="128" t="s">
        <v>184</v>
      </c>
      <c r="B46" s="65"/>
      <c r="C46" s="65"/>
      <c r="D46" s="65"/>
      <c r="E46" s="65"/>
      <c r="F46" s="65"/>
      <c r="G46" s="65"/>
      <c r="H46" s="65"/>
      <c r="I46" s="66"/>
      <c r="J46" s="68"/>
      <c r="K46" s="65"/>
      <c r="L46" s="67"/>
      <c r="M46" s="67"/>
      <c r="N46" s="67"/>
      <c r="O46" s="65"/>
      <c r="P46" s="65"/>
      <c r="Q46" s="65"/>
      <c r="R46" s="65"/>
      <c r="S46" s="65"/>
      <c r="T46" s="76"/>
      <c r="U46" s="76"/>
      <c r="V46" s="76"/>
      <c r="W46" s="76"/>
      <c r="Y46" s="219" t="s">
        <v>226</v>
      </c>
      <c r="Z46" s="220"/>
      <c r="AA46" s="220"/>
      <c r="AB46" s="220"/>
      <c r="AC46" s="221"/>
      <c r="AD46" s="146" t="s">
        <v>238</v>
      </c>
      <c r="AE46" s="147"/>
      <c r="AF46" s="147"/>
      <c r="AG46" s="147"/>
      <c r="AH46" s="148"/>
      <c r="AI46" s="146" t="s">
        <v>227</v>
      </c>
      <c r="AJ46" s="147"/>
      <c r="AK46" s="147"/>
      <c r="AL46" s="147"/>
      <c r="AM46" s="148"/>
    </row>
    <row r="47" spans="1:48" s="2" customFormat="1" ht="13.5" customHeight="1">
      <c r="A47" s="65"/>
      <c r="B47" s="65"/>
      <c r="C47" s="65"/>
      <c r="D47" s="65"/>
      <c r="E47" s="65"/>
      <c r="F47" s="65"/>
      <c r="G47" s="65"/>
      <c r="H47" s="65"/>
      <c r="I47" s="65"/>
      <c r="J47" s="65"/>
      <c r="K47" s="65"/>
      <c r="L47" s="65"/>
      <c r="M47" s="65"/>
      <c r="N47" s="65"/>
      <c r="O47" s="65"/>
      <c r="P47" s="65"/>
      <c r="Q47" s="65"/>
      <c r="R47" s="65"/>
      <c r="S47" s="65"/>
      <c r="T47" s="65"/>
      <c r="U47" s="65"/>
      <c r="V47" s="65"/>
      <c r="W47" s="65"/>
      <c r="Y47" s="241"/>
      <c r="Z47" s="242"/>
      <c r="AA47" s="242"/>
      <c r="AB47" s="151" t="s">
        <v>9</v>
      </c>
      <c r="AC47" s="152"/>
      <c r="AD47" s="179">
        <f>MIN(Y47,ROUNDDOWN(H55/1000,0))</f>
        <v>0</v>
      </c>
      <c r="AE47" s="180"/>
      <c r="AF47" s="180"/>
      <c r="AG47" s="151" t="s">
        <v>9</v>
      </c>
      <c r="AH47" s="152"/>
      <c r="AI47" s="149">
        <f>IF(Y47&lt;AD47,0,Y47-AD47)</f>
        <v>0</v>
      </c>
      <c r="AJ47" s="150"/>
      <c r="AK47" s="150"/>
      <c r="AL47" s="151" t="s">
        <v>9</v>
      </c>
      <c r="AM47" s="152"/>
    </row>
    <row r="48" spans="1:48" s="2" customFormat="1" ht="12">
      <c r="A48" s="61"/>
      <c r="B48" s="65"/>
      <c r="C48" s="65"/>
      <c r="D48" s="65"/>
      <c r="E48" s="65"/>
      <c r="F48" s="65"/>
      <c r="G48" s="65"/>
      <c r="H48" s="65"/>
      <c r="I48" s="65"/>
      <c r="J48" s="65"/>
      <c r="K48" s="65"/>
      <c r="L48" s="65"/>
      <c r="M48" s="65"/>
      <c r="N48" s="65"/>
      <c r="O48" s="65"/>
      <c r="P48" s="65"/>
      <c r="Q48" s="65"/>
      <c r="R48" s="65"/>
      <c r="S48" s="65"/>
      <c r="T48" s="65"/>
      <c r="U48" s="65"/>
      <c r="V48" s="65"/>
      <c r="W48" s="65"/>
      <c r="Y48" s="224"/>
      <c r="Z48" s="225"/>
      <c r="AA48" s="225"/>
      <c r="AB48" s="153"/>
      <c r="AC48" s="154"/>
      <c r="AD48" s="181"/>
      <c r="AE48" s="182"/>
      <c r="AF48" s="182"/>
      <c r="AG48" s="153"/>
      <c r="AH48" s="154"/>
      <c r="AI48" s="149"/>
      <c r="AJ48" s="150"/>
      <c r="AK48" s="150"/>
      <c r="AL48" s="153"/>
      <c r="AM48" s="154"/>
    </row>
    <row r="49" spans="1:48" ht="15" customHeight="1">
      <c r="A49" s="146" t="s">
        <v>32</v>
      </c>
      <c r="B49" s="147"/>
      <c r="C49" s="147"/>
      <c r="D49" s="147"/>
      <c r="E49" s="147"/>
      <c r="F49" s="147"/>
      <c r="G49" s="148"/>
      <c r="H49" s="147" t="s">
        <v>233</v>
      </c>
      <c r="I49" s="147"/>
      <c r="J49" s="147"/>
      <c r="K49" s="147"/>
      <c r="L49" s="147"/>
      <c r="M49" s="146" t="s">
        <v>33</v>
      </c>
      <c r="N49" s="147"/>
      <c r="O49" s="147"/>
      <c r="P49" s="147"/>
      <c r="Q49" s="147"/>
      <c r="R49" s="147"/>
      <c r="S49" s="147"/>
      <c r="T49" s="147"/>
      <c r="U49" s="147"/>
      <c r="V49" s="147"/>
      <c r="W49" s="147"/>
      <c r="X49" s="147"/>
      <c r="Y49" s="183"/>
      <c r="Z49" s="183"/>
      <c r="AA49" s="183"/>
      <c r="AB49" s="183"/>
      <c r="AC49" s="183"/>
      <c r="AD49" s="183"/>
      <c r="AE49" s="183"/>
      <c r="AF49" s="183"/>
      <c r="AG49" s="183"/>
      <c r="AH49" s="183"/>
      <c r="AI49" s="183"/>
      <c r="AJ49" s="183"/>
      <c r="AK49" s="183"/>
      <c r="AL49" s="183"/>
      <c r="AM49" s="136"/>
    </row>
    <row r="50" spans="1:48" ht="15" customHeight="1">
      <c r="A50" s="93" t="s">
        <v>34</v>
      </c>
      <c r="B50" s="94"/>
      <c r="C50" s="94"/>
      <c r="D50" s="94"/>
      <c r="E50" s="95"/>
      <c r="F50" s="95"/>
      <c r="G50" s="96"/>
      <c r="H50" s="169"/>
      <c r="I50" s="169"/>
      <c r="J50" s="169"/>
      <c r="K50" s="169"/>
      <c r="L50" s="169"/>
      <c r="M50" s="170"/>
      <c r="N50" s="171"/>
      <c r="O50" s="171"/>
      <c r="P50" s="171"/>
      <c r="Q50" s="171"/>
      <c r="R50" s="171"/>
      <c r="S50" s="171"/>
      <c r="T50" s="171"/>
      <c r="U50" s="171"/>
      <c r="V50" s="171"/>
      <c r="W50" s="171"/>
      <c r="X50" s="171"/>
      <c r="Y50" s="171"/>
      <c r="Z50" s="171"/>
      <c r="AA50" s="171"/>
      <c r="AB50" s="171"/>
      <c r="AC50" s="171"/>
      <c r="AD50" s="171"/>
      <c r="AE50" s="171"/>
      <c r="AF50" s="171"/>
      <c r="AG50" s="171"/>
      <c r="AH50" s="171"/>
      <c r="AI50" s="171"/>
      <c r="AJ50" s="171"/>
      <c r="AK50" s="171"/>
      <c r="AL50" s="171"/>
      <c r="AM50" s="172"/>
    </row>
    <row r="51" spans="1:48" ht="15" customHeight="1">
      <c r="A51" s="69" t="s">
        <v>35</v>
      </c>
      <c r="B51" s="70"/>
      <c r="C51" s="70"/>
      <c r="D51" s="70"/>
      <c r="E51" s="71"/>
      <c r="F51" s="71"/>
      <c r="G51" s="72"/>
      <c r="H51" s="165"/>
      <c r="I51" s="165"/>
      <c r="J51" s="165"/>
      <c r="K51" s="165"/>
      <c r="L51" s="165"/>
      <c r="M51" s="166"/>
      <c r="N51" s="167"/>
      <c r="O51" s="167"/>
      <c r="P51" s="167"/>
      <c r="Q51" s="167"/>
      <c r="R51" s="167"/>
      <c r="S51" s="167"/>
      <c r="T51" s="167"/>
      <c r="U51" s="167"/>
      <c r="V51" s="167"/>
      <c r="W51" s="167"/>
      <c r="X51" s="167"/>
      <c r="Y51" s="167"/>
      <c r="Z51" s="167"/>
      <c r="AA51" s="167"/>
      <c r="AB51" s="167"/>
      <c r="AC51" s="167"/>
      <c r="AD51" s="167"/>
      <c r="AE51" s="167"/>
      <c r="AF51" s="167"/>
      <c r="AG51" s="167"/>
      <c r="AH51" s="167"/>
      <c r="AI51" s="167"/>
      <c r="AJ51" s="167"/>
      <c r="AK51" s="167"/>
      <c r="AL51" s="167"/>
      <c r="AM51" s="168"/>
    </row>
    <row r="52" spans="1:48" ht="15" customHeight="1">
      <c r="A52" s="69" t="s">
        <v>36</v>
      </c>
      <c r="B52" s="70"/>
      <c r="C52" s="70"/>
      <c r="D52" s="70"/>
      <c r="E52" s="71"/>
      <c r="F52" s="71"/>
      <c r="G52" s="72"/>
      <c r="H52" s="165"/>
      <c r="I52" s="165"/>
      <c r="J52" s="165"/>
      <c r="K52" s="165"/>
      <c r="L52" s="165"/>
      <c r="M52" s="166"/>
      <c r="N52" s="167"/>
      <c r="O52" s="167"/>
      <c r="P52" s="167"/>
      <c r="Q52" s="167"/>
      <c r="R52" s="167"/>
      <c r="S52" s="167"/>
      <c r="T52" s="167"/>
      <c r="U52" s="167"/>
      <c r="V52" s="167"/>
      <c r="W52" s="167"/>
      <c r="X52" s="167"/>
      <c r="Y52" s="167"/>
      <c r="Z52" s="167"/>
      <c r="AA52" s="167"/>
      <c r="AB52" s="167"/>
      <c r="AC52" s="167"/>
      <c r="AD52" s="167"/>
      <c r="AE52" s="167"/>
      <c r="AF52" s="167"/>
      <c r="AG52" s="167"/>
      <c r="AH52" s="167"/>
      <c r="AI52" s="167"/>
      <c r="AJ52" s="167"/>
      <c r="AK52" s="167"/>
      <c r="AL52" s="167"/>
      <c r="AM52" s="168"/>
    </row>
    <row r="53" spans="1:48" ht="15" hidden="1" customHeight="1">
      <c r="A53" s="69" t="s">
        <v>37</v>
      </c>
      <c r="B53" s="70"/>
      <c r="C53" s="70"/>
      <c r="D53" s="70"/>
      <c r="E53" s="71"/>
      <c r="F53" s="71"/>
      <c r="G53" s="72"/>
      <c r="H53" s="165"/>
      <c r="I53" s="165"/>
      <c r="J53" s="165"/>
      <c r="K53" s="165"/>
      <c r="L53" s="165"/>
      <c r="M53" s="166"/>
      <c r="N53" s="167"/>
      <c r="O53" s="167"/>
      <c r="P53" s="167"/>
      <c r="Q53" s="167"/>
      <c r="R53" s="167"/>
      <c r="S53" s="167"/>
      <c r="T53" s="167"/>
      <c r="U53" s="167"/>
      <c r="V53" s="167"/>
      <c r="W53" s="167"/>
      <c r="X53" s="167"/>
      <c r="Y53" s="167"/>
      <c r="Z53" s="167"/>
      <c r="AA53" s="167"/>
      <c r="AB53" s="167"/>
      <c r="AC53" s="167"/>
      <c r="AD53" s="167"/>
      <c r="AE53" s="167"/>
      <c r="AF53" s="167"/>
      <c r="AG53" s="167"/>
      <c r="AH53" s="167"/>
      <c r="AI53" s="167"/>
      <c r="AJ53" s="167"/>
      <c r="AK53" s="167"/>
      <c r="AL53" s="167"/>
      <c r="AM53" s="168"/>
    </row>
    <row r="54" spans="1:48" ht="15" hidden="1" customHeight="1">
      <c r="A54" s="69" t="s">
        <v>38</v>
      </c>
      <c r="B54" s="70"/>
      <c r="C54" s="70"/>
      <c r="D54" s="70"/>
      <c r="E54" s="71"/>
      <c r="F54" s="71"/>
      <c r="G54" s="72"/>
      <c r="H54" s="165"/>
      <c r="I54" s="165"/>
      <c r="J54" s="165"/>
      <c r="K54" s="165"/>
      <c r="L54" s="165"/>
      <c r="M54" s="166"/>
      <c r="N54" s="167"/>
      <c r="O54" s="167"/>
      <c r="P54" s="167"/>
      <c r="Q54" s="167"/>
      <c r="R54" s="167"/>
      <c r="S54" s="167"/>
      <c r="T54" s="167"/>
      <c r="U54" s="167"/>
      <c r="V54" s="167"/>
      <c r="W54" s="167"/>
      <c r="X54" s="167"/>
      <c r="Y54" s="167"/>
      <c r="Z54" s="167"/>
      <c r="AA54" s="167"/>
      <c r="AB54" s="167"/>
      <c r="AC54" s="167"/>
      <c r="AD54" s="167"/>
      <c r="AE54" s="167"/>
      <c r="AF54" s="167"/>
      <c r="AG54" s="167"/>
      <c r="AH54" s="167"/>
      <c r="AI54" s="167"/>
      <c r="AJ54" s="167"/>
      <c r="AK54" s="167"/>
      <c r="AL54" s="167"/>
      <c r="AM54" s="168"/>
    </row>
    <row r="55" spans="1:48" ht="15" customHeight="1">
      <c r="A55" s="73" t="s">
        <v>18</v>
      </c>
      <c r="B55" s="77"/>
      <c r="C55" s="77"/>
      <c r="D55" s="77"/>
      <c r="E55" s="74"/>
      <c r="F55" s="74"/>
      <c r="G55" s="75"/>
      <c r="H55" s="158">
        <f>SUM(H50:L54)</f>
        <v>0</v>
      </c>
      <c r="I55" s="158"/>
      <c r="J55" s="158"/>
      <c r="K55" s="158"/>
      <c r="L55" s="159"/>
      <c r="M55" s="160"/>
      <c r="N55" s="161"/>
      <c r="O55" s="161"/>
      <c r="P55" s="161"/>
      <c r="Q55" s="161"/>
      <c r="R55" s="161"/>
      <c r="S55" s="161"/>
      <c r="T55" s="161"/>
      <c r="U55" s="161"/>
      <c r="V55" s="161"/>
      <c r="W55" s="161"/>
      <c r="X55" s="161"/>
      <c r="Y55" s="161"/>
      <c r="Z55" s="161"/>
      <c r="AA55" s="161"/>
      <c r="AB55" s="161"/>
      <c r="AC55" s="161"/>
      <c r="AD55" s="161"/>
      <c r="AE55" s="161"/>
      <c r="AF55" s="161"/>
      <c r="AG55" s="161"/>
      <c r="AH55" s="161"/>
      <c r="AI55" s="161"/>
      <c r="AJ55" s="161"/>
      <c r="AK55" s="161"/>
      <c r="AL55" s="161"/>
      <c r="AM55" s="162"/>
    </row>
    <row r="56" spans="1:48" ht="4.5" customHeight="1">
      <c r="A56" s="120"/>
      <c r="B56" s="120"/>
      <c r="C56" s="120"/>
      <c r="D56" s="120"/>
      <c r="E56" s="123"/>
      <c r="F56" s="123"/>
      <c r="G56" s="123"/>
      <c r="H56" s="123"/>
      <c r="I56" s="123"/>
      <c r="J56" s="124"/>
      <c r="K56" s="124"/>
      <c r="L56" s="124"/>
      <c r="M56" s="124"/>
      <c r="N56" s="124"/>
      <c r="O56" s="123"/>
      <c r="P56" s="123"/>
      <c r="Q56" s="123"/>
      <c r="R56" s="123"/>
      <c r="S56" s="123"/>
      <c r="T56" s="123"/>
      <c r="U56" s="123"/>
      <c r="V56" s="123"/>
      <c r="W56" s="123"/>
      <c r="X56" s="123"/>
      <c r="Y56" s="125"/>
      <c r="Z56" s="125"/>
      <c r="AA56" s="125"/>
      <c r="AB56" s="125"/>
      <c r="AC56" s="125"/>
      <c r="AD56" s="125"/>
      <c r="AE56" s="123"/>
      <c r="AF56" s="123"/>
      <c r="AG56" s="123"/>
      <c r="AH56" s="123"/>
      <c r="AI56" s="123"/>
      <c r="AJ56" s="123"/>
      <c r="AK56" s="123"/>
      <c r="AL56" s="123"/>
      <c r="AM56" s="123"/>
    </row>
    <row r="57" spans="1:48">
      <c r="A57" s="105"/>
    </row>
    <row r="59" spans="1:48">
      <c r="AI59" s="164"/>
      <c r="AJ59" s="164"/>
      <c r="AK59" s="164"/>
      <c r="AL59" s="164"/>
      <c r="AM59" s="164"/>
    </row>
  </sheetData>
  <sheetProtection formatCells="0" formatColumns="0" formatRows="0" insertColumns="0" insertRows="0" autoFilter="0"/>
  <mergeCells count="103">
    <mergeCell ref="H54:L54"/>
    <mergeCell ref="M54:AM54"/>
    <mergeCell ref="H55:L55"/>
    <mergeCell ref="M55:AM55"/>
    <mergeCell ref="AI59:AM59"/>
    <mergeCell ref="H51:L51"/>
    <mergeCell ref="M51:AM51"/>
    <mergeCell ref="H52:L52"/>
    <mergeCell ref="M52:AM52"/>
    <mergeCell ref="H53:L53"/>
    <mergeCell ref="M53:AM53"/>
    <mergeCell ref="AL47:AM48"/>
    <mergeCell ref="A49:G49"/>
    <mergeCell ref="H49:L49"/>
    <mergeCell ref="M49:AM49"/>
    <mergeCell ref="H50:L50"/>
    <mergeCell ref="M50:AM50"/>
    <mergeCell ref="H44:L44"/>
    <mergeCell ref="M44:AM44"/>
    <mergeCell ref="Y46:AC46"/>
    <mergeCell ref="AD46:AH46"/>
    <mergeCell ref="AI46:AM46"/>
    <mergeCell ref="Y47:AA48"/>
    <mergeCell ref="AB47:AC48"/>
    <mergeCell ref="AD47:AF48"/>
    <mergeCell ref="AG47:AH48"/>
    <mergeCell ref="AI47:AK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Y27:AA28"/>
    <mergeCell ref="AB27:AC28"/>
    <mergeCell ref="AD27:AF28"/>
    <mergeCell ref="AG27:AH28"/>
    <mergeCell ref="AI27:AK28"/>
    <mergeCell ref="AL27:AM28"/>
    <mergeCell ref="A21:W21"/>
    <mergeCell ref="X21:Z21"/>
    <mergeCell ref="A22:W22"/>
    <mergeCell ref="X22:Z22"/>
    <mergeCell ref="A24:AM24"/>
    <mergeCell ref="Y26:AC26"/>
    <mergeCell ref="AD26:AH26"/>
    <mergeCell ref="AI26:AM26"/>
    <mergeCell ref="A16:W16"/>
    <mergeCell ref="X16:Z16"/>
    <mergeCell ref="AA16:AM16"/>
    <mergeCell ref="A17:W17"/>
    <mergeCell ref="X17:Z17"/>
    <mergeCell ref="A19:AM19"/>
    <mergeCell ref="A10:K10"/>
    <mergeCell ref="L10:AM10"/>
    <mergeCell ref="AP10:AU10"/>
    <mergeCell ref="A11:H11"/>
    <mergeCell ref="A13:AM13"/>
    <mergeCell ref="A15:W15"/>
    <mergeCell ref="X15:Z15"/>
    <mergeCell ref="AA15:AM15"/>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4"/>
  <dataValidations count="2">
    <dataValidation imeMode="halfAlpha" allowBlank="1" showInputMessage="1" showErrorMessage="1" sqref="S26:V28 J26:N28 S37:V37 J37:N37" xr:uid="{249E55EB-85B0-44CA-A448-E55767D6BA06}"/>
    <dataValidation type="list" allowBlank="1" showInputMessage="1" showErrorMessage="1" sqref="X15:Z17 X21:Z22" xr:uid="{16EFB3A2-7F84-4B41-A6FE-06690EFA39B8}">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23</xdr:col>
                    <xdr:colOff>152400</xdr:colOff>
                    <xdr:row>10</xdr:row>
                    <xdr:rowOff>0</xdr:rowOff>
                  </from>
                  <to>
                    <xdr:col>25</xdr:col>
                    <xdr:colOff>50800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B6EAF5E3-CCDF-4B2F-9489-6E45F7EF616F}">
          <x14:formula1>
            <xm:f>リスト!$B$32:$B$78</xm:f>
          </x14:formula1>
          <xm:sqref>D9:G9</xm:sqref>
        </x14:dataValidation>
        <x14:dataValidation type="list" allowBlank="1" xr:uid="{9A2BFB84-693A-4C7E-8718-7FC1F8689B3D}">
          <x14:formula1>
            <xm:f>リスト!$B$2:$B$30</xm:f>
          </x14:formula1>
          <xm:sqref>L10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DD934D-25CE-4E8B-9221-0D2CAC4214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116862-F8D7-47FC-8917-98C64F3C53D5}">
  <ds:schemaRefs>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 ds:uri="http://schemas.microsoft.com/office/2006/metadata/properties"/>
    <ds:schemaRef ds:uri="2ea94b1b-0416-417c-a68e-6b349799839f"/>
    <ds:schemaRef ds:uri="263dbbe5-076b-4606-a03b-9598f5f2f35a"/>
    <ds:schemaRef ds:uri="7c629b65-7d30-4138-96d4-6ad76f7e9986"/>
  </ds:schemaRefs>
</ds:datastoreItem>
</file>

<file path=customXml/itemProps3.xml><?xml version="1.0" encoding="utf-8"?>
<ds:datastoreItem xmlns:ds="http://schemas.openxmlformats.org/officeDocument/2006/customXml" ds:itemID="{1268B72C-C7C8-4BA0-9743-9C9E3D299F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17</vt:i4>
      </vt:variant>
    </vt:vector>
  </HeadingPairs>
  <TitlesOfParts>
    <vt:vector size="37" baseType="lpstr">
      <vt:lpstr>(はじめにお読み下さい)申請書の使い方</vt:lpstr>
      <vt:lpstr>(はじめにお読み下さい)報告書の使い方</vt:lpstr>
      <vt:lpstr>清算額一覧</vt:lpstr>
      <vt:lpstr>個票1</vt:lpstr>
      <vt:lpstr>個票2</vt:lpstr>
      <vt:lpstr>個票3</vt:lpstr>
      <vt:lpstr>個票4</vt:lpstr>
      <vt:lpstr>個票5</vt:lpstr>
      <vt:lpstr>個票6</vt:lpstr>
      <vt:lpstr>個票7</vt:lpstr>
      <vt:lpstr>個票8</vt:lpstr>
      <vt:lpstr>個票9</vt:lpstr>
      <vt:lpstr>個票10</vt:lpstr>
      <vt:lpstr>個票11</vt:lpstr>
      <vt:lpstr>個票12</vt:lpstr>
      <vt:lpstr>個票13</vt:lpstr>
      <vt:lpstr>個票14</vt:lpstr>
      <vt:lpstr>個票15</vt:lpstr>
      <vt:lpstr>単価表</vt:lpstr>
      <vt:lpstr>リスト</vt:lpstr>
      <vt:lpstr>個票1!Print_Area</vt:lpstr>
      <vt:lpstr>個票10!Print_Area</vt:lpstr>
      <vt:lpstr>個票11!Print_Area</vt:lpstr>
      <vt:lpstr>個票12!Print_Area</vt:lpstr>
      <vt:lpstr>個票13!Print_Area</vt:lpstr>
      <vt:lpstr>個票14!Print_Area</vt:lpstr>
      <vt:lpstr>個票15!Print_Area</vt:lpstr>
      <vt:lpstr>個票2!Print_Area</vt:lpstr>
      <vt:lpstr>個票3!Print_Area</vt:lpstr>
      <vt:lpstr>個票4!Print_Area</vt:lpstr>
      <vt:lpstr>個票5!Print_Area</vt:lpstr>
      <vt:lpstr>個票6!Print_Area</vt:lpstr>
      <vt:lpstr>個票7!Print_Area</vt:lpstr>
      <vt:lpstr>個票8!Print_Area</vt:lpstr>
      <vt:lpstr>個票9!Print_Area</vt:lpstr>
      <vt:lpstr>清算額一覧!Print_Area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大高木　勇飛</cp:lastModifiedBy>
  <cp:revision/>
  <cp:lastPrinted>2026-01-07T06:45:35Z</cp:lastPrinted>
  <dcterms:created xsi:type="dcterms:W3CDTF">2018-06-19T01:27:02Z</dcterms:created>
  <dcterms:modified xsi:type="dcterms:W3CDTF">2026-06-18T02:40:54Z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