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100-440障害福祉基盤整備班\障害福祉基盤整備班\05各種事業\0bこども家庭庁からの通知など\251201「介護給付費等の算定に係る体制等に関する届出等における留意点\251128_「介護給付費等の算定に係る体制等に関する届出等における留意点について」の一部改正について\柳田作業用\更新\01障害児入所施設\01変更届\"/>
    </mc:Choice>
  </mc:AlternateContent>
  <xr:revisionPtr revIDLastSave="0" documentId="13_ncr:1_{E5F767AC-49EE-48D8-9028-29ECE44D64BD}" xr6:coauthVersionLast="47" xr6:coauthVersionMax="47" xr10:uidLastSave="{00000000-0000-0000-0000-000000000000}"/>
  <bookViews>
    <workbookView xWindow="-120" yWindow="-120" windowWidth="29040" windowHeight="15720" tabRatio="910" activeTab="5" xr2:uid="{00000000-000D-0000-FFFF-FFFF00000000}"/>
  </bookViews>
  <sheets>
    <sheet name="参考様式1" sheetId="25" r:id="rId1"/>
    <sheet name="参考様式1別紙" sheetId="62" r:id="rId2"/>
    <sheet name="参考様式2" sheetId="26" r:id="rId3"/>
    <sheet name="参考様式3" sheetId="27" r:id="rId4"/>
    <sheet name="参考様式5（福祉型障害児入所施設）" sheetId="69" r:id="rId5"/>
    <sheet name="参考様式5（医療型障害児入所施設）" sheetId="70" r:id="rId6"/>
    <sheet name="参考様式5別紙" sheetId="60" r:id="rId7"/>
    <sheet name="参考様式6" sheetId="49" r:id="rId8"/>
    <sheet name="参考様式6別紙" sheetId="59" r:id="rId9"/>
    <sheet name="参考様式７（入所）" sheetId="65" r:id="rId10"/>
    <sheet name="参考様式8" sheetId="57" r:id="rId11"/>
    <sheet name="参考様式8（記載例）" sheetId="58" r:id="rId12"/>
  </sheets>
  <externalReferences>
    <externalReference r:id="rId1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参考様式1!$A$1:$AC$36</definedName>
    <definedName name="_xlnm.Print_Area" localSheetId="3">参考様式3!$A$1:$I$51</definedName>
    <definedName name="_xlnm.Print_Area" localSheetId="5">'参考様式5（医療型障害児入所施設）'!$A$1:$AN$81</definedName>
    <definedName name="_xlnm.Print_Area" localSheetId="4">'参考様式5（福祉型障害児入所施設）'!$A$1:$AN$87</definedName>
    <definedName name="_xlnm.Print_Area" localSheetId="6">参考様式5別紙!$A$1:$I$55</definedName>
    <definedName name="_xlnm.Print_Area" localSheetId="8">参考様式6別紙!$A$1:$H$34</definedName>
    <definedName name="_xlnm.Print_Area" localSheetId="10">参考様式8!$A$1:$J$44</definedName>
    <definedName name="_xlnm.Print_Area" localSheetId="11">'参考様式8（記載例）'!$A$1:$J$44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9" i="70" l="1"/>
  <c r="AG49" i="70"/>
  <c r="AA49" i="70"/>
  <c r="U49" i="70"/>
  <c r="O49" i="70"/>
  <c r="I49" i="70"/>
  <c r="E49" i="70"/>
  <c r="C49" i="70"/>
  <c r="AL48" i="70"/>
  <c r="AJ48" i="70"/>
  <c r="AG48" i="70"/>
  <c r="AD48" i="70"/>
  <c r="AA48" i="70"/>
  <c r="X48" i="70"/>
  <c r="U48" i="70"/>
  <c r="AL47" i="70"/>
  <c r="AJ47" i="70"/>
  <c r="AG47" i="70"/>
  <c r="AD47" i="70"/>
  <c r="AA47" i="70"/>
  <c r="X47" i="70"/>
  <c r="U47" i="70"/>
  <c r="AL45" i="70"/>
  <c r="AM48" i="70" s="1"/>
  <c r="AG45" i="70"/>
  <c r="AA45" i="70"/>
  <c r="U45" i="70"/>
  <c r="O45" i="70"/>
  <c r="R48" i="70" s="1"/>
  <c r="I45" i="70"/>
  <c r="L48" i="70" s="1"/>
  <c r="E45" i="70"/>
  <c r="F48" i="70" s="1"/>
  <c r="C45" i="70"/>
  <c r="D48" i="70" s="1"/>
  <c r="C42" i="70"/>
  <c r="T38" i="70"/>
  <c r="AJ31" i="70"/>
  <c r="AI31" i="70"/>
  <c r="AH31" i="70"/>
  <c r="AG31" i="70"/>
  <c r="AF31" i="70"/>
  <c r="AE31" i="70"/>
  <c r="AD31" i="70"/>
  <c r="AC31" i="70"/>
  <c r="AB31" i="70"/>
  <c r="AA31" i="70"/>
  <c r="Z31" i="70"/>
  <c r="Y31" i="70"/>
  <c r="X31" i="70"/>
  <c r="W31" i="70"/>
  <c r="V31" i="70"/>
  <c r="U31" i="70"/>
  <c r="T31" i="70"/>
  <c r="S31" i="70"/>
  <c r="R31" i="70"/>
  <c r="Q31" i="70"/>
  <c r="P31" i="70"/>
  <c r="O31" i="70"/>
  <c r="N31" i="70"/>
  <c r="M31" i="70"/>
  <c r="L31" i="70"/>
  <c r="K31" i="70"/>
  <c r="J31" i="70"/>
  <c r="I31" i="70"/>
  <c r="H31" i="70"/>
  <c r="AK31" i="70" s="1"/>
  <c r="AL31" i="70" s="1"/>
  <c r="G31" i="70"/>
  <c r="F31" i="70"/>
  <c r="AK30" i="70"/>
  <c r="AL30" i="70" s="1"/>
  <c r="AK29" i="70"/>
  <c r="AL29" i="70" s="1"/>
  <c r="AK28" i="70"/>
  <c r="AL28" i="70" s="1"/>
  <c r="AK27" i="70"/>
  <c r="AL27" i="70" s="1"/>
  <c r="AK26" i="70"/>
  <c r="AL26" i="70" s="1"/>
  <c r="AK25" i="70"/>
  <c r="AL25" i="70" s="1"/>
  <c r="AL24" i="70"/>
  <c r="AK24" i="70"/>
  <c r="AK23" i="70"/>
  <c r="AK22" i="70"/>
  <c r="AL22" i="70" s="1"/>
  <c r="AK21" i="70"/>
  <c r="AL21" i="70" s="1"/>
  <c r="AK20" i="70"/>
  <c r="AL20" i="70" s="1"/>
  <c r="AK19" i="70"/>
  <c r="AL19" i="70" s="1"/>
  <c r="AK18" i="70"/>
  <c r="AL18" i="70" s="1"/>
  <c r="AK17" i="70"/>
  <c r="AL17" i="70" s="1"/>
  <c r="AL16" i="70"/>
  <c r="AK16" i="70"/>
  <c r="AK15" i="70"/>
  <c r="AK14" i="70"/>
  <c r="AL14" i="70" s="1"/>
  <c r="AK13" i="70"/>
  <c r="AL13" i="70" s="1"/>
  <c r="AK12" i="70"/>
  <c r="AL12" i="70" s="1"/>
  <c r="AK11" i="70"/>
  <c r="AL11" i="70" s="1"/>
  <c r="AJ10" i="70"/>
  <c r="AI10" i="70"/>
  <c r="AH10" i="70"/>
  <c r="AG10" i="70"/>
  <c r="AF10" i="70"/>
  <c r="AE10" i="70"/>
  <c r="AD10" i="70"/>
  <c r="AC10" i="70"/>
  <c r="AB10" i="70"/>
  <c r="AA10" i="70"/>
  <c r="Z10" i="70"/>
  <c r="Y10" i="70"/>
  <c r="X10" i="70"/>
  <c r="W10" i="70"/>
  <c r="V10" i="70"/>
  <c r="U10" i="70"/>
  <c r="T10" i="70"/>
  <c r="S10" i="70"/>
  <c r="R10" i="70"/>
  <c r="Q10" i="70"/>
  <c r="P10" i="70"/>
  <c r="O10" i="70"/>
  <c r="N10" i="70"/>
  <c r="M10" i="70"/>
  <c r="L10" i="70"/>
  <c r="K10" i="70"/>
  <c r="J10" i="70"/>
  <c r="I10" i="70"/>
  <c r="H10" i="70"/>
  <c r="G10" i="70"/>
  <c r="F10" i="70"/>
  <c r="AJ9" i="70"/>
  <c r="AI9" i="70"/>
  <c r="AH9" i="70"/>
  <c r="AG9" i="70"/>
  <c r="AF9" i="70"/>
  <c r="AE9" i="70"/>
  <c r="AD9" i="70"/>
  <c r="AC9" i="70"/>
  <c r="AB9" i="70"/>
  <c r="AA9" i="70"/>
  <c r="Z9" i="70"/>
  <c r="Y9" i="70"/>
  <c r="X9" i="70"/>
  <c r="W9" i="70"/>
  <c r="V9" i="70"/>
  <c r="U9" i="70"/>
  <c r="T9" i="70"/>
  <c r="S9" i="70"/>
  <c r="R9" i="70"/>
  <c r="Q9" i="70"/>
  <c r="P9" i="70"/>
  <c r="O9" i="70"/>
  <c r="N9" i="70"/>
  <c r="M9" i="70"/>
  <c r="L9" i="70"/>
  <c r="K9" i="70"/>
  <c r="J9" i="70"/>
  <c r="I9" i="70"/>
  <c r="H9" i="70"/>
  <c r="G9" i="70"/>
  <c r="F9" i="70"/>
  <c r="AL23" i="70" s="1"/>
  <c r="E56" i="69"/>
  <c r="E51" i="69" s="1"/>
  <c r="E55" i="69"/>
  <c r="C55" i="69"/>
  <c r="F54" i="69"/>
  <c r="E54" i="69"/>
  <c r="D54" i="69"/>
  <c r="C54" i="69"/>
  <c r="F53" i="69"/>
  <c r="E53" i="69"/>
  <c r="C51" i="69"/>
  <c r="D53" i="69" s="1"/>
  <c r="AL49" i="69"/>
  <c r="AG49" i="69"/>
  <c r="AA49" i="69"/>
  <c r="U49" i="69"/>
  <c r="O49" i="69"/>
  <c r="I49" i="69"/>
  <c r="E49" i="69"/>
  <c r="C49" i="69"/>
  <c r="AL48" i="69"/>
  <c r="R48" i="69"/>
  <c r="O48" i="69"/>
  <c r="L48" i="69"/>
  <c r="I48" i="69"/>
  <c r="F48" i="69"/>
  <c r="E48" i="69"/>
  <c r="D48" i="69"/>
  <c r="C48" i="69"/>
  <c r="AL47" i="69"/>
  <c r="R47" i="69"/>
  <c r="O47" i="69"/>
  <c r="L47" i="69"/>
  <c r="I47" i="69"/>
  <c r="F47" i="69"/>
  <c r="E47" i="69"/>
  <c r="D47" i="69"/>
  <c r="C47" i="69"/>
  <c r="AL45" i="69"/>
  <c r="AM48" i="69" s="1"/>
  <c r="AG45" i="69"/>
  <c r="AJ48" i="69" s="1"/>
  <c r="AA45" i="69"/>
  <c r="AD48" i="69" s="1"/>
  <c r="U45" i="69"/>
  <c r="X48" i="69" s="1"/>
  <c r="O45" i="69"/>
  <c r="I45" i="69"/>
  <c r="E45" i="69"/>
  <c r="C45" i="69"/>
  <c r="E42" i="69"/>
  <c r="C42" i="69"/>
  <c r="AJ31" i="69"/>
  <c r="AI31" i="69"/>
  <c r="AH31" i="69"/>
  <c r="AG31" i="69"/>
  <c r="AF31" i="69"/>
  <c r="AE31" i="69"/>
  <c r="AD31" i="69"/>
  <c r="AC31" i="69"/>
  <c r="AB31" i="69"/>
  <c r="AA31" i="69"/>
  <c r="Z31" i="69"/>
  <c r="Y31" i="69"/>
  <c r="X31" i="69"/>
  <c r="W31" i="69"/>
  <c r="V31" i="69"/>
  <c r="U31" i="69"/>
  <c r="T31" i="69"/>
  <c r="S31" i="69"/>
  <c r="R31" i="69"/>
  <c r="Q31" i="69"/>
  <c r="P31" i="69"/>
  <c r="O31" i="69"/>
  <c r="AK31" i="69" s="1"/>
  <c r="AL31" i="69" s="1"/>
  <c r="N31" i="69"/>
  <c r="M31" i="69"/>
  <c r="L31" i="69"/>
  <c r="K31" i="69"/>
  <c r="J31" i="69"/>
  <c r="I31" i="69"/>
  <c r="H31" i="69"/>
  <c r="G31" i="69"/>
  <c r="F31" i="69"/>
  <c r="AK30" i="69"/>
  <c r="AL30" i="69" s="1"/>
  <c r="AK29" i="69"/>
  <c r="AL29" i="69" s="1"/>
  <c r="AK28" i="69"/>
  <c r="AL28" i="69" s="1"/>
  <c r="AL27" i="69"/>
  <c r="AK27" i="69"/>
  <c r="AK26" i="69"/>
  <c r="AK25" i="69"/>
  <c r="AL25" i="69" s="1"/>
  <c r="AK24" i="69"/>
  <c r="AL24" i="69" s="1"/>
  <c r="AK23" i="69"/>
  <c r="AL23" i="69" s="1"/>
  <c r="AK22" i="69"/>
  <c r="AL22" i="69" s="1"/>
  <c r="AK21" i="69"/>
  <c r="AL21" i="69" s="1"/>
  <c r="AK20" i="69"/>
  <c r="AL20" i="69" s="1"/>
  <c r="AL19" i="69"/>
  <c r="AK19" i="69"/>
  <c r="AK18" i="69"/>
  <c r="AK17" i="69"/>
  <c r="AL17" i="69" s="1"/>
  <c r="AK16" i="69"/>
  <c r="AL16" i="69" s="1"/>
  <c r="AK15" i="69"/>
  <c r="AL15" i="69" s="1"/>
  <c r="AK14" i="69"/>
  <c r="AL14" i="69" s="1"/>
  <c r="AK13" i="69"/>
  <c r="AL13" i="69" s="1"/>
  <c r="AK12" i="69"/>
  <c r="AL12" i="69" s="1"/>
  <c r="AL11" i="69"/>
  <c r="AK11" i="69"/>
  <c r="AG10" i="69"/>
  <c r="AF10" i="69"/>
  <c r="AE10" i="69"/>
  <c r="AD10" i="69"/>
  <c r="AC10" i="69"/>
  <c r="AB10" i="69"/>
  <c r="AA10" i="69"/>
  <c r="Z10" i="69"/>
  <c r="Y10" i="69"/>
  <c r="X10" i="69"/>
  <c r="W10" i="69"/>
  <c r="V10" i="69"/>
  <c r="U10" i="69"/>
  <c r="T10" i="69"/>
  <c r="S10" i="69"/>
  <c r="R10" i="69"/>
  <c r="Q10" i="69"/>
  <c r="P10" i="69"/>
  <c r="O10" i="69"/>
  <c r="N10" i="69"/>
  <c r="M10" i="69"/>
  <c r="L10" i="69"/>
  <c r="K10" i="69"/>
  <c r="J10" i="69"/>
  <c r="I10" i="69"/>
  <c r="H10" i="69"/>
  <c r="G10" i="69"/>
  <c r="F10" i="69"/>
  <c r="AJ10" i="69" s="1"/>
  <c r="AG9" i="69"/>
  <c r="AF9" i="69"/>
  <c r="AE9" i="69"/>
  <c r="AD9" i="69"/>
  <c r="AC9" i="69"/>
  <c r="AB9" i="69"/>
  <c r="AA9" i="69"/>
  <c r="Z9" i="69"/>
  <c r="Y9" i="69"/>
  <c r="X9" i="69"/>
  <c r="W9" i="69"/>
  <c r="V9" i="69"/>
  <c r="U9" i="69"/>
  <c r="T9" i="69"/>
  <c r="S9" i="69"/>
  <c r="R9" i="69"/>
  <c r="Q9" i="69"/>
  <c r="P9" i="69"/>
  <c r="O9" i="69"/>
  <c r="N9" i="69"/>
  <c r="M9" i="69"/>
  <c r="L9" i="69"/>
  <c r="K9" i="69"/>
  <c r="J9" i="69"/>
  <c r="I9" i="69"/>
  <c r="H9" i="69"/>
  <c r="G9" i="69"/>
  <c r="F9" i="69"/>
  <c r="AJ9" i="69" s="1"/>
  <c r="AM47" i="69" l="1"/>
  <c r="C47" i="70"/>
  <c r="C48" i="70"/>
  <c r="D47" i="70"/>
  <c r="U47" i="69"/>
  <c r="U48" i="69"/>
  <c r="E47" i="70"/>
  <c r="E48" i="70"/>
  <c r="X47" i="69"/>
  <c r="F47" i="70"/>
  <c r="AH10" i="69"/>
  <c r="AA47" i="69"/>
  <c r="AA48" i="69"/>
  <c r="C53" i="69"/>
  <c r="I47" i="70"/>
  <c r="I48" i="70"/>
  <c r="AH9" i="69"/>
  <c r="AI10" i="69"/>
  <c r="AD47" i="69"/>
  <c r="L47" i="70"/>
  <c r="AM47" i="70"/>
  <c r="AI9" i="69"/>
  <c r="AL18" i="69"/>
  <c r="AL26" i="69"/>
  <c r="AG47" i="69"/>
  <c r="AG48" i="69"/>
  <c r="AL15" i="70"/>
  <c r="O47" i="70"/>
  <c r="O48" i="70"/>
  <c r="AJ47" i="69"/>
  <c r="R47" i="70"/>
</calcChain>
</file>

<file path=xl/sharedStrings.xml><?xml version="1.0" encoding="utf-8"?>
<sst xmlns="http://schemas.openxmlformats.org/spreadsheetml/2006/main" count="604" uniqueCount="295">
  <si>
    <t>(参考様式６別紙）</t>
    <rPh sb="1" eb="3">
      <t>サンコウ</t>
    </rPh>
    <rPh sb="3" eb="5">
      <t>ヨウシキ</t>
    </rPh>
    <rPh sb="6" eb="8">
      <t>ベッシ</t>
    </rPh>
    <phoneticPr fontId="2"/>
  </si>
  <si>
    <t>備考</t>
    <rPh sb="0" eb="2">
      <t>ビコウ</t>
    </rPh>
    <phoneticPr fontId="2"/>
  </si>
  <si>
    <t>協力歯科医療機関</t>
    <rPh sb="0" eb="2">
      <t>キョウリョク</t>
    </rPh>
    <rPh sb="2" eb="4">
      <t>シカ</t>
    </rPh>
    <rPh sb="4" eb="6">
      <t>イリョウ</t>
    </rPh>
    <rPh sb="6" eb="8">
      <t>キカン</t>
    </rPh>
    <phoneticPr fontId="2"/>
  </si>
  <si>
    <t>事業所の名称</t>
    <rPh sb="0" eb="3">
      <t>ジギョウショ</t>
    </rPh>
    <rPh sb="4" eb="6">
      <t>メイショウ</t>
    </rPh>
    <phoneticPr fontId="2"/>
  </si>
  <si>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</si>
  <si>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事業所名（　　　　　　　　　　　　　　　　　　　　　　）</t>
    <rPh sb="0" eb="3">
      <t>ジギョウショ</t>
    </rPh>
    <rPh sb="3" eb="4">
      <t>メイ</t>
    </rPh>
    <phoneticPr fontId="2"/>
  </si>
  <si>
    <t>支援の種類（　　　　　　　　　　　　　　　　　　　　　）</t>
    <rPh sb="0" eb="2">
      <t>シエン</t>
    </rPh>
    <rPh sb="3" eb="5">
      <t>シュルイ</t>
    </rPh>
    <phoneticPr fontId="2"/>
  </si>
  <si>
    <t>備考 １ 申請する支援の種類に関して、基準省令で定められた設備基準上適合すべき項目のうち、</t>
    <rPh sb="9" eb="11">
      <t>シエン</t>
    </rPh>
    <rPh sb="12" eb="14">
      <t>シュルイ</t>
    </rPh>
    <phoneticPr fontId="2"/>
  </si>
  <si>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</si>
  <si>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rPh sb="47" eb="49">
      <t>キサイ</t>
    </rPh>
    <phoneticPr fontId="2"/>
  </si>
  <si>
    <t>【児童福祉法第２１条の５の１５第２項各号の規定】（一部要約）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2"/>
  </si>
  <si>
    <t>　当該申請に係る障害児通所支援事業所の従業者の知識及び技能並びに人員が、第２１条の５の１８第１項の都道府県の条例で定める基準を満たしていないとき。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2"/>
  </si>
  <si>
    <t>　申請者が、第２１条の５の１８第２項の都道府県の条例で定める指定通所支援の事業の設備及び運営に関する基準に従って適正な障害児通所支援事業の運営をすることができないと認められるとき。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2"/>
  </si>
  <si>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禁錮以上の刑に処せられ、その執行を終わり、又は執行を受けることがなくなるまでの者であるとき。
</t>
    <rPh sb="5" eb="7">
      <t>ヤクイン</t>
    </rPh>
    <rPh sb="8" eb="10">
      <t>ギョウム</t>
    </rPh>
    <rPh sb="11" eb="13">
      <t>シッコウ</t>
    </rPh>
    <rPh sb="15" eb="17">
      <t>シャイン</t>
    </rPh>
    <rPh sb="18" eb="19">
      <t>ト</t>
    </rPh>
    <rPh sb="19" eb="20">
      <t>シ</t>
    </rPh>
    <rPh sb="20" eb="21">
      <t>ヤク</t>
    </rPh>
    <rPh sb="22" eb="25">
      <t>シッコウヤク</t>
    </rPh>
    <rPh sb="25" eb="26">
      <t>マタ</t>
    </rPh>
    <rPh sb="30" eb="31">
      <t>ジュン</t>
    </rPh>
    <rPh sb="33" eb="34">
      <t>モノ</t>
    </rPh>
    <rPh sb="38" eb="41">
      <t>ソウダンヤク</t>
    </rPh>
    <rPh sb="42" eb="44">
      <t>コモン</t>
    </rPh>
    <rPh sb="46" eb="47">
      <t>タ</t>
    </rPh>
    <rPh sb="51" eb="53">
      <t>メイショウ</t>
    </rPh>
    <rPh sb="54" eb="55">
      <t>ユウ</t>
    </rPh>
    <rPh sb="57" eb="58">
      <t>モノ</t>
    </rPh>
    <rPh sb="63" eb="64">
      <t>ト</t>
    </rPh>
    <rPh sb="67" eb="69">
      <t>ホウジン</t>
    </rPh>
    <rPh sb="70" eb="71">
      <t>タイ</t>
    </rPh>
    <rPh sb="72" eb="74">
      <t>ギョウム</t>
    </rPh>
    <rPh sb="75" eb="77">
      <t>シッコウ</t>
    </rPh>
    <rPh sb="79" eb="81">
      <t>シャイン</t>
    </rPh>
    <rPh sb="82" eb="83">
      <t>ト</t>
    </rPh>
    <rPh sb="83" eb="84">
      <t>シ</t>
    </rPh>
    <rPh sb="84" eb="85">
      <t>ヤク</t>
    </rPh>
    <rPh sb="86" eb="89">
      <t>シッコウヤク</t>
    </rPh>
    <rPh sb="89" eb="90">
      <t>マタ</t>
    </rPh>
    <rPh sb="95" eb="96">
      <t>ジュン</t>
    </rPh>
    <rPh sb="98" eb="99">
      <t>モノ</t>
    </rPh>
    <rPh sb="100" eb="102">
      <t>ドウトウ</t>
    </rPh>
    <rPh sb="102" eb="104">
      <t>イジョウ</t>
    </rPh>
    <rPh sb="105" eb="108">
      <t>シハイリョク</t>
    </rPh>
    <rPh sb="109" eb="110">
      <t>ユウ</t>
    </rPh>
    <rPh sb="115" eb="116">
      <t>ミト</t>
    </rPh>
    <rPh sb="120" eb="121">
      <t>モノ</t>
    </rPh>
    <rPh sb="122" eb="123">
      <t>フク</t>
    </rPh>
    <rPh sb="126" eb="127">
      <t>マタ</t>
    </rPh>
    <rPh sb="128" eb="130">
      <t>トウガイ</t>
    </rPh>
    <rPh sb="130" eb="132">
      <t>シンセイ</t>
    </rPh>
    <rPh sb="133" eb="134">
      <t>カカ</t>
    </rPh>
    <rPh sb="135" eb="138">
      <t>ショウガイジ</t>
    </rPh>
    <rPh sb="138" eb="140">
      <t>ツウショ</t>
    </rPh>
    <rPh sb="140" eb="142">
      <t>シエン</t>
    </rPh>
    <rPh sb="142" eb="145">
      <t>ジギョウショ</t>
    </rPh>
    <rPh sb="146" eb="148">
      <t>カンリ</t>
    </rPh>
    <rPh sb="150" eb="151">
      <t>モノ</t>
    </rPh>
    <rPh sb="152" eb="154">
      <t>イカ</t>
    </rPh>
    <rPh sb="155" eb="157">
      <t>ヤクイン</t>
    </rPh>
    <rPh sb="157" eb="158">
      <t>ナド</t>
    </rPh>
    <rPh sb="165" eb="167">
      <t>キンコ</t>
    </rPh>
    <phoneticPr fontId="2"/>
  </si>
  <si>
    <t>　申請者が、第２１条の５の２３第１項の規定により指定を取り消され、その取消しの日から起算して５年を経過しない者であるとき。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9" eb="21">
      <t>きてい</t>
    </rPh>
    <rPh sb="24" eb="26">
      <t>してい</t>
    </rPh>
    <rPh sb="27" eb="28">
      <t>と</t>
    </rPh>
    <rPh sb="29" eb="30">
      <t>け</t>
    </rPh>
    <rPh sb="35" eb="36">
      <t>と</t>
    </rPh>
    <rPh sb="36" eb="37">
      <t>け</t>
    </rPh>
    <rPh sb="39" eb="40">
      <t>ひ</t>
    </rPh>
    <rPh sb="42" eb="44">
      <t>きさん</t>
    </rPh>
    <rPh sb="47" eb="48">
      <t>ねん</t>
    </rPh>
    <rPh sb="49" eb="51">
      <t>けいか</t>
    </rPh>
    <rPh sb="54" eb="55">
      <t>もの</t>
    </rPh>
    <phoneticPr fontId="2" type="Hiragana" alignment="distributed"/>
  </si>
  <si>
    <t>１　施設又は事業所名欄には、知的障害児施設等の種別も記入すること。</t>
    <rPh sb="2" eb="4">
      <t>シセツ</t>
    </rPh>
    <rPh sb="4" eb="5">
      <t>マタ</t>
    </rPh>
    <rPh sb="6" eb="9">
      <t>ジギョウショ</t>
    </rPh>
    <rPh sb="9" eb="10">
      <t>メイ</t>
    </rPh>
    <rPh sb="10" eb="11">
      <t>ラン</t>
    </rPh>
    <rPh sb="14" eb="16">
      <t>チテキ</t>
    </rPh>
    <rPh sb="16" eb="19">
      <t>ショウガイジ</t>
    </rPh>
    <rPh sb="19" eb="22">
      <t>シセツナド</t>
    </rPh>
    <rPh sb="23" eb="25">
      <t>シュベツ</t>
    </rPh>
    <rPh sb="26" eb="28">
      <t>キニュウ</t>
    </rPh>
    <phoneticPr fontId="2"/>
  </si>
  <si>
    <t>２　見込証明でない場合は、表題の（見込）を二重線で消すこと。</t>
    <rPh sb="2" eb="4">
      <t>ミコ</t>
    </rPh>
    <rPh sb="4" eb="6">
      <t>ショウメイ</t>
    </rPh>
    <rPh sb="9" eb="11">
      <t>バアイ</t>
    </rPh>
    <rPh sb="13" eb="15">
      <t>ヒョウダイ</t>
    </rPh>
    <rPh sb="17" eb="19">
      <t>ミコ</t>
    </rPh>
    <rPh sb="21" eb="24">
      <t>ニジュウセン</t>
    </rPh>
    <rPh sb="25" eb="26">
      <t>ケ</t>
    </rPh>
    <phoneticPr fontId="2"/>
  </si>
  <si>
    <t>３　証明者は、法人である場合は法人代表者、法人でない場合はその団体等の代表者とすること。</t>
    <rPh sb="2" eb="4">
      <t>ショウメイ</t>
    </rPh>
    <rPh sb="4" eb="5">
      <t>シャ</t>
    </rPh>
    <rPh sb="7" eb="9">
      <t>ホウジン</t>
    </rPh>
    <rPh sb="12" eb="14">
      <t>バアイ</t>
    </rPh>
    <rPh sb="15" eb="17">
      <t>ホウジン</t>
    </rPh>
    <rPh sb="17" eb="20">
      <t>ダイヒョウシャ</t>
    </rPh>
    <rPh sb="21" eb="23">
      <t>ホウジン</t>
    </rPh>
    <rPh sb="26" eb="28">
      <t>バアイ</t>
    </rPh>
    <rPh sb="31" eb="33">
      <t>ダンタイ</t>
    </rPh>
    <rPh sb="33" eb="34">
      <t>トウ</t>
    </rPh>
    <rPh sb="35" eb="38">
      <t>ダイヒョウシャ</t>
    </rPh>
    <phoneticPr fontId="2"/>
  </si>
  <si>
    <t>５　「業務に従事した日数」には、「業務内容」の業務に実際に従事した日数を記入すること。</t>
    <phoneticPr fontId="2"/>
  </si>
  <si>
    <t>　（※）障害者総合支援法、身体障害者福祉法、精神保健及び精神障害者福祉に関する法律、社会福祉法、老人福祉法、社会福祉士及び介護福祉士法、介護保険法、精神保健福祉士法</t>
    <rPh sb="4" eb="7">
      <t>ショウガイシャ</t>
    </rPh>
    <rPh sb="7" eb="9">
      <t>ソウゴウ</t>
    </rPh>
    <rPh sb="9" eb="12">
      <t>シエンホウ</t>
    </rPh>
    <rPh sb="44" eb="46">
      <t>フクシ</t>
    </rPh>
    <phoneticPr fontId="2"/>
  </si>
  <si>
    <t>４　「業務期間」欄は、被証明者が要援護者に対する直接的な援助を行っていた期間（見込証明においては
　援助を行うと見込まれる期間）を記入すること。
　　また、産休・育休・療養休暇や長期研修期間などは「業務期間」とは認められないため、該当する期間
　がある場合は、「うち休職等の期間」欄に記入し、業務期間から省かれる期間を明確にすること。
　（該当する期間が複数回ある場合は、適宜様式を補正し、その全てを記入すること。）</t>
    <rPh sb="3" eb="5">
      <t>ギョウム</t>
    </rPh>
    <rPh sb="5" eb="7">
      <t>キカン</t>
    </rPh>
    <rPh sb="8" eb="9">
      <t>ラン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1" eb="43">
      <t>ショウメイ</t>
    </rPh>
    <rPh sb="50" eb="52">
      <t>エンジョ</t>
    </rPh>
    <rPh sb="53" eb="54">
      <t>オコナ</t>
    </rPh>
    <rPh sb="56" eb="58">
      <t>ミコ</t>
    </rPh>
    <rPh sb="61" eb="63">
      <t>キカン</t>
    </rPh>
    <rPh sb="65" eb="67">
      <t>キニュウ</t>
    </rPh>
    <rPh sb="78" eb="80">
      <t>サンキュウ</t>
    </rPh>
    <rPh sb="115" eb="117">
      <t>ガイトウ</t>
    </rPh>
    <rPh sb="170" eb="172">
      <t>ガイトウ</t>
    </rPh>
    <rPh sb="174" eb="176">
      <t>キカン</t>
    </rPh>
    <rPh sb="177" eb="180">
      <t>フクスウカイ</t>
    </rPh>
    <rPh sb="182" eb="184">
      <t>バアイ</t>
    </rPh>
    <rPh sb="186" eb="188">
      <t>テキギ</t>
    </rPh>
    <rPh sb="188" eb="190">
      <t>ヨウシキ</t>
    </rPh>
    <rPh sb="191" eb="193">
      <t>ホセイ</t>
    </rPh>
    <rPh sb="197" eb="198">
      <t>スベ</t>
    </rPh>
    <rPh sb="200" eb="202">
      <t>キニュウ</t>
    </rPh>
    <phoneticPr fontId="2"/>
  </si>
  <si>
    <t>６　「業務内容」欄は、看護師、生活指導員等の職名を記入し、業務内容について、老人デイサービス事業
　における○○業務、○○実施要綱の○○事業の○○業務等具体的に記入すること。</t>
    <rPh sb="3" eb="5">
      <t>ギョウム</t>
    </rPh>
    <rPh sb="5" eb="7">
      <t>ナイヨウ</t>
    </rPh>
    <rPh sb="8" eb="9">
      <t>ラン</t>
    </rPh>
    <rPh sb="11" eb="14">
      <t>カンゴシ</t>
    </rPh>
    <rPh sb="15" eb="17">
      <t>セイカツ</t>
    </rPh>
    <rPh sb="17" eb="20">
      <t>シドウイン</t>
    </rPh>
    <rPh sb="20" eb="21">
      <t>トウ</t>
    </rPh>
    <rPh sb="22" eb="24">
      <t>ショクメイ</t>
    </rPh>
    <rPh sb="25" eb="27">
      <t>キニュウ</t>
    </rPh>
    <rPh sb="29" eb="31">
      <t>ギョウム</t>
    </rPh>
    <rPh sb="31" eb="33">
      <t>ナイヨウ</t>
    </rPh>
    <rPh sb="38" eb="40">
      <t>ロウジン</t>
    </rPh>
    <rPh sb="46" eb="48">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2"/>
  </si>
  <si>
    <t>７　証明内容を訂正する場合は、二重線で消し、証明者の職印を押印すること。（修正液による訂正は認め
　られない。）</t>
    <rPh sb="2" eb="4">
      <t>ショウメイ</t>
    </rPh>
    <rPh sb="4" eb="6">
      <t>ナイヨウ</t>
    </rPh>
    <rPh sb="7" eb="9">
      <t>テイセイ</t>
    </rPh>
    <rPh sb="11" eb="13">
      <t>バアイ</t>
    </rPh>
    <rPh sb="15" eb="18">
      <t>ニジュウセン</t>
    </rPh>
    <rPh sb="19" eb="20">
      <t>ケ</t>
    </rPh>
    <rPh sb="22" eb="24">
      <t>ショウメイ</t>
    </rPh>
    <rPh sb="24" eb="25">
      <t>シャ</t>
    </rPh>
    <rPh sb="26" eb="28">
      <t>ショクイン</t>
    </rPh>
    <rPh sb="29" eb="31">
      <t>オウイン</t>
    </rPh>
    <rPh sb="37" eb="40">
      <t>シュウセイエキ</t>
    </rPh>
    <rPh sb="43" eb="45">
      <t>テイセイ</t>
    </rPh>
    <rPh sb="46" eb="47">
      <t>ミト</t>
    </rPh>
    <phoneticPr fontId="2"/>
  </si>
  <si>
    <t>実 務 経 験 ( 見 込 ) 証 明 書</t>
    <rPh sb="0" eb="1">
      <t>ジツ</t>
    </rPh>
    <rPh sb="2" eb="3">
      <t>ツトム</t>
    </rPh>
    <rPh sb="4" eb="5">
      <t>キョウ</t>
    </rPh>
    <rPh sb="6" eb="7">
      <t>シルシ</t>
    </rPh>
    <rPh sb="10" eb="11">
      <t>ミ</t>
    </rPh>
    <rPh sb="12" eb="13">
      <t>コミ</t>
    </rPh>
    <rPh sb="16" eb="17">
      <t>アカシ</t>
    </rPh>
    <rPh sb="18" eb="19">
      <t>メイ</t>
    </rPh>
    <rPh sb="20" eb="21">
      <t>ショ</t>
    </rPh>
    <phoneticPr fontId="2"/>
  </si>
  <si>
    <t>法人所在地</t>
    <rPh sb="0" eb="2">
      <t>ホウジン</t>
    </rPh>
    <rPh sb="2" eb="5">
      <t>ショザイチ</t>
    </rPh>
    <phoneticPr fontId="2"/>
  </si>
  <si>
    <t>法人名称</t>
    <rPh sb="0" eb="2">
      <t>ホウジン</t>
    </rPh>
    <rPh sb="2" eb="4">
      <t>メイショウ</t>
    </rPh>
    <phoneticPr fontId="2"/>
  </si>
  <si>
    <t>　　　年　　　月　　　日～　　　年　　　月　　　日（　　　年　　　月）</t>
    <rPh sb="3" eb="4">
      <t>ネン</t>
    </rPh>
    <rPh sb="7" eb="8">
      <t>ガツ</t>
    </rPh>
    <rPh sb="11" eb="12">
      <t>ニチ</t>
    </rPh>
    <rPh sb="16" eb="17">
      <t>ネン</t>
    </rPh>
    <rPh sb="20" eb="21">
      <t>ガツ</t>
    </rPh>
    <rPh sb="24" eb="25">
      <t>ニチ</t>
    </rPh>
    <rPh sb="29" eb="30">
      <t>ネン</t>
    </rPh>
    <rPh sb="33" eb="34">
      <t>ゲツ</t>
    </rPh>
    <phoneticPr fontId="2"/>
  </si>
  <si>
    <t>うち休職等の期間</t>
    <rPh sb="2" eb="5">
      <t>キュウショクトウ</t>
    </rPh>
    <rPh sb="6" eb="8">
      <t>キカン</t>
    </rPh>
    <phoneticPr fontId="2"/>
  </si>
  <si>
    <t>　申請者の役員等が第２１条の５の２３第１項の規定による指定の取消しの処分に係る行政手続法(平成5年法律第88号）第１５条の規定による通知があった日前６０日以内に当該取消しの処分を受けた法人の役員等であった者で、当該取消しの日から起算して５年を経過しないものであるとき。　　　　　　　　　　　　　</t>
    <rPh sb="5" eb="7">
      <t>やくいん</t>
    </rPh>
    <rPh sb="7" eb="8">
      <t>など</t>
    </rPh>
    <rPh sb="18" eb="19">
      <t>だい</t>
    </rPh>
    <rPh sb="20" eb="21">
      <t>こう</t>
    </rPh>
    <rPh sb="22" eb="24">
      <t>きてい</t>
    </rPh>
    <rPh sb="27" eb="29">
      <t>してい</t>
    </rPh>
    <rPh sb="30" eb="31">
      <t>と</t>
    </rPh>
    <rPh sb="31" eb="32">
      <t>け</t>
    </rPh>
    <rPh sb="34" eb="36">
      <t>しょぶん</t>
    </rPh>
    <rPh sb="37" eb="38">
      <t>かか</t>
    </rPh>
    <rPh sb="45" eb="47">
      <t>へいせい</t>
    </rPh>
    <rPh sb="48" eb="49">
      <t>ねん</t>
    </rPh>
    <rPh sb="49" eb="51">
      <t>ほうりつ</t>
    </rPh>
    <rPh sb="51" eb="52">
      <t>だい</t>
    </rPh>
    <rPh sb="54" eb="55">
      <t>ごう</t>
    </rPh>
    <rPh sb="82" eb="83">
      <t>と</t>
    </rPh>
    <rPh sb="83" eb="84">
      <t>け</t>
    </rPh>
    <rPh sb="86" eb="88">
      <t>しょぶん</t>
    </rPh>
    <rPh sb="89" eb="90">
      <t>う</t>
    </rPh>
    <rPh sb="95" eb="97">
      <t>やくいん</t>
    </rPh>
    <rPh sb="97" eb="98">
      <t>など</t>
    </rPh>
    <phoneticPr fontId="2" type="Hiragana" alignment="distributed"/>
  </si>
  <si>
    <t>　申請者が、第２１条の５の２３第１項の規定による指定の取消しの処分に係る行政手続法第１５条の規定による通知があった日から当該処分をする日又は処分をしないことを決定する日までの間に第２４条の１４の規定による指定の辞退をした者（当該指定の辞退について相当の理由がある者を除く。）で、当該辞退の日から起算して５年を経過しないものであるとき。</t>
    <rPh sb="15" eb="16">
      <t>ダイ</t>
    </rPh>
    <rPh sb="17" eb="18">
      <t>コウ</t>
    </rPh>
    <rPh sb="19" eb="21">
      <t>キテイ</t>
    </rPh>
    <rPh sb="24" eb="26">
      <t>シテイ</t>
    </rPh>
    <rPh sb="27" eb="28">
      <t>ト</t>
    </rPh>
    <rPh sb="28" eb="29">
      <t>ケ</t>
    </rPh>
    <rPh sb="31" eb="33">
      <t>ショブン</t>
    </rPh>
    <rPh sb="34" eb="35">
      <t>カカ</t>
    </rPh>
    <rPh sb="89" eb="90">
      <t>ダイ</t>
    </rPh>
    <rPh sb="92" eb="93">
      <t>ジョウ</t>
    </rPh>
    <rPh sb="97" eb="99">
      <t>キテイ</t>
    </rPh>
    <rPh sb="102" eb="104">
      <t>シテイ</t>
    </rPh>
    <rPh sb="105" eb="107">
      <t>ジタイ</t>
    </rPh>
    <rPh sb="110" eb="111">
      <t>モノ</t>
    </rPh>
    <rPh sb="114" eb="116">
      <t>シテイ</t>
    </rPh>
    <rPh sb="117" eb="119">
      <t>ジタイ</t>
    </rPh>
    <rPh sb="141" eb="143">
      <t>ジタイ</t>
    </rPh>
    <phoneticPr fontId="2"/>
  </si>
  <si>
    <t>　前号に規定する期間内に第２１条の５の１９第２項の規定による事業の廃止の届出があった場合において、申請者の役員等が同号の通知の日前６０日以内に当該事業の廃止に係る法人（当該指定の辞退について相当の理由がある法人を除く。）の役員等であった者で、当該届出の日から起算して５年を経過しないものであるとき。</t>
    <rPh sb="1" eb="3">
      <t>ゼンゴウ</t>
    </rPh>
    <rPh sb="4" eb="6">
      <t>キテイ</t>
    </rPh>
    <rPh sb="12" eb="13">
      <t>ダイ</t>
    </rPh>
    <rPh sb="15" eb="16">
      <t>ジョウ</t>
    </rPh>
    <rPh sb="21" eb="22">
      <t>ダイ</t>
    </rPh>
    <rPh sb="23" eb="24">
      <t>コウ</t>
    </rPh>
    <rPh sb="25" eb="27">
      <t>キテイ</t>
    </rPh>
    <rPh sb="33" eb="35">
      <t>ハイシ</t>
    </rPh>
    <rPh sb="36" eb="38">
      <t>トドケデ</t>
    </rPh>
    <rPh sb="51" eb="52">
      <t>シャ</t>
    </rPh>
    <rPh sb="53" eb="55">
      <t>ヤクイン</t>
    </rPh>
    <rPh sb="55" eb="56">
      <t>ナド</t>
    </rPh>
    <rPh sb="57" eb="58">
      <t>ドウ</t>
    </rPh>
    <rPh sb="58" eb="59">
      <t>ゴウ</t>
    </rPh>
    <rPh sb="60" eb="62">
      <t>ツウチ</t>
    </rPh>
    <rPh sb="73" eb="75">
      <t>ジギョウ</t>
    </rPh>
    <rPh sb="76" eb="78">
      <t>ハイシ</t>
    </rPh>
    <rPh sb="86" eb="88">
      <t>シテイ</t>
    </rPh>
    <rPh sb="89" eb="91">
      <t>ジタイ</t>
    </rPh>
    <rPh sb="123" eb="125">
      <t>トドケデ</t>
    </rPh>
    <phoneticPr fontId="2"/>
  </si>
  <si>
    <t>　申請者又は申請者の役員等が、指定の申請前５年以内に障害児通所支援に関し不正又は著しく不当な行為をした者であるとき。</t>
    <rPh sb="4" eb="5">
      <t>マタ</t>
    </rPh>
    <rPh sb="6" eb="9">
      <t>シンセイシャ</t>
    </rPh>
    <rPh sb="10" eb="12">
      <t>ヤクイン</t>
    </rPh>
    <rPh sb="12" eb="13">
      <t>ナド</t>
    </rPh>
    <rPh sb="28" eb="29">
      <t>ジ</t>
    </rPh>
    <rPh sb="29" eb="31">
      <t>ツウショ</t>
    </rPh>
    <rPh sb="31" eb="33">
      <t>シエン</t>
    </rPh>
    <rPh sb="34" eb="35">
      <t>カン</t>
    </rPh>
    <phoneticPr fontId="2"/>
  </si>
  <si>
    <t>　申請者が都道府県の条例で定める者でないとき。</t>
    <rPh sb="1" eb="4">
      <t>シンセイシャ</t>
    </rPh>
    <rPh sb="5" eb="9">
      <t>トドウフケン</t>
    </rPh>
    <rPh sb="10" eb="12">
      <t>ジョウレイ</t>
    </rPh>
    <rPh sb="13" eb="14">
      <t>サダ</t>
    </rPh>
    <rPh sb="16" eb="17">
      <t>モノ</t>
    </rPh>
    <phoneticPr fontId="2"/>
  </si>
  <si>
    <t>協 力 医 療 機 関</t>
    <rPh sb="0" eb="1">
      <t>キョウ</t>
    </rPh>
    <rPh sb="2" eb="3">
      <t>チカラ</t>
    </rPh>
    <rPh sb="4" eb="5">
      <t>イ</t>
    </rPh>
    <rPh sb="6" eb="7">
      <t>リョウ</t>
    </rPh>
    <rPh sb="8" eb="9">
      <t>キ</t>
    </rPh>
    <rPh sb="10" eb="11">
      <t>セキ</t>
    </rPh>
    <phoneticPr fontId="2"/>
  </si>
  <si>
    <t xml:space="preserve">  との契約の内容</t>
    <phoneticPr fontId="2" type="Hiragana" alignment="distributed"/>
  </si>
  <si>
    <t>サービスの種類</t>
    <rPh sb="5" eb="7">
      <t>シュルイ</t>
    </rPh>
    <phoneticPr fontId="2"/>
  </si>
  <si>
    <t>【法令の規定により条例に委任された基準等に関する条例第６条第３項、第４項】（一部要約）</t>
    <rPh sb="1" eb="3">
      <t>ホウレイ</t>
    </rPh>
    <rPh sb="4" eb="6">
      <t>キテイ</t>
    </rPh>
    <rPh sb="9" eb="11">
      <t>ジョウレイ</t>
    </rPh>
    <rPh sb="12" eb="14">
      <t>イニン</t>
    </rPh>
    <rPh sb="17" eb="19">
      <t>キジュン</t>
    </rPh>
    <rPh sb="19" eb="20">
      <t>トウ</t>
    </rPh>
    <rPh sb="21" eb="22">
      <t>カン</t>
    </rPh>
    <rPh sb="24" eb="26">
      <t>ジョウレイ</t>
    </rPh>
    <rPh sb="26" eb="27">
      <t>ダイ</t>
    </rPh>
    <rPh sb="28" eb="29">
      <t>ジョウ</t>
    </rPh>
    <rPh sb="29" eb="30">
      <t>ダイ</t>
    </rPh>
    <rPh sb="31" eb="32">
      <t>コウ</t>
    </rPh>
    <rPh sb="33" eb="34">
      <t>ダイ</t>
    </rPh>
    <rPh sb="35" eb="36">
      <t>コウ</t>
    </rPh>
    <rPh sb="38" eb="40">
      <t>イチブ</t>
    </rPh>
    <rPh sb="40" eb="42">
      <t>ヨウヤク</t>
    </rPh>
    <phoneticPr fontId="2"/>
  </si>
  <si>
    <t>協力（歯科）医療
機関の名称</t>
    <rPh sb="0" eb="2">
      <t>キョウリョク</t>
    </rPh>
    <rPh sb="3" eb="5">
      <t>シカ</t>
    </rPh>
    <rPh sb="6" eb="8">
      <t>イリョウ</t>
    </rPh>
    <rPh sb="9" eb="11">
      <t>キカン</t>
    </rPh>
    <rPh sb="12" eb="14">
      <t>メイショウ</t>
    </rPh>
    <phoneticPr fontId="2"/>
  </si>
  <si>
    <t>診療科目</t>
    <rPh sb="0" eb="2">
      <t>シンリョウ</t>
    </rPh>
    <rPh sb="2" eb="4">
      <t>カモク</t>
    </rPh>
    <phoneticPr fontId="2"/>
  </si>
  <si>
    <t>事業所・施設からの距離</t>
    <rPh sb="0" eb="3">
      <t>ジギョウショ</t>
    </rPh>
    <rPh sb="4" eb="6">
      <t>シセツ</t>
    </rPh>
    <rPh sb="9" eb="11">
      <t>キョリ</t>
    </rPh>
    <phoneticPr fontId="2"/>
  </si>
  <si>
    <t>km</t>
    <phoneticPr fontId="2"/>
  </si>
  <si>
    <t>（徒歩　　分　車　　　分）</t>
    <rPh sb="1" eb="3">
      <t>トホ</t>
    </rPh>
    <rPh sb="5" eb="6">
      <t>フン</t>
    </rPh>
    <rPh sb="7" eb="8">
      <t>クルマ</t>
    </rPh>
    <rPh sb="11" eb="12">
      <t>フン</t>
    </rPh>
    <phoneticPr fontId="2"/>
  </si>
  <si>
    <t>契約の内容</t>
    <rPh sb="0" eb="2">
      <t>ケイヤク</t>
    </rPh>
    <rPh sb="3" eb="5">
      <t>ナイヨウ</t>
    </rPh>
    <phoneticPr fontId="2"/>
  </si>
  <si>
    <t xml:space="preserve"> </t>
    <phoneticPr fontId="2"/>
  </si>
  <si>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
  </si>
  <si>
    <t>医療法人○○会　○○○病院</t>
    <phoneticPr fontId="2" type="Hiragana" alignment="distributed"/>
  </si>
  <si>
    <t>○○科、○○科、○○科</t>
    <phoneticPr fontId="2" type="Hiragana" alignment="distributed"/>
  </si>
  <si>
    <t>○○○○○○○○○</t>
    <phoneticPr fontId="2" type="Hiragana" alignment="distributed"/>
  </si>
  <si>
    <t>（参考様式６）</t>
    <phoneticPr fontId="2"/>
  </si>
  <si>
    <t>（参考様式７）</t>
    <rPh sb="1" eb="3">
      <t>サンコウ</t>
    </rPh>
    <rPh sb="3" eb="5">
      <t>ヨウシキ</t>
    </rPh>
    <phoneticPr fontId="2"/>
  </si>
  <si>
    <t>参考様式８</t>
    <rPh sb="0" eb="2">
      <t>サンコウ</t>
    </rPh>
    <rPh sb="2" eb="4">
      <t>ヨウシキ</t>
    </rPh>
    <phoneticPr fontId="2"/>
  </si>
  <si>
    <t>参考様式８　記載例</t>
    <rPh sb="0" eb="2">
      <t>サンコウ</t>
    </rPh>
    <rPh sb="2" eb="4">
      <t>ヨウシキ</t>
    </rPh>
    <rPh sb="6" eb="9">
      <t>キサイレイ</t>
    </rPh>
    <phoneticPr fontId="2"/>
  </si>
  <si>
    <t>研 修 受 講 誓 約 書</t>
    <rPh sb="0" eb="1">
      <t>ケン</t>
    </rPh>
    <rPh sb="2" eb="3">
      <t>オサム</t>
    </rPh>
    <rPh sb="4" eb="5">
      <t>ウケ</t>
    </rPh>
    <rPh sb="6" eb="7">
      <t>コウ</t>
    </rPh>
    <rPh sb="8" eb="9">
      <t>チカイ</t>
    </rPh>
    <rPh sb="10" eb="11">
      <t>ヤク</t>
    </rPh>
    <rPh sb="12" eb="13">
      <t>ショ</t>
    </rPh>
    <phoneticPr fontId="2"/>
  </si>
  <si>
    <t>名称</t>
    <rPh sb="0" eb="2">
      <t>メイショウ</t>
    </rPh>
    <phoneticPr fontId="2"/>
  </si>
  <si>
    <t>代表者職・氏名</t>
    <rPh sb="0" eb="3">
      <t>ダイヒョウシャ</t>
    </rPh>
    <rPh sb="3" eb="4">
      <t>ショク</t>
    </rPh>
    <rPh sb="5" eb="7">
      <t>シメイ</t>
    </rPh>
    <phoneticPr fontId="2"/>
  </si>
  <si>
    <t>　　下記の事業所（施設）の指定申請にあたり、当該事業所（施設）に配置する</t>
    <rPh sb="2" eb="4">
      <t>カキ</t>
    </rPh>
    <rPh sb="5" eb="8">
      <t>ジギョウショ</t>
    </rPh>
    <rPh sb="9" eb="11">
      <t>シセツ</t>
    </rPh>
    <rPh sb="13" eb="15">
      <t>シテイ</t>
    </rPh>
    <rPh sb="15" eb="17">
      <t>シンセイ</t>
    </rPh>
    <rPh sb="22" eb="24">
      <t>トウガイ</t>
    </rPh>
    <rPh sb="24" eb="27">
      <t>ジギョウショ</t>
    </rPh>
    <rPh sb="28" eb="30">
      <t>シセツ</t>
    </rPh>
    <rPh sb="32" eb="34">
      <t>ハイチ</t>
    </rPh>
    <phoneticPr fontId="2"/>
  </si>
  <si>
    <t>　　つきましては、下記のとおり研修を受講することを誓約します。</t>
    <rPh sb="9" eb="11">
      <t>カキ</t>
    </rPh>
    <rPh sb="15" eb="17">
      <t>ケンシュウ</t>
    </rPh>
    <rPh sb="18" eb="20">
      <t>ジュコウ</t>
    </rPh>
    <rPh sb="25" eb="27">
      <t>セイヤク</t>
    </rPh>
    <phoneticPr fontId="2"/>
  </si>
  <si>
    <t>事業所名</t>
    <rPh sb="0" eb="3">
      <t>ジギョウショ</t>
    </rPh>
    <rPh sb="3" eb="4">
      <t>ナ</t>
    </rPh>
    <phoneticPr fontId="2"/>
  </si>
  <si>
    <t>サービス種類</t>
    <rPh sb="4" eb="6">
      <t>シュルイ</t>
    </rPh>
    <phoneticPr fontId="2"/>
  </si>
  <si>
    <t>研修受講・修了要件を満たしていない職種</t>
    <rPh sb="0" eb="2">
      <t>ケンシュウ</t>
    </rPh>
    <rPh sb="2" eb="4">
      <t>ジュコウ</t>
    </rPh>
    <rPh sb="5" eb="7">
      <t>シュウリョウ</t>
    </rPh>
    <rPh sb="7" eb="9">
      <t>ヨウケン</t>
    </rPh>
    <rPh sb="10" eb="11">
      <t>ミ</t>
    </rPh>
    <rPh sb="17" eb="19">
      <t>ショクシュ</t>
    </rPh>
    <phoneticPr fontId="2"/>
  </si>
  <si>
    <t>研修を受講する者の氏名</t>
    <rPh sb="0" eb="2">
      <t>ケンシュウ</t>
    </rPh>
    <rPh sb="3" eb="5">
      <t>ジュコウ</t>
    </rPh>
    <rPh sb="7" eb="8">
      <t>モノ</t>
    </rPh>
    <rPh sb="9" eb="11">
      <t>シメイ</t>
    </rPh>
    <phoneticPr fontId="2"/>
  </si>
  <si>
    <t>受講する研修の種類</t>
    <rPh sb="0" eb="2">
      <t>ジュコウ</t>
    </rPh>
    <rPh sb="4" eb="6">
      <t>ケンシュウ</t>
    </rPh>
    <rPh sb="7" eb="9">
      <t>シュルイ</t>
    </rPh>
    <phoneticPr fontId="2"/>
  </si>
  <si>
    <t>①</t>
    <phoneticPr fontId="2"/>
  </si>
  <si>
    <t>②</t>
    <phoneticPr fontId="2"/>
  </si>
  <si>
    <t>研修を受講・修了する時期
（経過措置終了時期）</t>
    <rPh sb="0" eb="2">
      <t>ケンシュウ</t>
    </rPh>
    <rPh sb="3" eb="5">
      <t>ジュコウ</t>
    </rPh>
    <rPh sb="6" eb="8">
      <t>シュウリョウ</t>
    </rPh>
    <rPh sb="10" eb="12">
      <t>ジキ</t>
    </rPh>
    <rPh sb="14" eb="16">
      <t>ケイカ</t>
    </rPh>
    <rPh sb="16" eb="18">
      <t>ソチ</t>
    </rPh>
    <rPh sb="18" eb="20">
      <t>シュウリョウ</t>
    </rPh>
    <rPh sb="20" eb="22">
      <t>ジキ</t>
    </rPh>
    <phoneticPr fontId="2"/>
  </si>
  <si>
    <t>①</t>
    <phoneticPr fontId="2"/>
  </si>
  <si>
    <t>②</t>
    <phoneticPr fontId="2"/>
  </si>
  <si>
    <t>〔参　考〕</t>
    <rPh sb="1" eb="2">
      <t>サン</t>
    </rPh>
    <rPh sb="3" eb="4">
      <t>コウ</t>
    </rPh>
    <phoneticPr fontId="2"/>
  </si>
  <si>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2"/>
  </si>
  <si>
    <t>１</t>
    <phoneticPr fontId="2"/>
  </si>
  <si>
    <t>２</t>
    <phoneticPr fontId="2"/>
  </si>
  <si>
    <t>３</t>
    <phoneticPr fontId="2"/>
  </si>
  <si>
    <t>４</t>
    <phoneticPr fontId="2"/>
  </si>
  <si>
    <t>５</t>
    <phoneticPr fontId="2"/>
  </si>
  <si>
    <t>○○学園</t>
    <rPh sb="2" eb="4">
      <t>がくえん</t>
    </rPh>
    <phoneticPr fontId="2" type="Hiragana" alignment="distributed"/>
  </si>
  <si>
    <t>児童発達支援</t>
    <rPh sb="0" eb="2">
      <t>じどう</t>
    </rPh>
    <rPh sb="2" eb="4">
      <t>はったつ</t>
    </rPh>
    <rPh sb="4" eb="6">
      <t>しえん</t>
    </rPh>
    <phoneticPr fontId="2" type="Hiragana" alignment="distributed"/>
  </si>
  <si>
    <t>１</t>
    <phoneticPr fontId="2" type="Hiragana" alignment="distributed"/>
  </si>
  <si>
    <t>　申請者もしくは管理者が暴力団員等であるとき。</t>
    <rPh sb="1" eb="4">
      <t>しんせいしゃ</t>
    </rPh>
    <rPh sb="8" eb="11">
      <t>かんりしゃ</t>
    </rPh>
    <rPh sb="12" eb="14">
      <t>ぼうりょく</t>
    </rPh>
    <rPh sb="14" eb="16">
      <t>だんいん</t>
    </rPh>
    <rPh sb="16" eb="17">
      <t>とう</t>
    </rPh>
    <phoneticPr fontId="2" type="Hiragana" alignment="distributed"/>
  </si>
  <si>
    <t>２</t>
    <phoneticPr fontId="2" type="Hiragana" alignment="distributed"/>
  </si>
  <si>
    <t>　運営が暴力団等の支配を受けているとき。</t>
    <rPh sb="1" eb="3">
      <t>うんえい</t>
    </rPh>
    <rPh sb="4" eb="7">
      <t>ぼうりょくだん</t>
    </rPh>
    <rPh sb="7" eb="8">
      <t>とう</t>
    </rPh>
    <rPh sb="9" eb="11">
      <t>しはい</t>
    </rPh>
    <rPh sb="12" eb="13">
      <t>う</t>
    </rPh>
    <phoneticPr fontId="2" type="Hiragana" alignment="distributed"/>
  </si>
  <si>
    <t>　　　兵庫県知事　様</t>
    <rPh sb="3" eb="6">
      <t>ヒョウゴケン</t>
    </rPh>
    <rPh sb="6" eb="8">
      <t>チジ</t>
    </rPh>
    <rPh sb="9" eb="10">
      <t>サマ</t>
    </rPh>
    <phoneticPr fontId="2"/>
  </si>
  <si>
    <t>組　　織　　体　　制　　図</t>
    <phoneticPr fontId="2"/>
  </si>
  <si>
    <t>同一所在地において他に実施している事業</t>
    <rPh sb="0" eb="2">
      <t>ドウイツ</t>
    </rPh>
    <rPh sb="2" eb="5">
      <t>ショザイチ</t>
    </rPh>
    <rPh sb="9" eb="10">
      <t>ホカ</t>
    </rPh>
    <rPh sb="11" eb="13">
      <t>ジッシ</t>
    </rPh>
    <rPh sb="17" eb="19">
      <t>ジギョウ</t>
    </rPh>
    <phoneticPr fontId="2"/>
  </si>
  <si>
    <t>※　担当業務や兼務の状況が分かるように図又は文章による説明を加えてください。</t>
    <rPh sb="2" eb="4">
      <t>タントウ</t>
    </rPh>
    <rPh sb="4" eb="6">
      <t>ギョウム</t>
    </rPh>
    <phoneticPr fontId="2"/>
  </si>
  <si>
    <t>※　既存の組織体制図がある場合は、その写し等の添付でかまいません。</t>
    <phoneticPr fontId="2"/>
  </si>
  <si>
    <t>(参考様式５別紙）</t>
    <rPh sb="6" eb="8">
      <t>ベッシ</t>
    </rPh>
    <phoneticPr fontId="2"/>
  </si>
  <si>
    <t>　　３　既存の図面がある場合は、この様式によらず、既存の資料を提出していただいてかまいません。</t>
    <rPh sb="4" eb="6">
      <t>キゾン</t>
    </rPh>
    <rPh sb="7" eb="9">
      <t>ズメン</t>
    </rPh>
    <rPh sb="12" eb="14">
      <t>バアイ</t>
    </rPh>
    <rPh sb="18" eb="20">
      <t>ヨウシキ</t>
    </rPh>
    <rPh sb="25" eb="27">
      <t>キゾン</t>
    </rPh>
    <rPh sb="28" eb="30">
      <t>シリョウ</t>
    </rPh>
    <rPh sb="31" eb="33">
      <t>テイシュツ</t>
    </rPh>
    <phoneticPr fontId="2"/>
  </si>
  <si>
    <t>児童福祉法第２４条の９第２項において規定する同法第２１条の
５の１５第２項各号を準用する規定に該当しない旨の誓約書</t>
    <rPh sb="0" eb="2">
      <t>ジドウ</t>
    </rPh>
    <rPh sb="2" eb="4">
      <t>フクシ</t>
    </rPh>
    <rPh sb="4" eb="5">
      <t>ホウ</t>
    </rPh>
    <rPh sb="5" eb="6">
      <t>ダイ</t>
    </rPh>
    <rPh sb="8" eb="9">
      <t>ジョウ</t>
    </rPh>
    <rPh sb="11" eb="12">
      <t>ダイ</t>
    </rPh>
    <rPh sb="13" eb="14">
      <t>コウ</t>
    </rPh>
    <rPh sb="18" eb="20">
      <t>キテイ</t>
    </rPh>
    <rPh sb="22" eb="23">
      <t>ドウ</t>
    </rPh>
    <rPh sb="23" eb="24">
      <t>ホウ</t>
    </rPh>
    <rPh sb="24" eb="25">
      <t>ダイ</t>
    </rPh>
    <rPh sb="27" eb="28">
      <t>ジョウ</t>
    </rPh>
    <rPh sb="34" eb="35">
      <t>ダイ</t>
    </rPh>
    <rPh sb="36" eb="37">
      <t>コウ</t>
    </rPh>
    <rPh sb="37" eb="39">
      <t>カクゴウ</t>
    </rPh>
    <rPh sb="40" eb="42">
      <t>ジュンヨウ</t>
    </rPh>
    <rPh sb="44" eb="46">
      <t>キテイ</t>
    </rPh>
    <rPh sb="47" eb="49">
      <t>ガイトウ</t>
    </rPh>
    <rPh sb="52" eb="53">
      <t>ムネ</t>
    </rPh>
    <rPh sb="54" eb="57">
      <t>セイヤクショ</t>
    </rPh>
    <phoneticPr fontId="2"/>
  </si>
  <si>
    <t>（参考様式１別紙）</t>
    <rPh sb="1" eb="3">
      <t>サンコウ</t>
    </rPh>
    <rPh sb="3" eb="5">
      <t>ヨウシキ</t>
    </rPh>
    <rPh sb="6" eb="8">
      <t>ベッシ</t>
    </rPh>
    <phoneticPr fontId="2"/>
  </si>
  <si>
    <t>居室面積等一覧表</t>
    <rPh sb="0" eb="2">
      <t>キョシツ</t>
    </rPh>
    <rPh sb="2" eb="5">
      <t>メンセキナド</t>
    </rPh>
    <rPh sb="5" eb="7">
      <t>イチラン</t>
    </rPh>
    <rPh sb="7" eb="8">
      <t>ヒョウ</t>
    </rPh>
    <phoneticPr fontId="2"/>
  </si>
  <si>
    <t xml:space="preserve"> </t>
    <phoneticPr fontId="2"/>
  </si>
  <si>
    <t xml:space="preserve"> </t>
    <phoneticPr fontId="2"/>
  </si>
  <si>
    <t>設置階</t>
    <rPh sb="0" eb="2">
      <t>セッチ</t>
    </rPh>
    <rPh sb="2" eb="3">
      <t>カイ</t>
    </rPh>
    <phoneticPr fontId="2"/>
  </si>
  <si>
    <t>階</t>
    <rPh sb="0" eb="1">
      <t>カイ</t>
    </rPh>
    <phoneticPr fontId="2"/>
  </si>
  <si>
    <t>　</t>
    <phoneticPr fontId="2"/>
  </si>
  <si>
    <t>合 計</t>
    <rPh sb="0" eb="1">
      <t>ゴウ</t>
    </rPh>
    <rPh sb="2" eb="3">
      <t>ケイ</t>
    </rPh>
    <phoneticPr fontId="2"/>
  </si>
  <si>
    <t>種類</t>
    <rPh sb="0" eb="2">
      <t>シュルイ</t>
    </rPh>
    <phoneticPr fontId="2"/>
  </si>
  <si>
    <t>室数</t>
    <rPh sb="0" eb="1">
      <t>シツ</t>
    </rPh>
    <rPh sb="1" eb="2">
      <t>スウ</t>
    </rPh>
    <phoneticPr fontId="2"/>
  </si>
  <si>
    <t>面積</t>
    <rPh sb="0" eb="2">
      <t>メンセキ</t>
    </rPh>
    <phoneticPr fontId="2"/>
  </si>
  <si>
    <t>１室の定員</t>
    <rPh sb="1" eb="2">
      <t>シツ</t>
    </rPh>
    <rPh sb="3" eb="5">
      <t>テイイン</t>
    </rPh>
    <phoneticPr fontId="2"/>
  </si>
  <si>
    <t>一人あたり</t>
    <rPh sb="0" eb="2">
      <t>ヒトリ</t>
    </rPh>
    <phoneticPr fontId="2"/>
  </si>
  <si>
    <t xml:space="preserve"> </t>
    <phoneticPr fontId="2"/>
  </si>
  <si>
    <t>　</t>
    <phoneticPr fontId="2"/>
  </si>
  <si>
    <t>（　　）</t>
    <phoneticPr fontId="2"/>
  </si>
  <si>
    <t>居室以外</t>
    <rPh sb="0" eb="2">
      <t>キョシツ</t>
    </rPh>
    <rPh sb="2" eb="4">
      <t>イガイ</t>
    </rPh>
    <phoneticPr fontId="2"/>
  </si>
  <si>
    <t xml:space="preserve"> </t>
    <phoneticPr fontId="2"/>
  </si>
  <si>
    <t>　</t>
    <phoneticPr fontId="2"/>
  </si>
  <si>
    <t xml:space="preserve">  </t>
    <phoneticPr fontId="2"/>
  </si>
  <si>
    <t>片廊下幅</t>
    <rPh sb="0" eb="1">
      <t>カタ</t>
    </rPh>
    <rPh sb="1" eb="3">
      <t>ロウカ</t>
    </rPh>
    <rPh sb="3" eb="4">
      <t>ハバ</t>
    </rPh>
    <phoneticPr fontId="2"/>
  </si>
  <si>
    <t>（最も狭い個所）</t>
    <rPh sb="1" eb="2">
      <t>モット</t>
    </rPh>
    <rPh sb="3" eb="4">
      <t>セマ</t>
    </rPh>
    <rPh sb="5" eb="7">
      <t>カショ</t>
    </rPh>
    <phoneticPr fontId="2"/>
  </si>
  <si>
    <t>ｍ</t>
    <phoneticPr fontId="2"/>
  </si>
  <si>
    <t>　</t>
    <phoneticPr fontId="2"/>
  </si>
  <si>
    <t>中廊下幅</t>
    <rPh sb="0" eb="1">
      <t>ナカ</t>
    </rPh>
    <rPh sb="1" eb="3">
      <t>ロウカ</t>
    </rPh>
    <rPh sb="3" eb="4">
      <t>ハバ</t>
    </rPh>
    <phoneticPr fontId="2"/>
  </si>
  <si>
    <t>ｍ</t>
    <phoneticPr fontId="2"/>
  </si>
  <si>
    <t>　</t>
    <phoneticPr fontId="2"/>
  </si>
  <si>
    <t>共用する事業所・施設名</t>
    <rPh sb="0" eb="2">
      <t>キョウヨウ</t>
    </rPh>
    <rPh sb="4" eb="7">
      <t>ジギョウショ</t>
    </rPh>
    <rPh sb="8" eb="10">
      <t>シセツ</t>
    </rPh>
    <rPh sb="10" eb="11">
      <t>メイ</t>
    </rPh>
    <phoneticPr fontId="2"/>
  </si>
  <si>
    <t xml:space="preserve"> </t>
    <phoneticPr fontId="2"/>
  </si>
  <si>
    <t>備考１</t>
    <rPh sb="0" eb="2">
      <t>ビコウ</t>
    </rPh>
    <phoneticPr fontId="2"/>
  </si>
  <si>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
  </si>
  <si>
    <t>２</t>
    <phoneticPr fontId="2"/>
  </si>
  <si>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
  </si>
  <si>
    <t>３</t>
    <phoneticPr fontId="2"/>
  </si>
  <si>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
  </si>
  <si>
    <t>４</t>
    <phoneticPr fontId="2"/>
  </si>
  <si>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
  </si>
  <si>
    <t>５</t>
    <phoneticPr fontId="2"/>
  </si>
  <si>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3" eb="25">
      <t>キョウヨウ</t>
    </rPh>
    <rPh sb="27" eb="29">
      <t>キニュウ</t>
    </rPh>
    <rPh sb="32" eb="34">
      <t>キョウヨウ</t>
    </rPh>
    <rPh sb="36" eb="39">
      <t>ジギョウショ</t>
    </rPh>
    <rPh sb="40" eb="42">
      <t>シセツ</t>
    </rPh>
    <rPh sb="42" eb="43">
      <t>メイ</t>
    </rPh>
    <rPh sb="44" eb="45">
      <t>ラン</t>
    </rPh>
    <rPh sb="46" eb="48">
      <t>セイシキ</t>
    </rPh>
    <rPh sb="48" eb="50">
      <t>メイショウ</t>
    </rPh>
    <rPh sb="51" eb="53">
      <t>キニュウ</t>
    </rPh>
    <rPh sb="55" eb="57">
      <t>キョウヨウ</t>
    </rPh>
    <rPh sb="57" eb="58">
      <t>サキ</t>
    </rPh>
    <rPh sb="59" eb="61">
      <t>トウガイ</t>
    </rPh>
    <rPh sb="61" eb="63">
      <t>ブブン</t>
    </rPh>
    <rPh sb="64" eb="67">
      <t>ヘイメンズ</t>
    </rPh>
    <rPh sb="68" eb="70">
      <t>テンプ</t>
    </rPh>
    <phoneticPr fontId="2"/>
  </si>
  <si>
    <t>（様式１で添付されている場合は省略可）</t>
    <rPh sb="1" eb="3">
      <t>ヨウシキ</t>
    </rPh>
    <rPh sb="5" eb="7">
      <t>テンプ</t>
    </rPh>
    <rPh sb="12" eb="14">
      <t>バアイ</t>
    </rPh>
    <rPh sb="15" eb="17">
      <t>ショウリャク</t>
    </rPh>
    <rPh sb="17" eb="18">
      <t>カ</t>
    </rPh>
    <phoneticPr fontId="2"/>
  </si>
  <si>
    <t>６</t>
    <phoneticPr fontId="2"/>
  </si>
  <si>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
  </si>
  <si>
    <t>６</t>
    <phoneticPr fontId="2" type="Hiragana" alignment="distributed"/>
  </si>
  <si>
    <t>７</t>
    <phoneticPr fontId="2"/>
  </si>
  <si>
    <t>８</t>
    <phoneticPr fontId="2"/>
  </si>
  <si>
    <t>９</t>
    <phoneticPr fontId="2"/>
  </si>
  <si>
    <t>10</t>
    <phoneticPr fontId="2"/>
  </si>
  <si>
    <t>　児童発達支援管理責任者については、その要件となる研修を修了していません。</t>
    <rPh sb="1" eb="3">
      <t>ジドウ</t>
    </rPh>
    <rPh sb="3" eb="5">
      <t>ハッタツ</t>
    </rPh>
    <rPh sb="5" eb="7">
      <t>シエン</t>
    </rPh>
    <rPh sb="7" eb="9">
      <t>カンリ</t>
    </rPh>
    <rPh sb="9" eb="12">
      <t>セキニンシャ</t>
    </rPh>
    <rPh sb="20" eb="22">
      <t>ヨウケン</t>
    </rPh>
    <rPh sb="25" eb="27">
      <t>ケンシュウ</t>
    </rPh>
    <rPh sb="28" eb="30">
      <t>シュウリョウ</t>
    </rPh>
    <phoneticPr fontId="2"/>
  </si>
  <si>
    <t>児童発達支援管理責任者</t>
    <rPh sb="0" eb="2">
      <t>ジドウ</t>
    </rPh>
    <rPh sb="2" eb="4">
      <t>ハッタツ</t>
    </rPh>
    <rPh sb="4" eb="6">
      <t>シエン</t>
    </rPh>
    <rPh sb="6" eb="8">
      <t>カンリ</t>
    </rPh>
    <rPh sb="8" eb="11">
      <t>セキニンシャ</t>
    </rPh>
    <phoneticPr fontId="2"/>
  </si>
  <si>
    <t>※　この誓約書は１名につき１枚作成してください。</t>
    <rPh sb="4" eb="7">
      <t>セイヤクショ</t>
    </rPh>
    <rPh sb="9" eb="10">
      <t>ナ</t>
    </rPh>
    <rPh sb="14" eb="15">
      <t>マイ</t>
    </rPh>
    <rPh sb="15" eb="17">
      <t>サクセイ</t>
    </rPh>
    <phoneticPr fontId="2"/>
  </si>
  <si>
    <t>設備の概要</t>
    <phoneticPr fontId="2"/>
  </si>
  <si>
    <t>所在地</t>
    <rPh sb="0" eb="3">
      <t>ショザイチ</t>
    </rPh>
    <phoneticPr fontId="2"/>
  </si>
  <si>
    <t>電話番号</t>
    <rPh sb="0" eb="2">
      <t>デンワ</t>
    </rPh>
    <rPh sb="2" eb="4">
      <t>バンゴウ</t>
    </rPh>
    <phoneticPr fontId="2"/>
  </si>
  <si>
    <t>氏　名</t>
    <rPh sb="0" eb="1">
      <t>シ</t>
    </rPh>
    <rPh sb="2" eb="3">
      <t>メイ</t>
    </rPh>
    <phoneticPr fontId="2"/>
  </si>
  <si>
    <t>番　　　　　号</t>
    <rPh sb="0" eb="1">
      <t>バン</t>
    </rPh>
    <rPh sb="6" eb="7">
      <t>ゴウ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</si>
  <si>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</si>
  <si>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</si>
  <si>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</si>
  <si>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</si>
  <si>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</si>
  <si>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</si>
  <si>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</si>
  <si>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</si>
  <si>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</si>
  <si>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</si>
  <si>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○○○経歴書</t>
    <rPh sb="3" eb="6">
      <t>ケイレキショ</t>
    </rPh>
    <phoneticPr fontId="2"/>
  </si>
  <si>
    <t>フリガナ</t>
    <phoneticPr fontId="2"/>
  </si>
  <si>
    <t>印</t>
    <rPh sb="0" eb="1">
      <t>イン</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</si>
  <si>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</si>
  <si>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（設置者）</t>
    <rPh sb="1" eb="4">
      <t>セッチシャ</t>
    </rPh>
    <phoneticPr fontId="2"/>
  </si>
  <si>
    <t>名　称</t>
    <rPh sb="0" eb="1">
      <t>ナ</t>
    </rPh>
    <rPh sb="2" eb="3">
      <t>ショウ</t>
    </rPh>
    <phoneticPr fontId="2"/>
  </si>
  <si>
    <t>代表者</t>
    <rPh sb="0" eb="3">
      <t>ダイヒョウシャ</t>
    </rPh>
    <phoneticPr fontId="2"/>
  </si>
  <si>
    <t>住所</t>
    <rPh sb="0" eb="2">
      <t>ジュウショ</t>
    </rPh>
    <phoneticPr fontId="2"/>
  </si>
  <si>
    <t>氏名</t>
    <rPh sb="0" eb="2">
      <t>シメイ</t>
    </rPh>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</si>
  <si>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ナド</t>
    </rPh>
    <phoneticPr fontId="2"/>
  </si>
  <si>
    <t>（参考様式１）</t>
    <rPh sb="1" eb="3">
      <t>サンコウ</t>
    </rPh>
    <rPh sb="3" eb="5">
      <t>ヨウシキ</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</si>
  <si>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</si>
  <si>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</si>
  <si>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（参考様式２）</t>
    <rPh sb="1" eb="3">
      <t>サンコウ</t>
    </rPh>
    <rPh sb="3" eb="5">
      <t>ヨウシキ</t>
    </rPh>
    <phoneticPr fontId="2"/>
  </si>
  <si>
    <t>設備･備品等一覧表</t>
  </si>
  <si>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</si>
  <si>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</si>
  <si>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</si>
  <si>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</si>
  <si>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</si>
  <si>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</si>
  <si>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</si>
  <si>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</si>
  <si>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</si>
  <si>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</si>
  <si>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（参考様式３）</t>
    <rPh sb="1" eb="3">
      <t>サンコウ</t>
    </rPh>
    <rPh sb="3" eb="5">
      <t>ヨウシキ</t>
    </rPh>
    <phoneticPr fontId="2"/>
  </si>
  <si>
    <t>生年月日</t>
    <rPh sb="0" eb="2">
      <t>セイネン</t>
    </rPh>
    <rPh sb="2" eb="4">
      <t>ガッピ</t>
    </rPh>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</si>
  <si>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</si>
  <si>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</si>
  <si>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</si>
  <si>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</si>
  <si>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</si>
  <si>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</si>
  <si>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</si>
  <si>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</si>
  <si>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</si>
  <si>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</si>
  <si>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申請者</t>
    <rPh sb="0" eb="3">
      <t>シンセイシャ</t>
    </rPh>
    <phoneticPr fontId="2"/>
  </si>
  <si>
    <t>住　所</t>
    <rPh sb="0" eb="1">
      <t>じゅう</t>
    </rPh>
    <rPh sb="2" eb="3">
      <t>しょ</t>
    </rPh>
    <phoneticPr fontId="2" type="Hiragana" alignment="distributed"/>
  </si>
  <si>
    <t>記</t>
    <rPh sb="0" eb="1">
      <t>キ</t>
    </rPh>
    <phoneticPr fontId="2"/>
  </si>
  <si>
    <t>氏　　名</t>
    <rPh sb="0" eb="1">
      <t>シ</t>
    </rPh>
    <rPh sb="3" eb="4">
      <t>メイ</t>
    </rPh>
    <phoneticPr fontId="2"/>
  </si>
  <si>
    <t>居室</t>
    <rPh sb="0" eb="2">
      <t>キョシツ</t>
    </rPh>
    <phoneticPr fontId="2"/>
  </si>
  <si>
    <t>兵　庫　県　知　事　様</t>
    <rPh sb="0" eb="1">
      <t>へい</t>
    </rPh>
    <rPh sb="2" eb="3">
      <t>こ</t>
    </rPh>
    <rPh sb="4" eb="5">
      <t>けん</t>
    </rPh>
    <rPh sb="6" eb="7">
      <t>ち</t>
    </rPh>
    <rPh sb="8" eb="9">
      <t>こと</t>
    </rPh>
    <rPh sb="10" eb="11">
      <t>さま</t>
    </rPh>
    <phoneticPr fontId="2" type="Hiragana" alignment="distributed"/>
  </si>
  <si>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</si>
  <si>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</si>
  <si>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</si>
  <si>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</si>
  <si>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合計</t>
    <rPh sb="0" eb="2">
      <t>ゴウケイ</t>
    </rPh>
    <phoneticPr fontId="2"/>
  </si>
  <si>
    <t>　申請者及び申請者の役員等は、下記各号のいずれにも該当しない者であることを誓約します。</t>
    <rPh sb="1" eb="4">
      <t>シンセイシャ</t>
    </rPh>
    <rPh sb="4" eb="5">
      <t>オヨ</t>
    </rPh>
    <rPh sb="6" eb="9">
      <t>シンセイシャ</t>
    </rPh>
    <rPh sb="10" eb="12">
      <t>ヤクイン</t>
    </rPh>
    <rPh sb="12" eb="13">
      <t>トウ</t>
    </rPh>
    <rPh sb="15" eb="17">
      <t>カキ</t>
    </rPh>
    <rPh sb="17" eb="19">
      <t>カクゴウ</t>
    </rPh>
    <rPh sb="25" eb="27">
      <t>ガイトウ</t>
    </rPh>
    <rPh sb="30" eb="31">
      <t>モノ</t>
    </rPh>
    <rPh sb="37" eb="39">
      <t>セイヤク</t>
    </rPh>
    <phoneticPr fontId="2"/>
  </si>
  <si>
    <t>　　　※役員等：業務を執行する社員、取締役、執行役、理事、監事又はこれらに準ずる者、その事業所を管理する者（管理者）</t>
    <rPh sb="4" eb="6">
      <t>ヤクイン</t>
    </rPh>
    <rPh sb="6" eb="7">
      <t>トウ</t>
    </rPh>
    <rPh sb="8" eb="10">
      <t>ギョウム</t>
    </rPh>
    <rPh sb="11" eb="13">
      <t>シッコウ</t>
    </rPh>
    <rPh sb="15" eb="17">
      <t>シャイン</t>
    </rPh>
    <rPh sb="18" eb="21">
      <t>トリシマリヤク</t>
    </rPh>
    <rPh sb="22" eb="25">
      <t>シッコウヤク</t>
    </rPh>
    <rPh sb="26" eb="28">
      <t>リジ</t>
    </rPh>
    <rPh sb="29" eb="31">
      <t>カンジ</t>
    </rPh>
    <rPh sb="31" eb="32">
      <t>マタ</t>
    </rPh>
    <rPh sb="37" eb="38">
      <t>ジュン</t>
    </rPh>
    <rPh sb="40" eb="41">
      <t>モノ</t>
    </rPh>
    <rPh sb="44" eb="47">
      <t>ジギョウショ</t>
    </rPh>
    <rPh sb="48" eb="50">
      <t>カンリ</t>
    </rPh>
    <rPh sb="52" eb="53">
      <t>モノ</t>
    </rPh>
    <rPh sb="54" eb="57">
      <t>カンリシャ</t>
    </rPh>
    <phoneticPr fontId="2"/>
  </si>
  <si>
    <t>■該当していないことを確認する事項（該当する場合は、指定を受けることができません）</t>
    <rPh sb="1" eb="3">
      <t>ガイトウ</t>
    </rPh>
    <rPh sb="11" eb="13">
      <t>カクニン</t>
    </rPh>
    <rPh sb="15" eb="17">
      <t>ジコウ</t>
    </rPh>
    <rPh sb="18" eb="20">
      <t>ガイトウ</t>
    </rPh>
    <rPh sb="22" eb="24">
      <t>バアイ</t>
    </rPh>
    <rPh sb="26" eb="28">
      <t>シテイ</t>
    </rPh>
    <rPh sb="29" eb="30">
      <t>ウ</t>
    </rPh>
    <phoneticPr fontId="2"/>
  </si>
  <si>
    <t>令和　　　　年　　　　月　　　　日</t>
    <rPh sb="0" eb="2">
      <t>レイワ</t>
    </rPh>
    <rPh sb="6" eb="7">
      <t>ネン</t>
    </rPh>
    <rPh sb="11" eb="12">
      <t>ガツ</t>
    </rPh>
    <rPh sb="16" eb="17">
      <t>ニチ</t>
    </rPh>
    <phoneticPr fontId="2"/>
  </si>
  <si>
    <t>令和　　年　　月　　日</t>
    <rPh sb="0" eb="2">
      <t>レイワ</t>
    </rPh>
    <rPh sb="4" eb="5">
      <t>ネン</t>
    </rPh>
    <rPh sb="7" eb="8">
      <t>ツキ</t>
    </rPh>
    <rPh sb="10" eb="11">
      <t>ヒ</t>
    </rPh>
    <phoneticPr fontId="2"/>
  </si>
  <si>
    <t>令和　　年　　月　　日　</t>
    <rPh sb="0" eb="2">
      <t>レイワ</t>
    </rPh>
    <rPh sb="4" eb="5">
      <t>ネン</t>
    </rPh>
    <rPh sb="7" eb="8">
      <t>ガツ</t>
    </rPh>
    <rPh sb="10" eb="11">
      <t>ニチ</t>
    </rPh>
    <phoneticPr fontId="2"/>
  </si>
  <si>
    <t>電話番号</t>
    <rPh sb="0" eb="2">
      <t>デンワ</t>
    </rPh>
    <rPh sb="2" eb="4">
      <t>バンゴウ</t>
    </rPh>
    <phoneticPr fontId="2"/>
  </si>
  <si>
    <t>電子メールアドレス</t>
    <rPh sb="0" eb="2">
      <t>デンシ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</si>
  <si>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</si>
  <si>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46"/>
  </si>
  <si>
    <t>福祉型障害児入所施設</t>
    <rPh sb="0" eb="3">
      <t>フクシガタ</t>
    </rPh>
    <rPh sb="3" eb="6">
      <t>ショウガイジ</t>
    </rPh>
    <rPh sb="6" eb="8">
      <t>ニュウショ</t>
    </rPh>
    <rPh sb="8" eb="10">
      <t>シセツ</t>
    </rPh>
    <phoneticPr fontId="46"/>
  </si>
  <si>
    <t>年</t>
    <rPh sb="0" eb="1">
      <t>ネン</t>
    </rPh>
    <phoneticPr fontId="2"/>
  </si>
  <si>
    <t>月</t>
    <rPh sb="0" eb="1">
      <t>ゲツ</t>
    </rPh>
    <phoneticPr fontId="2"/>
  </si>
  <si>
    <t>事業所名</t>
    <rPh sb="0" eb="3">
      <t>ジギョウショ</t>
    </rPh>
    <rPh sb="3" eb="4">
      <t>メイ</t>
    </rPh>
    <phoneticPr fontId="46"/>
  </si>
  <si>
    <t>(1)記載する期間</t>
    <rPh sb="3" eb="5">
      <t>キサイ</t>
    </rPh>
    <rPh sb="7" eb="9">
      <t>キカン</t>
    </rPh>
    <phoneticPr fontId="2"/>
  </si>
  <si>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</si>
  <si>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</si>
  <si>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</si>
  <si>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</si>
  <si>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</si>
  <si>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</si>
  <si>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</si>
  <si>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</si>
  <si>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</si>
  <si>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</si>
  <si>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</si>
  <si>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</si>
  <si>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</si>
  <si>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</si>
  <si>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※選択肢にない職種については直接入力してください</t>
    <phoneticPr fontId="50"/>
  </si>
  <si>
    <t>管理者</t>
    <rPh sb="0" eb="3">
      <t>カンリシャ</t>
    </rPh>
    <phoneticPr fontId="50"/>
  </si>
  <si>
    <t>A</t>
  </si>
  <si>
    <t>児童発達支援管理責任者</t>
  </si>
  <si>
    <t>B</t>
  </si>
  <si>
    <t>児童発達支援管理責任者</t>
    <rPh sb="0" eb="2">
      <t>ジドウ</t>
    </rPh>
    <rPh sb="2" eb="6">
      <t>ハッタツシエン</t>
    </rPh>
    <rPh sb="6" eb="8">
      <t>カンリ</t>
    </rPh>
    <rPh sb="8" eb="11">
      <t>セキニンシャ</t>
    </rPh>
    <phoneticPr fontId="50"/>
  </si>
  <si>
    <t>C</t>
  </si>
  <si>
    <t>医師</t>
    <rPh sb="0" eb="2">
      <t>イシ</t>
    </rPh>
    <phoneticPr fontId="50"/>
  </si>
  <si>
    <t>D</t>
  </si>
  <si>
    <t>心理担当職員</t>
    <rPh sb="0" eb="6">
      <t>シンリタントウショクイン</t>
    </rPh>
    <phoneticPr fontId="50"/>
  </si>
  <si>
    <t>B</t>
    <phoneticPr fontId="50"/>
  </si>
  <si>
    <t>サービス提供時間</t>
    <rPh sb="4" eb="6">
      <t>テイキョウ</t>
    </rPh>
    <rPh sb="6" eb="8">
      <t>ジカン</t>
    </rPh>
    <phoneticPr fontId="2"/>
  </si>
  <si>
    <t>＜主な対象者及び障害児の数＞</t>
    <rPh sb="1" eb="2">
      <t>オモ</t>
    </rPh>
    <rPh sb="3" eb="5">
      <t>タイショウ</t>
    </rPh>
    <rPh sb="5" eb="6">
      <t>シャ</t>
    </rPh>
    <rPh sb="6" eb="7">
      <t>オヨ</t>
    </rPh>
    <rPh sb="8" eb="11">
      <t>ショウガイジ</t>
    </rPh>
    <rPh sb="12" eb="13">
      <t>カズ</t>
    </rPh>
    <phoneticPr fontId="2"/>
  </si>
  <si>
    <t>主な対象者の区分</t>
    <rPh sb="0" eb="1">
      <t>オモ</t>
    </rPh>
    <rPh sb="2" eb="5">
      <t>タイショウシャ</t>
    </rPh>
    <rPh sb="6" eb="8">
      <t>クブン</t>
    </rPh>
    <phoneticPr fontId="50"/>
  </si>
  <si>
    <t>障害児の数</t>
    <rPh sb="0" eb="3">
      <t>ショウガイジ</t>
    </rPh>
    <rPh sb="4" eb="5">
      <t>カズ</t>
    </rPh>
    <phoneticPr fontId="50"/>
  </si>
  <si>
    <t>主として盲ろうあ児を入所させる福祉型障害児入所施設</t>
    <phoneticPr fontId="50"/>
  </si>
  <si>
    <t>＜人員に関する基準＞</t>
    <rPh sb="1" eb="3">
      <t>ジンイン</t>
    </rPh>
    <rPh sb="4" eb="5">
      <t>カン</t>
    </rPh>
    <rPh sb="7" eb="9">
      <t>キジュン</t>
    </rPh>
    <phoneticPr fontId="2"/>
  </si>
  <si>
    <t>区分</t>
    <rPh sb="0" eb="2">
      <t>クブン</t>
    </rPh>
    <phoneticPr fontId="51"/>
  </si>
  <si>
    <t>看護職員</t>
    <rPh sb="0" eb="4">
      <t>カンゴショクイン</t>
    </rPh>
    <phoneticPr fontId="50"/>
  </si>
  <si>
    <t>児童指導員及び保育士</t>
    <rPh sb="0" eb="2">
      <t>ジドウ</t>
    </rPh>
    <rPh sb="2" eb="5">
      <t>シドウイン</t>
    </rPh>
    <rPh sb="5" eb="6">
      <t>オヨ</t>
    </rPh>
    <rPh sb="7" eb="10">
      <t>ホイクシ</t>
    </rPh>
    <phoneticPr fontId="50"/>
  </si>
  <si>
    <t>必要な配置数</t>
    <rPh sb="0" eb="2">
      <t>ヒツヨウ</t>
    </rPh>
    <rPh sb="3" eb="6">
      <t>ハイチスウ</t>
    </rPh>
    <phoneticPr fontId="51"/>
  </si>
  <si>
    <t>＜人員基準に関する実人数集計＞</t>
    <rPh sb="1" eb="5">
      <t>ジンインキジュン</t>
    </rPh>
    <rPh sb="6" eb="7">
      <t>カン</t>
    </rPh>
    <rPh sb="9" eb="10">
      <t>ジツ</t>
    </rPh>
    <rPh sb="10" eb="12">
      <t>ニンズウ</t>
    </rPh>
    <rPh sb="12" eb="14">
      <t>シュウケイ</t>
    </rPh>
    <phoneticPr fontId="2"/>
  </si>
  <si>
    <t>専従</t>
    <rPh sb="0" eb="2">
      <t>センジュウ</t>
    </rPh>
    <phoneticPr fontId="51"/>
  </si>
  <si>
    <t>兼務</t>
    <rPh sb="0" eb="2">
      <t>ケンム</t>
    </rPh>
    <phoneticPr fontId="51"/>
  </si>
  <si>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</si>
  <si>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</si>
  <si>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</si>
  <si>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</si>
  <si>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5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</si>
  <si>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</si>
  <si>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　(1) 「４週」・「暦月」のいずれかを選択してください。</t>
    <rPh sb="7" eb="8">
      <t>シュウ</t>
    </rPh>
    <rPh sb="11" eb="12">
      <t>レキ</t>
    </rPh>
    <rPh sb="12" eb="13">
      <t>ツキ</t>
    </rPh>
    <rPh sb="20" eb="22">
      <t>センタク</t>
    </rPh>
    <phoneticPr fontId="46"/>
  </si>
  <si>
    <t>　(2) 「予定」・「実績」のいずれかを選択してください。</t>
    <rPh sb="6" eb="8">
      <t>ヨテイ</t>
    </rPh>
    <rPh sb="11" eb="13">
      <t>ジッセキ</t>
    </rPh>
    <rPh sb="20" eb="22">
      <t>センタク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</si>
  <si>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</si>
  <si>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(4) 従業者の職種を入力してください。</t>
    <rPh sb="5" eb="8">
      <t>ジュウギョウシャ</t>
    </rPh>
    <rPh sb="9" eb="11">
      <t>ショクシュ</t>
    </rPh>
    <rPh sb="12" eb="14">
      <t>ニュウリョク</t>
    </rPh>
    <phoneticPr fontId="46"/>
  </si>
  <si>
    <t xml:space="preserve"> 　　 記入の順序は、職種ごとにまとめてください。</t>
    <rPh sb="4" eb="6">
      <t>キニュウ</t>
    </rPh>
    <rPh sb="7" eb="9">
      <t>ジュンジョ</t>
    </rPh>
    <rPh sb="11" eb="13">
      <t>ショクシュ</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</si>
  <si>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3"/>
  </si>
  <si>
    <t>記号</t>
    <rPh sb="0" eb="2">
      <t>キゴウ</t>
    </rPh>
    <phoneticPr fontId="46"/>
  </si>
  <si>
    <t>区分</t>
    <rPh sb="0" eb="2">
      <t>クブン</t>
    </rPh>
    <phoneticPr fontId="46"/>
  </si>
  <si>
    <t>常勤で専従</t>
    <rPh sb="0" eb="2">
      <t>ジョウキン</t>
    </rPh>
    <rPh sb="3" eb="5">
      <t>センジュウ</t>
    </rPh>
    <phoneticPr fontId="46"/>
  </si>
  <si>
    <t>常勤で兼務</t>
    <rPh sb="0" eb="2">
      <t>ジョウキン</t>
    </rPh>
    <rPh sb="3" eb="5">
      <t>ケンム</t>
    </rPh>
    <phoneticPr fontId="46"/>
  </si>
  <si>
    <t>非常勤で専従</t>
    <rPh sb="0" eb="3">
      <t>ヒジョウキン</t>
    </rPh>
    <rPh sb="4" eb="6">
      <t>センジュウ</t>
    </rPh>
    <phoneticPr fontId="46"/>
  </si>
  <si>
    <t>非常勤で兼務</t>
    <rPh sb="0" eb="3">
      <t>ヒジョウキン</t>
    </rPh>
    <rPh sb="4" eb="6">
      <t>ケンム</t>
    </rPh>
    <phoneticPr fontId="46"/>
  </si>
  <si>
    <t>（注）常勤・非常勤の区分について</t>
    <rPh sb="1" eb="2">
      <t>チュウ</t>
    </rPh>
    <rPh sb="3" eb="5">
      <t>ジョウキン</t>
    </rPh>
    <rPh sb="6" eb="9">
      <t>ヒジョウキン</t>
    </rPh>
    <rPh sb="10" eb="12">
      <t>クブン</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</si>
  <si>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</si>
  <si>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</si>
  <si>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t>　(6) 従業者の保有する資格を入力してください。</t>
    <rPh sb="5" eb="8">
      <t>ジュウギョウシャ</t>
    </rPh>
    <rPh sb="9" eb="11">
      <t>ホユウ</t>
    </rPh>
    <rPh sb="13" eb="15">
      <t>シカク</t>
    </rPh>
    <rPh sb="16" eb="18">
      <t>ニュウリョク</t>
    </rPh>
    <phoneticPr fontId="46"/>
  </si>
  <si>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</si>
  <si>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</si>
  <si>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(7) 従業者の氏名を記入してください。</t>
    <rPh sb="5" eb="8">
      <t>ジュウギョウシャ</t>
    </rPh>
    <rPh sb="9" eb="11">
      <t>シメイ</t>
    </rPh>
    <rPh sb="12" eb="14">
      <t>キニュウ</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</si>
  <si>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</si>
  <si>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</si>
  <si>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
  </si>
  <si>
    <t>※指定基準の確認に際しては、４週分の入力で差し支えありません。</t>
    <rPh sb="1" eb="5">
      <t>シテイキジュン</t>
    </rPh>
    <rPh sb="15" eb="17">
      <t>シュウブン</t>
    </rPh>
    <rPh sb="18" eb="20">
      <t>ニュウリョク</t>
    </rPh>
    <rPh sb="21" eb="22">
      <t>サ</t>
    </rPh>
    <rPh sb="23" eb="24">
      <t>ツカ</t>
    </rPh>
    <phoneticPr fontId="2"/>
  </si>
  <si>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</si>
  <si>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</si>
  <si>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</si>
  <si>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</si>
  <si>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</si>
  <si>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その他、特記事項欄としてもご活用ください。</t>
    <rPh sb="6" eb="7">
      <t>タ</t>
    </rPh>
    <rPh sb="8" eb="10">
      <t>トッキ</t>
    </rPh>
    <rPh sb="10" eb="12">
      <t>ジコウ</t>
    </rPh>
    <rPh sb="12" eb="13">
      <t>ラン</t>
    </rPh>
    <rPh sb="18" eb="20">
      <t>カツヨウ</t>
    </rPh>
    <phoneticPr fontId="1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</si>
  <si>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
  </si>
  <si>
    <t xml:space="preserve"> （14) 必要項目を満たしていれば、各事業所で使用するシフト表等をもって代替書類として差し支えありません。</t>
    <phoneticPr fontId="2"/>
  </si>
  <si>
    <t>医療型障害児入所施設</t>
    <rPh sb="0" eb="2">
      <t>イリョウ</t>
    </rPh>
    <rPh sb="2" eb="3">
      <t>ガタ</t>
    </rPh>
    <rPh sb="3" eb="6">
      <t>ショウガイジ</t>
    </rPh>
    <rPh sb="6" eb="8">
      <t>ニュウショ</t>
    </rPh>
    <rPh sb="8" eb="10">
      <t>シセツ</t>
    </rPh>
    <phoneticPr fontId="46"/>
  </si>
  <si>
    <t>障害児である乳幼児の数</t>
    <rPh sb="0" eb="3">
      <t>ショウガイジ</t>
    </rPh>
    <rPh sb="6" eb="9">
      <t>ニュウヨウジ</t>
    </rPh>
    <rPh sb="10" eb="11">
      <t>カズ</t>
    </rPh>
    <phoneticPr fontId="50"/>
  </si>
  <si>
    <t>障害児である少年の数</t>
    <rPh sb="0" eb="3">
      <t>ショウガイジ</t>
    </rPh>
    <rPh sb="6" eb="8">
      <t>ショウネン</t>
    </rPh>
    <rPh sb="9" eb="10">
      <t>カズ</t>
    </rPh>
    <phoneticPr fontId="50"/>
  </si>
  <si>
    <t>主として知的障害のある児童を入所させる福祉型障害児入所施設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</si>
</sst>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09]d;@"/>
    <numFmt numFmtId="179" formatCode="aaa"/>
    <numFmt numFmtId="180" formatCode="[$-409]d&quot;月&quot;"/>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b/>
      <sz val="14"/>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ゴシック"/>
      <family val="3"/>
      <charset val="128"/>
    </font>
    <font>
      <strike/>
      <sz val="14"/>
      <name val="ＭＳ ゴシック"/>
      <family val="3"/>
      <charset val="128"/>
    </font>
    <font>
      <sz val="10.5"/>
      <name val="ＭＳ ゴシック"/>
      <family val="3"/>
      <charset val="128"/>
    </font>
    <font>
      <sz val="8"/>
      <name val="ＭＳ ゴシック"/>
      <family val="3"/>
      <charset val="128"/>
    </font>
    <font>
      <sz val="11"/>
      <name val="ＭＳ 明朝"/>
      <family val="1"/>
      <charset val="128"/>
    </font>
    <font>
      <sz val="9"/>
      <name val="ＭＳ Ｐゴシック"/>
      <family val="3"/>
      <charset val="128"/>
      <scheme val="major"/>
    </font>
    <font>
      <sz val="11"/>
      <name val="ＭＳ Ｐゴシック"/>
      <family val="3"/>
      <charset val="128"/>
      <scheme val="major"/>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1"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7"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1" fillId="0" borderId="0"/>
    <xf numFmtId="0" fontId="1" fillId="0" borderId="0"/>
    <xf numFmtId="0" fontId="1" fillId="0" borderId="0">
      <alignment vertical="center"/>
    </xf>
    <xf numFmtId="0" fontId="34"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xf numFmtId="0" fontId="44" fillId="0" borderId="0">
      <alignment vertical="center"/>
    </xf>
    <xf numFmtId="0" fontId="48" fillId="0" borderId="0">
      <alignment vertical="center"/>
    </xf>
  </cellStyleXfs>
  <cellXfs count="432">
    <xf numFmtId="0" fontId="0" fillId="0" borderId="0" xfId="0"/>
    <xf numFmtId="0" fontId="8" fillId="0" borderId="0" xfId="0" applyFont="1"/>
    <xf numFmtId="0" fontId="11" fillId="0" borderId="0" xfId="0" applyFont="1"/>
    <xf numFmtId="0" fontId="12" fillId="0" borderId="0" xfId="0" applyFont="1"/>
    <xf numFmtId="0" fontId="12" fillId="0" borderId="10" xfId="0" applyFont="1" applyBorder="1"/>
    <xf numFmtId="0" fontId="12" fillId="0" borderId="11" xfId="0" applyFont="1" applyBorder="1"/>
    <xf numFmtId="0" fontId="12" fillId="0" borderId="12" xfId="0" applyFont="1" applyBorder="1"/>
    <xf numFmtId="0" fontId="12" fillId="0" borderId="13" xfId="0" applyFont="1" applyBorder="1"/>
    <xf numFmtId="0" fontId="12" fillId="0" borderId="14" xfId="0" applyFont="1" applyBorder="1"/>
    <xf numFmtId="0" fontId="12" fillId="0" borderId="15" xfId="0" applyFont="1" applyBorder="1"/>
    <xf numFmtId="0" fontId="12" fillId="0" borderId="16" xfId="0" applyFont="1" applyBorder="1"/>
    <xf numFmtId="0" fontId="12" fillId="0" borderId="17" xfId="0" applyFont="1" applyBorder="1"/>
    <xf numFmtId="0" fontId="13" fillId="0" borderId="0" xfId="0" applyFont="1"/>
    <xf numFmtId="0" fontId="14" fillId="0" borderId="0" xfId="0" applyFont="1" applyAlignment="1">
      <alignment horizontal="left"/>
    </xf>
    <xf numFmtId="0" fontId="15" fillId="0" borderId="0" xfId="0" applyFont="1"/>
    <xf numFmtId="0" fontId="14" fillId="0" borderId="0" xfId="0" applyFont="1"/>
    <xf numFmtId="0" fontId="15" fillId="0" borderId="18" xfId="0" applyFont="1" applyBorder="1" applyAlignment="1">
      <alignment horizontal="center"/>
    </xf>
    <xf numFmtId="0" fontId="15" fillId="0" borderId="19" xfId="0" applyFont="1" applyBorder="1" applyAlignment="1">
      <alignment horizontal="center"/>
    </xf>
    <xf numFmtId="0" fontId="15" fillId="0" borderId="20" xfId="0" applyFont="1" applyBorder="1" applyAlignment="1">
      <alignment horizontal="center"/>
    </xf>
    <xf numFmtId="0" fontId="15" fillId="0" borderId="0" xfId="0" applyFont="1" applyAlignment="1">
      <alignment horizontal="center"/>
    </xf>
    <xf numFmtId="176" fontId="15" fillId="0" borderId="21" xfId="0" applyNumberFormat="1" applyFont="1" applyBorder="1" applyAlignment="1">
      <alignment wrapText="1"/>
    </xf>
    <xf numFmtId="0" fontId="15" fillId="0" borderId="22" xfId="0" applyFont="1" applyBorder="1"/>
    <xf numFmtId="0" fontId="15" fillId="0" borderId="21" xfId="0" applyFont="1" applyBorder="1"/>
    <xf numFmtId="0" fontId="15" fillId="0" borderId="23" xfId="0" applyFont="1" applyBorder="1"/>
    <xf numFmtId="0" fontId="15" fillId="0" borderId="24" xfId="0" applyFont="1" applyBorder="1"/>
    <xf numFmtId="0" fontId="15" fillId="0" borderId="25" xfId="0" applyFont="1" applyBorder="1" applyAlignment="1">
      <alignment horizontal="center"/>
    </xf>
    <xf numFmtId="0" fontId="15" fillId="0" borderId="26" xfId="0" applyFont="1" applyBorder="1" applyAlignment="1">
      <alignment horizontal="center"/>
    </xf>
    <xf numFmtId="0" fontId="15" fillId="0" borderId="27" xfId="0" applyFont="1" applyBorder="1"/>
    <xf numFmtId="0" fontId="15" fillId="0" borderId="28" xfId="0" applyFont="1" applyBorder="1"/>
    <xf numFmtId="0" fontId="15" fillId="0" borderId="29" xfId="0" applyFont="1" applyBorder="1"/>
    <xf numFmtId="0" fontId="15" fillId="0" borderId="30" xfId="0" applyFont="1" applyBorder="1"/>
    <xf numFmtId="0" fontId="16" fillId="0" borderId="0" xfId="0" applyFont="1"/>
    <xf numFmtId="0" fontId="15" fillId="0" borderId="24" xfId="0" applyFont="1" applyBorder="1" applyAlignment="1">
      <alignment horizontal="distributed" vertical="center"/>
    </xf>
    <xf numFmtId="0" fontId="15" fillId="0" borderId="26" xfId="0" applyFont="1" applyBorder="1" applyAlignment="1">
      <alignment horizontal="distributed"/>
    </xf>
    <xf numFmtId="0" fontId="18" fillId="0" borderId="0" xfId="0" applyFont="1"/>
    <xf numFmtId="0" fontId="11" fillId="0" borderId="0" xfId="0" applyFont="1" applyAlignment="1">
      <alignment horizontal="center"/>
    </xf>
    <xf numFmtId="0" fontId="8" fillId="0" borderId="0" xfId="0" applyFont="1" applyAlignment="1">
      <alignment vertical="top" wrapText="1"/>
    </xf>
    <xf numFmtId="49" fontId="13" fillId="0" borderId="10" xfId="0" applyNumberFormat="1" applyFont="1" applyBorder="1" applyAlignment="1">
      <alignment vertical="top"/>
    </xf>
    <xf numFmtId="49" fontId="13" fillId="0" borderId="13" xfId="0" applyNumberFormat="1" applyFont="1" applyBorder="1" applyAlignment="1">
      <alignment vertical="top"/>
    </xf>
    <xf numFmtId="0" fontId="13" fillId="0" borderId="0" xfId="0" applyFont="1" applyAlignment="1">
      <alignment horizontal="left" wrapText="1"/>
    </xf>
    <xf numFmtId="0" fontId="13" fillId="0" borderId="14" xfId="0" applyFont="1" applyBorder="1" applyAlignment="1">
      <alignment horizontal="left" wrapText="1"/>
    </xf>
    <xf numFmtId="0" fontId="0" fillId="0" borderId="0" xfId="0" applyAlignment="1">
      <alignment vertical="center"/>
    </xf>
    <xf numFmtId="49" fontId="12" fillId="0" borderId="0" xfId="0" applyNumberFormat="1" applyFont="1" applyAlignment="1">
      <alignment vertical="center"/>
    </xf>
    <xf numFmtId="49" fontId="19" fillId="0" borderId="0" xfId="0" applyNumberFormat="1" applyFont="1" applyAlignment="1">
      <alignment horizontal="center" vertical="center"/>
    </xf>
    <xf numFmtId="49" fontId="19" fillId="0" borderId="0" xfId="0" applyNumberFormat="1" applyFont="1" applyAlignment="1">
      <alignment vertical="center"/>
    </xf>
    <xf numFmtId="49" fontId="12" fillId="0" borderId="0" xfId="0" applyNumberFormat="1" applyFont="1" applyAlignment="1">
      <alignment horizontal="right" vertical="center"/>
    </xf>
    <xf numFmtId="49" fontId="12" fillId="0" borderId="0" xfId="0" applyNumberFormat="1" applyFont="1" applyAlignment="1">
      <alignment horizontal="center" vertical="center"/>
    </xf>
    <xf numFmtId="49" fontId="12" fillId="0" borderId="34" xfId="0" applyNumberFormat="1" applyFont="1" applyBorder="1" applyAlignment="1">
      <alignment vertical="center"/>
    </xf>
    <xf numFmtId="49" fontId="12" fillId="0" borderId="35" xfId="0" applyNumberFormat="1" applyFont="1" applyBorder="1" applyAlignment="1">
      <alignment vertical="center"/>
    </xf>
    <xf numFmtId="49" fontId="12" fillId="0" borderId="36" xfId="0" applyNumberFormat="1" applyFont="1" applyBorder="1" applyAlignment="1">
      <alignment vertical="center"/>
    </xf>
    <xf numFmtId="49" fontId="12" fillId="0" borderId="31" xfId="0" applyNumberFormat="1" applyFont="1" applyBorder="1" applyAlignment="1">
      <alignment vertical="center"/>
    </xf>
    <xf numFmtId="49" fontId="12" fillId="0" borderId="0" xfId="0" applyNumberFormat="1" applyFont="1" applyAlignment="1">
      <alignment horizontal="left" vertical="center" shrinkToFit="1"/>
    </xf>
    <xf numFmtId="49" fontId="12" fillId="0" borderId="32" xfId="0" applyNumberFormat="1" applyFont="1" applyBorder="1" applyAlignment="1">
      <alignment vertical="center"/>
    </xf>
    <xf numFmtId="49" fontId="12" fillId="0" borderId="33" xfId="0" applyNumberFormat="1" applyFont="1" applyBorder="1" applyAlignment="1">
      <alignment vertical="center"/>
    </xf>
    <xf numFmtId="49" fontId="12" fillId="0" borderId="0" xfId="0" applyNumberFormat="1" applyFont="1" applyAlignment="1">
      <alignment horizontal="center" vertical="center" shrinkToFit="1"/>
    </xf>
    <xf numFmtId="49" fontId="13" fillId="0" borderId="0" xfId="0" applyNumberFormat="1" applyFont="1" applyAlignment="1">
      <alignment vertical="center"/>
    </xf>
    <xf numFmtId="49" fontId="13" fillId="0" borderId="0" xfId="0" applyNumberFormat="1" applyFont="1" applyAlignment="1">
      <alignment horizontal="center" vertical="top"/>
    </xf>
    <xf numFmtId="49" fontId="13" fillId="0" borderId="0" xfId="0" applyNumberFormat="1" applyFont="1" applyAlignment="1">
      <alignment vertical="top" wrapText="1"/>
    </xf>
    <xf numFmtId="49" fontId="13" fillId="0" borderId="0" xfId="0" applyNumberFormat="1" applyFont="1" applyAlignment="1">
      <alignment horizontal="center" vertical="center"/>
    </xf>
    <xf numFmtId="0" fontId="35" fillId="0" borderId="0" xfId="0" applyFont="1"/>
    <xf numFmtId="0" fontId="36" fillId="0" borderId="0" xfId="0" applyFont="1"/>
    <xf numFmtId="0" fontId="8" fillId="0" borderId="15" xfId="0" applyFont="1" applyBorder="1" applyAlignment="1">
      <alignment horizontal="center" vertical="center"/>
    </xf>
    <xf numFmtId="0" fontId="0" fillId="0" borderId="0" xfId="0" applyAlignment="1">
      <alignment horizontal="center"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8" fillId="0" borderId="13" xfId="0" applyFont="1" applyBorder="1" applyAlignment="1">
      <alignment horizontal="left" vertical="center"/>
    </xf>
    <xf numFmtId="0" fontId="8" fillId="0" borderId="14" xfId="0" applyFont="1" applyBorder="1"/>
    <xf numFmtId="0" fontId="0" fillId="0" borderId="13" xfId="0" applyBorder="1" applyAlignment="1">
      <alignment vertical="center"/>
    </xf>
    <xf numFmtId="0" fontId="0" fillId="0" borderId="14" xfId="0" applyBorder="1" applyAlignment="1">
      <alignment vertical="center"/>
    </xf>
    <xf numFmtId="0" fontId="8" fillId="0" borderId="13" xfId="0" applyFont="1" applyBorder="1" applyAlignment="1">
      <alignment horizontal="center" vertical="center"/>
    </xf>
    <xf numFmtId="0" fontId="8" fillId="0" borderId="14" xfId="0" applyFont="1" applyBorder="1" applyAlignment="1">
      <alignment vertical="center"/>
    </xf>
    <xf numFmtId="0" fontId="8" fillId="0" borderId="17" xfId="0" applyFont="1" applyBorder="1"/>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8" fillId="0" borderId="0" xfId="0" applyFont="1" applyAlignment="1">
      <alignment horizontal="center" vertical="center"/>
    </xf>
    <xf numFmtId="0" fontId="37" fillId="0" borderId="0" xfId="0" applyFont="1"/>
    <xf numFmtId="0" fontId="1" fillId="0" borderId="0" xfId="43">
      <alignment vertical="center"/>
    </xf>
    <xf numFmtId="0" fontId="4" fillId="0" borderId="0" xfId="43" applyFont="1">
      <alignment vertical="center"/>
    </xf>
    <xf numFmtId="0" fontId="8" fillId="0" borderId="10" xfId="0" applyFont="1" applyBorder="1" applyAlignment="1">
      <alignment horizontal="left" vertical="center"/>
    </xf>
    <xf numFmtId="0" fontId="8" fillId="0" borderId="39" xfId="0" applyFont="1" applyBorder="1" applyAlignment="1">
      <alignment horizontal="left" vertical="center"/>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17" xfId="0" applyFont="1" applyBorder="1" applyAlignment="1">
      <alignment horizontal="center" vertical="center"/>
    </xf>
    <xf numFmtId="0" fontId="8" fillId="0" borderId="10" xfId="0" applyFont="1" applyBorder="1"/>
    <xf numFmtId="0" fontId="8" fillId="0" borderId="11" xfId="0" applyFont="1" applyBorder="1"/>
    <xf numFmtId="0" fontId="8" fillId="0" borderId="12" xfId="0" applyFont="1" applyBorder="1"/>
    <xf numFmtId="0" fontId="8" fillId="0" borderId="13" xfId="0" applyFont="1" applyBorder="1"/>
    <xf numFmtId="0" fontId="1" fillId="0" borderId="0" xfId="0" applyFont="1"/>
    <xf numFmtId="0" fontId="8" fillId="0" borderId="15" xfId="0" applyFont="1" applyBorder="1"/>
    <xf numFmtId="0" fontId="8" fillId="0" borderId="16" xfId="0" applyFont="1" applyBorder="1"/>
    <xf numFmtId="0" fontId="0" fillId="0" borderId="16" xfId="0" applyBorder="1"/>
    <xf numFmtId="0" fontId="40" fillId="0" borderId="0" xfId="0" applyFont="1"/>
    <xf numFmtId="0" fontId="40" fillId="0" borderId="0" xfId="0" applyFont="1" applyAlignment="1">
      <alignment horizontal="center" vertical="center"/>
    </xf>
    <xf numFmtId="0" fontId="0" fillId="0" borderId="10" xfId="0"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40" fillId="0" borderId="11" xfId="0" applyFont="1" applyBorder="1" applyAlignment="1">
      <alignment horizontal="center" vertical="center"/>
    </xf>
    <xf numFmtId="0" fontId="8" fillId="0" borderId="10"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39"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left" vertical="center"/>
    </xf>
    <xf numFmtId="0" fontId="40"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40" fillId="0" borderId="52" xfId="0" applyFont="1" applyBorder="1" applyAlignment="1">
      <alignment horizontal="center" vertical="center"/>
    </xf>
    <xf numFmtId="0" fontId="40" fillId="0" borderId="53" xfId="0" applyFont="1" applyBorder="1" applyAlignment="1">
      <alignment horizontal="center" vertical="center"/>
    </xf>
    <xf numFmtId="0" fontId="8" fillId="0" borderId="56" xfId="0" applyFont="1" applyBorder="1" applyAlignment="1">
      <alignment horizontal="left" vertical="center"/>
    </xf>
    <xf numFmtId="0" fontId="40"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57" xfId="0" applyFont="1" applyBorder="1" applyAlignment="1">
      <alignment horizontal="center"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8" fillId="0" borderId="15" xfId="0" applyFont="1" applyBorder="1" applyAlignment="1">
      <alignment horizontal="left"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40" fillId="0" borderId="62" xfId="0" applyFont="1" applyBorder="1" applyAlignment="1">
      <alignment horizontal="center" vertical="center"/>
    </xf>
    <xf numFmtId="0" fontId="8" fillId="0" borderId="51" xfId="0" applyFont="1" applyBorder="1" applyAlignment="1">
      <alignment horizontal="center" vertical="center"/>
    </xf>
    <xf numFmtId="0" fontId="40" fillId="0" borderId="54" xfId="0" applyFont="1" applyBorder="1" applyAlignment="1">
      <alignment horizontal="center" vertical="center"/>
    </xf>
    <xf numFmtId="0" fontId="40" fillId="0" borderId="55" xfId="0" applyFont="1" applyBorder="1" applyAlignment="1">
      <alignment horizontal="center" vertical="center"/>
    </xf>
    <xf numFmtId="0" fontId="40" fillId="0" borderId="63" xfId="0" applyFont="1" applyBorder="1" applyAlignment="1">
      <alignment horizontal="center" vertical="center"/>
    </xf>
    <xf numFmtId="0" fontId="8" fillId="0" borderId="63" xfId="0" applyFont="1" applyBorder="1" applyAlignment="1">
      <alignment horizontal="center" vertical="center"/>
    </xf>
    <xf numFmtId="0" fontId="40" fillId="0" borderId="10" xfId="0" applyFont="1" applyBorder="1" applyAlignment="1">
      <alignment horizontal="left" vertical="center"/>
    </xf>
    <xf numFmtId="0" fontId="40" fillId="0" borderId="12" xfId="0" applyFont="1" applyBorder="1" applyAlignment="1">
      <alignment horizontal="center" vertical="center"/>
    </xf>
    <xf numFmtId="0" fontId="40" fillId="0" borderId="16" xfId="0" applyFont="1" applyBorder="1" applyAlignment="1">
      <alignment horizontal="center" vertical="center"/>
    </xf>
    <xf numFmtId="0" fontId="40" fillId="0" borderId="17" xfId="0" applyFont="1" applyBorder="1" applyAlignment="1">
      <alignment horizontal="center" vertical="center"/>
    </xf>
    <xf numFmtId="0" fontId="40"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Alignment="1">
      <alignment horizontal="right"/>
    </xf>
    <xf numFmtId="0" fontId="8" fillId="0" borderId="0" xfId="0" quotePrefix="1" applyFont="1" applyAlignment="1">
      <alignment horizontal="right"/>
    </xf>
    <xf numFmtId="0" fontId="5" fillId="0" borderId="0" xfId="0" applyFont="1" applyAlignment="1">
      <alignment horizontal="left" vertical="center"/>
    </xf>
    <xf numFmtId="49" fontId="13" fillId="0" borderId="0" xfId="42" applyNumberFormat="1" applyFont="1" applyAlignment="1">
      <alignment horizontal="left" vertical="center"/>
    </xf>
    <xf numFmtId="49" fontId="8" fillId="0" borderId="0" xfId="42" applyNumberFormat="1" applyFont="1" applyAlignment="1">
      <alignment vertical="center"/>
    </xf>
    <xf numFmtId="49" fontId="12" fillId="0" borderId="21" xfId="0" applyNumberFormat="1" applyFont="1" applyBorder="1" applyAlignment="1">
      <alignment horizontal="left" vertical="center" shrinkToFit="1"/>
    </xf>
    <xf numFmtId="49" fontId="12" fillId="0" borderId="31" xfId="0" applyNumberFormat="1" applyFont="1" applyBorder="1" applyAlignment="1">
      <alignment horizontal="left" vertical="center" shrinkToFit="1"/>
    </xf>
    <xf numFmtId="49" fontId="13" fillId="0" borderId="15" xfId="0" applyNumberFormat="1" applyFont="1" applyBorder="1" applyAlignment="1">
      <alignment vertical="top"/>
    </xf>
    <xf numFmtId="0" fontId="12" fillId="0" borderId="0" xfId="45" applyFont="1">
      <alignment vertical="center"/>
    </xf>
    <xf numFmtId="0" fontId="36" fillId="0" borderId="0" xfId="45" applyFont="1">
      <alignment vertical="center"/>
    </xf>
    <xf numFmtId="0" fontId="13" fillId="0" borderId="0" xfId="45" applyFont="1">
      <alignment vertical="center"/>
    </xf>
    <xf numFmtId="0" fontId="8" fillId="0" borderId="0" xfId="0" applyFont="1" applyAlignment="1">
      <alignment horizont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xf>
    <xf numFmtId="0" fontId="8" fillId="0" borderId="0" xfId="0" applyFont="1" applyAlignment="1">
      <alignment vertical="center"/>
    </xf>
    <xf numFmtId="0" fontId="0" fillId="0" borderId="0" xfId="0" applyAlignment="1">
      <alignment vertical="top" wrapText="1"/>
    </xf>
    <xf numFmtId="0" fontId="42" fillId="0" borderId="0" xfId="0" applyFont="1" applyAlignment="1">
      <alignment horizontal="left" vertical="top" wrapText="1"/>
    </xf>
    <xf numFmtId="0" fontId="0" fillId="0" borderId="0" xfId="43" applyFont="1">
      <alignment vertical="center"/>
    </xf>
    <xf numFmtId="0" fontId="36" fillId="0" borderId="0" xfId="45" applyFont="1" applyAlignment="1">
      <alignment horizontal="left" vertical="center"/>
    </xf>
    <xf numFmtId="0" fontId="12" fillId="0" borderId="39" xfId="0" applyFont="1" applyBorder="1" applyAlignment="1">
      <alignment horizontal="left" vertical="center"/>
    </xf>
    <xf numFmtId="0" fontId="12" fillId="0" borderId="37" xfId="0"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8" fillId="0" borderId="39"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8" fillId="0" borderId="39" xfId="0" applyFont="1" applyBorder="1" applyAlignment="1">
      <alignment horizontal="left" vertical="center"/>
    </xf>
    <xf numFmtId="0" fontId="0" fillId="0" borderId="37" xfId="0" applyBorder="1" applyAlignment="1">
      <alignment vertical="center"/>
    </xf>
    <xf numFmtId="0" fontId="0" fillId="0" borderId="38" xfId="0" applyBorder="1" applyAlignment="1">
      <alignment vertical="center"/>
    </xf>
    <xf numFmtId="0" fontId="8" fillId="0" borderId="38" xfId="0" applyFont="1" applyBorder="1" applyAlignment="1">
      <alignment horizontal="center" vertical="center"/>
    </xf>
    <xf numFmtId="0" fontId="40" fillId="0" borderId="39" xfId="0" applyFont="1" applyBorder="1" applyAlignment="1">
      <alignment horizontal="center" vertical="center"/>
    </xf>
    <xf numFmtId="0" fontId="40" fillId="0" borderId="37" xfId="0" applyFont="1" applyBorder="1" applyAlignment="1">
      <alignment horizontal="center" vertical="center"/>
    </xf>
    <xf numFmtId="0" fontId="40" fillId="0" borderId="37" xfId="0" applyFont="1" applyBorder="1" applyAlignment="1">
      <alignment horizontal="center"/>
    </xf>
    <xf numFmtId="0" fontId="40" fillId="0" borderId="38" xfId="0" applyFont="1" applyBorder="1" applyAlignment="1">
      <alignment horizontal="center"/>
    </xf>
    <xf numFmtId="0" fontId="40" fillId="0" borderId="38" xfId="0" applyFont="1" applyBorder="1" applyAlignment="1">
      <alignment horizontal="center" vertical="center"/>
    </xf>
    <xf numFmtId="0" fontId="15" fillId="0" borderId="0" xfId="0" applyFont="1" applyAlignment="1">
      <alignment horizontal="right"/>
    </xf>
    <xf numFmtId="0" fontId="15" fillId="24" borderId="64" xfId="0" applyFont="1" applyFill="1" applyBorder="1" applyAlignment="1">
      <alignment horizontal="center"/>
    </xf>
    <xf numFmtId="0" fontId="15" fillId="24" borderId="65" xfId="0" applyFont="1" applyFill="1" applyBorder="1" applyAlignment="1">
      <alignment horizontal="center"/>
    </xf>
    <xf numFmtId="0" fontId="15" fillId="24" borderId="66" xfId="0" applyFont="1" applyFill="1" applyBorder="1" applyAlignment="1">
      <alignment horizontal="center"/>
    </xf>
    <xf numFmtId="0" fontId="15" fillId="0" borderId="39" xfId="0" applyFont="1" applyBorder="1" applyAlignment="1">
      <alignment horizontal="center"/>
    </xf>
    <xf numFmtId="0" fontId="15" fillId="0" borderId="37" xfId="0" applyFont="1" applyBorder="1" applyAlignment="1">
      <alignment horizontal="center"/>
    </xf>
    <xf numFmtId="0" fontId="15" fillId="0" borderId="38" xfId="0" applyFont="1" applyBorder="1" applyAlignment="1">
      <alignment horizontal="center"/>
    </xf>
    <xf numFmtId="0" fontId="15" fillId="0" borderId="39" xfId="0" applyFont="1" applyBorder="1" applyAlignment="1">
      <alignment horizontal="distributed"/>
    </xf>
    <xf numFmtId="0" fontId="15" fillId="0" borderId="38" xfId="0" applyFont="1" applyBorder="1" applyAlignment="1">
      <alignment horizontal="distributed"/>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5" fillId="0" borderId="28" xfId="0" applyFont="1" applyBorder="1" applyAlignment="1">
      <alignment horizontal="distributed" vertical="center"/>
    </xf>
    <xf numFmtId="0" fontId="15" fillId="0" borderId="24" xfId="0" applyFont="1" applyBorder="1" applyAlignment="1">
      <alignment horizontal="distributed" vertical="center"/>
    </xf>
    <xf numFmtId="0" fontId="15" fillId="0" borderId="10" xfId="0" applyFont="1" applyBorder="1" applyAlignment="1">
      <alignment horizontal="left"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15" xfId="0" applyFont="1" applyBorder="1" applyAlignment="1">
      <alignment horizontal="left" vertical="top"/>
    </xf>
    <xf numFmtId="0" fontId="15" fillId="0" borderId="16" xfId="0" applyFont="1" applyBorder="1" applyAlignment="1">
      <alignment horizontal="left" vertical="top"/>
    </xf>
    <xf numFmtId="0" fontId="15" fillId="0" borderId="17" xfId="0" applyFont="1" applyBorder="1" applyAlignment="1">
      <alignment horizontal="left" vertical="top"/>
    </xf>
    <xf numFmtId="0" fontId="15" fillId="0" borderId="22" xfId="0" applyFont="1" applyBorder="1" applyAlignment="1">
      <alignment horizontal="distributed" vertical="center"/>
    </xf>
    <xf numFmtId="0" fontId="15" fillId="0" borderId="0" xfId="0" applyFont="1" applyAlignment="1">
      <alignment horizontal="center"/>
    </xf>
    <xf numFmtId="0" fontId="15" fillId="0" borderId="67" xfId="0" applyFont="1" applyBorder="1" applyAlignment="1">
      <alignment horizontal="center"/>
    </xf>
    <xf numFmtId="0" fontId="15" fillId="0" borderId="73" xfId="0" applyFont="1" applyBorder="1" applyAlignment="1">
      <alignment horizontal="center"/>
    </xf>
    <xf numFmtId="0" fontId="15" fillId="0" borderId="74" xfId="0" applyFont="1" applyBorder="1" applyAlignment="1">
      <alignment horizontal="center"/>
    </xf>
    <xf numFmtId="0" fontId="15" fillId="0" borderId="75" xfId="0" applyFont="1" applyBorder="1" applyAlignment="1">
      <alignment horizontal="center"/>
    </xf>
    <xf numFmtId="0" fontId="15" fillId="0" borderId="77" xfId="0" applyFont="1" applyBorder="1" applyAlignment="1">
      <alignment horizontal="center"/>
    </xf>
    <xf numFmtId="0" fontId="15" fillId="0" borderId="78" xfId="0" applyFont="1" applyBorder="1" applyAlignment="1">
      <alignment horizontal="center"/>
    </xf>
    <xf numFmtId="0" fontId="15" fillId="0" borderId="70" xfId="0" applyFont="1" applyBorder="1" applyAlignment="1">
      <alignment horizontal="center"/>
    </xf>
    <xf numFmtId="0" fontId="15" fillId="0" borderId="71" xfId="0" applyFont="1" applyBorder="1" applyAlignment="1">
      <alignment horizontal="center"/>
    </xf>
    <xf numFmtId="0" fontId="15" fillId="0" borderId="72" xfId="0" applyFont="1" applyBorder="1" applyAlignment="1">
      <alignment horizontal="center"/>
    </xf>
    <xf numFmtId="0" fontId="15" fillId="0" borderId="69" xfId="0" applyFont="1" applyBorder="1" applyAlignment="1">
      <alignment horizontal="center"/>
    </xf>
    <xf numFmtId="0" fontId="15" fillId="0" borderId="68" xfId="0" applyFont="1" applyBorder="1" applyAlignment="1">
      <alignment horizontal="center"/>
    </xf>
    <xf numFmtId="0" fontId="15" fillId="0" borderId="76"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7" fillId="0" borderId="0" xfId="0" applyFont="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15" fillId="0" borderId="14" xfId="0" applyFont="1" applyBorder="1" applyAlignment="1">
      <alignment horizontal="center"/>
    </xf>
    <xf numFmtId="0" fontId="15" fillId="0" borderId="13" xfId="0" applyFont="1" applyBorder="1" applyAlignment="1">
      <alignment horizontal="left" vertical="top"/>
    </xf>
    <xf numFmtId="0" fontId="15" fillId="0" borderId="0" xfId="0" applyFont="1" applyAlignment="1">
      <alignment horizontal="left" vertical="top"/>
    </xf>
    <xf numFmtId="0" fontId="15" fillId="0" borderId="14" xfId="0" applyFont="1" applyBorder="1" applyAlignment="1">
      <alignment horizontal="left" vertical="top"/>
    </xf>
    <xf numFmtId="0" fontId="38" fillId="0" borderId="0" xfId="0" applyFont="1"/>
    <xf numFmtId="0" fontId="38" fillId="0" borderId="11" xfId="0" applyFont="1" applyBorder="1"/>
    <xf numFmtId="0" fontId="0" fillId="0" borderId="39" xfId="0"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3" fillId="0" borderId="39" xfId="0" applyFont="1" applyBorder="1" applyAlignment="1">
      <alignment horizontal="left" vertical="center" wrapText="1"/>
    </xf>
    <xf numFmtId="0" fontId="3" fillId="0" borderId="38" xfId="0" applyFont="1" applyBorder="1" applyAlignment="1">
      <alignment horizontal="left" vertical="center" wrapText="1"/>
    </xf>
    <xf numFmtId="49" fontId="8" fillId="0" borderId="87" xfId="42" applyNumberFormat="1" applyFont="1" applyBorder="1" applyAlignment="1">
      <alignment horizontal="right" vertical="center"/>
    </xf>
    <xf numFmtId="49" fontId="8" fillId="0" borderId="88" xfId="42" applyNumberFormat="1" applyFont="1" applyBorder="1" applyAlignment="1">
      <alignment horizontal="right" vertical="center"/>
    </xf>
    <xf numFmtId="49" fontId="8" fillId="0" borderId="89" xfId="42" applyNumberFormat="1" applyFont="1" applyBorder="1" applyAlignment="1">
      <alignment horizontal="right" vertical="center"/>
    </xf>
    <xf numFmtId="49" fontId="8" fillId="0" borderId="87" xfId="42" applyNumberFormat="1" applyFont="1" applyBorder="1" applyAlignment="1">
      <alignment horizontal="left" vertical="center" shrinkToFit="1"/>
    </xf>
    <xf numFmtId="49" fontId="8" fillId="0" borderId="88" xfId="42" applyNumberFormat="1" applyFont="1" applyBorder="1" applyAlignment="1">
      <alignment horizontal="left" vertical="center" shrinkToFit="1"/>
    </xf>
    <xf numFmtId="49" fontId="8" fillId="0" borderId="89" xfId="42" applyNumberFormat="1" applyFont="1" applyBorder="1" applyAlignment="1">
      <alignment horizontal="left" vertical="center" shrinkToFit="1"/>
    </xf>
    <xf numFmtId="49" fontId="19" fillId="0" borderId="0" xfId="0" applyNumberFormat="1" applyFont="1" applyAlignment="1">
      <alignment horizontal="center" vertical="center"/>
    </xf>
    <xf numFmtId="49" fontId="12" fillId="0" borderId="18" xfId="0" applyNumberFormat="1" applyFont="1" applyBorder="1" applyAlignment="1">
      <alignment horizontal="center" vertical="center"/>
    </xf>
    <xf numFmtId="49" fontId="12" fillId="0" borderId="79" xfId="0" applyNumberFormat="1" applyFont="1" applyBorder="1" applyAlignment="1">
      <alignment horizontal="center" vertical="center"/>
    </xf>
    <xf numFmtId="49" fontId="12" fillId="0" borderId="80" xfId="0" applyNumberFormat="1" applyFont="1" applyBorder="1" applyAlignment="1">
      <alignment horizontal="center" vertical="center"/>
    </xf>
    <xf numFmtId="49" fontId="12" fillId="0" borderId="79" xfId="0" applyNumberFormat="1" applyFont="1" applyBorder="1" applyAlignment="1">
      <alignment horizontal="right" vertical="center"/>
    </xf>
    <xf numFmtId="49" fontId="12" fillId="0" borderId="80" xfId="0" applyNumberFormat="1" applyFont="1" applyBorder="1" applyAlignment="1">
      <alignment horizontal="right" vertical="center"/>
    </xf>
    <xf numFmtId="49" fontId="12" fillId="0" borderId="90" xfId="0" applyNumberFormat="1" applyFont="1" applyBorder="1" applyAlignment="1">
      <alignment horizontal="center" vertical="center"/>
    </xf>
    <xf numFmtId="49" fontId="12" fillId="0" borderId="35" xfId="0" applyNumberFormat="1" applyFont="1" applyBorder="1" applyAlignment="1">
      <alignment horizontal="center" vertical="center"/>
    </xf>
    <xf numFmtId="49" fontId="12" fillId="0" borderId="36" xfId="0" applyNumberFormat="1" applyFont="1" applyBorder="1" applyAlignment="1">
      <alignment horizontal="center" vertical="center"/>
    </xf>
    <xf numFmtId="49" fontId="12" fillId="0" borderId="91" xfId="0" applyNumberFormat="1" applyFont="1" applyBorder="1" applyAlignment="1">
      <alignment horizontal="center" vertical="center" shrinkToFit="1"/>
    </xf>
    <xf numFmtId="49" fontId="12" fillId="0" borderId="92" xfId="0" applyNumberFormat="1" applyFont="1" applyBorder="1" applyAlignment="1">
      <alignment horizontal="center" vertical="center" shrinkToFit="1"/>
    </xf>
    <xf numFmtId="49" fontId="12" fillId="0" borderId="93" xfId="0" applyNumberFormat="1" applyFont="1" applyBorder="1" applyAlignment="1">
      <alignment horizontal="center" vertical="center" shrinkToFit="1"/>
    </xf>
    <xf numFmtId="49" fontId="12" fillId="0" borderId="23" xfId="0" applyNumberFormat="1" applyFont="1" applyBorder="1" applyAlignment="1">
      <alignment horizontal="center" vertical="center" shrinkToFit="1"/>
    </xf>
    <xf numFmtId="49" fontId="12" fillId="0" borderId="16" xfId="0" applyNumberFormat="1" applyFont="1" applyBorder="1" applyAlignment="1">
      <alignment horizontal="center" vertical="center" shrinkToFit="1"/>
    </xf>
    <xf numFmtId="49" fontId="12" fillId="0" borderId="85" xfId="0" applyNumberFormat="1" applyFont="1" applyBorder="1" applyAlignment="1">
      <alignment horizontal="center" vertical="center" shrinkToFit="1"/>
    </xf>
    <xf numFmtId="49" fontId="12" fillId="0" borderId="23" xfId="0" applyNumberFormat="1" applyFont="1" applyBorder="1" applyAlignment="1">
      <alignment horizontal="left" vertical="center" shrinkToFit="1"/>
    </xf>
    <xf numFmtId="49" fontId="12" fillId="0" borderId="16" xfId="0" applyNumberFormat="1" applyFont="1" applyBorder="1" applyAlignment="1">
      <alignment horizontal="left" vertical="center" shrinkToFit="1"/>
    </xf>
    <xf numFmtId="49" fontId="12" fillId="0" borderId="85" xfId="0" applyNumberFormat="1" applyFont="1" applyBorder="1" applyAlignment="1">
      <alignment horizontal="left" vertical="center" shrinkToFit="1"/>
    </xf>
    <xf numFmtId="49" fontId="8" fillId="0" borderId="94" xfId="42" applyNumberFormat="1" applyFont="1" applyBorder="1" applyAlignment="1">
      <alignment horizontal="center" vertical="center"/>
    </xf>
    <xf numFmtId="49" fontId="8" fillId="0" borderId="95" xfId="42" applyNumberFormat="1" applyFont="1" applyBorder="1" applyAlignment="1">
      <alignment horizontal="center" vertical="center"/>
    </xf>
    <xf numFmtId="49" fontId="8" fillId="0" borderId="96" xfId="42" applyNumberFormat="1" applyFont="1" applyBorder="1" applyAlignment="1">
      <alignment horizontal="center" vertical="center"/>
    </xf>
    <xf numFmtId="49" fontId="8" fillId="0" borderId="94" xfId="42" applyNumberFormat="1" applyFont="1" applyBorder="1" applyAlignment="1">
      <alignment horizontal="left" vertical="center" shrinkToFit="1"/>
    </xf>
    <xf numFmtId="49" fontId="8" fillId="0" borderId="95" xfId="42" applyNumberFormat="1" applyFont="1" applyBorder="1" applyAlignment="1">
      <alignment horizontal="left" vertical="center" shrinkToFit="1"/>
    </xf>
    <xf numFmtId="49" fontId="8" fillId="0" borderId="96" xfId="42" applyNumberFormat="1" applyFont="1" applyBorder="1" applyAlignment="1">
      <alignment horizontal="left" vertical="center" shrinkToFit="1"/>
    </xf>
    <xf numFmtId="49" fontId="13" fillId="0" borderId="0" xfId="42" applyNumberFormat="1" applyFont="1" applyAlignment="1">
      <alignment horizontal="left" vertical="top" wrapText="1"/>
    </xf>
    <xf numFmtId="49" fontId="12" fillId="0" borderId="27"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2" fillId="0" borderId="86"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31" xfId="0" applyNumberFormat="1" applyFont="1" applyBorder="1" applyAlignment="1">
      <alignment horizontal="center" vertical="center"/>
    </xf>
    <xf numFmtId="49" fontId="12" fillId="0" borderId="29" xfId="0" applyNumberFormat="1" applyFont="1" applyBorder="1" applyAlignment="1">
      <alignment horizontal="center" vertical="center"/>
    </xf>
    <xf numFmtId="49" fontId="12" fillId="0" borderId="32" xfId="0" applyNumberFormat="1" applyFont="1" applyBorder="1" applyAlignment="1">
      <alignment horizontal="center" vertical="center"/>
    </xf>
    <xf numFmtId="49" fontId="12" fillId="0" borderId="33" xfId="0" applyNumberFormat="1" applyFont="1" applyBorder="1" applyAlignment="1">
      <alignment horizontal="center" vertical="center"/>
    </xf>
    <xf numFmtId="49" fontId="12" fillId="0" borderId="27" xfId="0" applyNumberFormat="1" applyFont="1" applyBorder="1" applyAlignment="1">
      <alignment horizontal="left" vertical="center"/>
    </xf>
    <xf numFmtId="49" fontId="12" fillId="0" borderId="11" xfId="0" applyNumberFormat="1" applyFont="1" applyBorder="1" applyAlignment="1">
      <alignment horizontal="left" vertical="center"/>
    </xf>
    <xf numFmtId="49" fontId="12" fillId="0" borderId="86" xfId="0" applyNumberFormat="1" applyFont="1" applyBorder="1" applyAlignment="1">
      <alignment horizontal="left" vertical="center"/>
    </xf>
    <xf numFmtId="49" fontId="13" fillId="0" borderId="0" xfId="42" applyNumberFormat="1" applyFont="1" applyAlignment="1">
      <alignment horizontal="left" vertical="center" wrapText="1"/>
    </xf>
    <xf numFmtId="49" fontId="13" fillId="0" borderId="0" xfId="0" applyNumberFormat="1" applyFont="1" applyAlignment="1">
      <alignment horizontal="left" vertical="top" wrapText="1"/>
    </xf>
    <xf numFmtId="0" fontId="1" fillId="0" borderId="101" xfId="43" applyBorder="1" applyAlignment="1">
      <alignment horizontal="left" vertical="center" wrapText="1"/>
    </xf>
    <xf numFmtId="0" fontId="1" fillId="0" borderId="102" xfId="43" applyBorder="1" applyAlignment="1">
      <alignment horizontal="left" vertical="center" wrapText="1"/>
    </xf>
    <xf numFmtId="0" fontId="1" fillId="0" borderId="103" xfId="43" applyBorder="1" applyAlignment="1">
      <alignment horizontal="left" vertical="center" wrapText="1"/>
    </xf>
    <xf numFmtId="0" fontId="1" fillId="0" borderId="106" xfId="43" applyBorder="1" applyAlignment="1">
      <alignment horizontal="left" vertical="center" wrapText="1"/>
    </xf>
    <xf numFmtId="0" fontId="1" fillId="0" borderId="79" xfId="43" applyBorder="1" applyAlignment="1">
      <alignment horizontal="left" vertical="center" wrapText="1"/>
    </xf>
    <xf numFmtId="0" fontId="1" fillId="0" borderId="80" xfId="43" applyBorder="1" applyAlignment="1">
      <alignment horizontal="left" vertical="center" wrapText="1"/>
    </xf>
    <xf numFmtId="0" fontId="1" fillId="0" borderId="0" xfId="43" applyAlignment="1">
      <alignment horizontal="center" vertical="center"/>
    </xf>
    <xf numFmtId="0" fontId="10" fillId="0" borderId="0" xfId="43" applyFont="1" applyAlignment="1">
      <alignment horizontal="center" vertical="center"/>
    </xf>
    <xf numFmtId="0" fontId="1" fillId="0" borderId="81" xfId="43" applyBorder="1" applyAlignment="1">
      <alignment horizontal="left" vertical="center" wrapText="1"/>
    </xf>
    <xf numFmtId="0" fontId="1" fillId="0" borderId="19" xfId="43" applyBorder="1" applyAlignment="1">
      <alignment horizontal="left" vertical="center" wrapText="1"/>
    </xf>
    <xf numFmtId="0" fontId="1" fillId="0" borderId="82" xfId="43" applyBorder="1" applyAlignment="1">
      <alignment horizontal="left" vertical="center" wrapText="1"/>
    </xf>
    <xf numFmtId="0" fontId="1" fillId="0" borderId="83" xfId="43" applyBorder="1" applyAlignment="1">
      <alignment horizontal="left" vertical="center" wrapText="1"/>
    </xf>
    <xf numFmtId="0" fontId="1" fillId="0" borderId="20" xfId="43" applyBorder="1" applyAlignment="1">
      <alignment horizontal="left" vertical="center" wrapText="1"/>
    </xf>
    <xf numFmtId="0" fontId="1" fillId="0" borderId="26" xfId="43" applyBorder="1" applyAlignment="1">
      <alignment horizontal="left" vertical="center" wrapText="1"/>
    </xf>
    <xf numFmtId="0" fontId="1" fillId="0" borderId="97" xfId="43" applyBorder="1" applyAlignment="1">
      <alignment horizontal="left" vertical="center" wrapText="1"/>
    </xf>
    <xf numFmtId="0" fontId="1" fillId="0" borderId="84" xfId="43" applyBorder="1" applyAlignment="1">
      <alignment horizontal="left" vertical="center" wrapText="1"/>
    </xf>
    <xf numFmtId="0" fontId="1" fillId="0" borderId="98" xfId="43" applyBorder="1" applyAlignment="1">
      <alignment horizontal="left" vertical="center" wrapText="1"/>
    </xf>
    <xf numFmtId="0" fontId="1" fillId="0" borderId="40" xfId="43" applyBorder="1" applyAlignment="1">
      <alignment horizontal="left" vertical="center" wrapText="1"/>
    </xf>
    <xf numFmtId="0" fontId="1" fillId="0" borderId="34" xfId="43" applyBorder="1" applyAlignment="1">
      <alignment horizontal="left" vertical="center" wrapText="1"/>
    </xf>
    <xf numFmtId="0" fontId="1" fillId="0" borderId="99" xfId="43" applyBorder="1" applyAlignment="1">
      <alignment horizontal="left" vertical="center" wrapText="1"/>
    </xf>
    <xf numFmtId="0" fontId="1" fillId="0" borderId="23" xfId="43" applyBorder="1" applyAlignment="1">
      <alignment horizontal="left" vertical="center" wrapText="1"/>
    </xf>
    <xf numFmtId="0" fontId="1" fillId="0" borderId="16" xfId="43" applyBorder="1" applyAlignment="1">
      <alignment horizontal="left" vertical="center" wrapText="1"/>
    </xf>
    <xf numFmtId="0" fontId="1" fillId="0" borderId="17" xfId="43" applyBorder="1" applyAlignment="1">
      <alignment horizontal="left" vertical="center" wrapText="1"/>
    </xf>
    <xf numFmtId="0" fontId="1" fillId="0" borderId="100" xfId="43" applyBorder="1" applyAlignment="1">
      <alignment horizontal="center" vertical="center" wrapText="1"/>
    </xf>
    <xf numFmtId="0" fontId="1" fillId="0" borderId="34" xfId="43" applyBorder="1" applyAlignment="1">
      <alignment horizontal="center" vertical="center" wrapText="1"/>
    </xf>
    <xf numFmtId="0" fontId="1" fillId="0" borderId="41" xfId="43" applyBorder="1" applyAlignment="1">
      <alignment horizontal="center" vertical="center" wrapText="1"/>
    </xf>
    <xf numFmtId="0" fontId="1" fillId="0" borderId="15" xfId="43" applyBorder="1" applyAlignment="1">
      <alignment horizontal="center" vertical="center" wrapText="1"/>
    </xf>
    <xf numFmtId="0" fontId="1" fillId="0" borderId="16" xfId="43" applyBorder="1" applyAlignment="1">
      <alignment horizontal="center" vertical="center" wrapText="1"/>
    </xf>
    <xf numFmtId="0" fontId="1" fillId="0" borderId="85" xfId="43" applyBorder="1" applyAlignment="1">
      <alignment horizontal="center" vertical="center" wrapText="1"/>
    </xf>
    <xf numFmtId="0" fontId="1" fillId="0" borderId="27" xfId="43" applyBorder="1" applyAlignment="1">
      <alignment horizontal="left" vertical="center" wrapText="1"/>
    </xf>
    <xf numFmtId="0" fontId="1" fillId="0" borderId="11" xfId="43" applyBorder="1" applyAlignment="1">
      <alignment horizontal="left" vertical="center" wrapText="1"/>
    </xf>
    <xf numFmtId="0" fontId="1" fillId="0" borderId="12" xfId="43" applyBorder="1" applyAlignment="1">
      <alignment horizontal="left" vertical="center" wrapText="1"/>
    </xf>
    <xf numFmtId="0" fontId="1" fillId="0" borderId="29" xfId="43" applyBorder="1" applyAlignment="1">
      <alignment horizontal="left" vertical="center" wrapText="1"/>
    </xf>
    <xf numFmtId="0" fontId="1" fillId="0" borderId="32" xfId="43" applyBorder="1" applyAlignment="1">
      <alignment horizontal="left" vertical="center" wrapText="1"/>
    </xf>
    <xf numFmtId="0" fontId="1" fillId="0" borderId="104" xfId="43" applyBorder="1" applyAlignment="1">
      <alignment horizontal="left" vertical="center" wrapText="1"/>
    </xf>
    <xf numFmtId="0" fontId="1" fillId="0" borderId="39" xfId="43" applyBorder="1" applyAlignment="1">
      <alignment horizontal="left" vertical="center" wrapText="1"/>
    </xf>
    <xf numFmtId="0" fontId="1" fillId="0" borderId="37" xfId="43" applyBorder="1" applyAlignment="1">
      <alignment horizontal="left" vertical="center" wrapText="1"/>
    </xf>
    <xf numFmtId="0" fontId="1" fillId="0" borderId="105" xfId="43" applyBorder="1" applyAlignment="1">
      <alignment horizontal="left" vertical="center" wrapText="1"/>
    </xf>
    <xf numFmtId="0" fontId="13" fillId="0" borderId="0" xfId="0" applyFont="1" applyAlignment="1">
      <alignment horizontal="left" vertical="top" wrapText="1"/>
    </xf>
    <xf numFmtId="0" fontId="13" fillId="0" borderId="14" xfId="0" applyFont="1" applyBorder="1" applyAlignment="1">
      <alignment horizontal="left" vertical="top" wrapText="1"/>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6" fillId="0" borderId="0" xfId="0" applyFont="1"/>
    <xf numFmtId="0" fontId="6" fillId="0" borderId="14" xfId="0" applyFont="1" applyBorder="1"/>
    <xf numFmtId="0" fontId="8" fillId="0" borderId="0" xfId="0" applyFont="1" applyAlignment="1">
      <alignment horizontal="left" wrapText="1"/>
    </xf>
    <xf numFmtId="0" fontId="8" fillId="0" borderId="14" xfId="0" applyFont="1" applyBorder="1" applyAlignment="1">
      <alignment horizontal="left" wrapText="1"/>
    </xf>
    <xf numFmtId="0" fontId="12" fillId="0" borderId="0" xfId="0" applyFont="1" applyAlignment="1">
      <alignment horizontal="center" vertical="center" wrapText="1"/>
    </xf>
    <xf numFmtId="0" fontId="8" fillId="0" borderId="0" xfId="0" applyFont="1" applyAlignment="1">
      <alignment horizontal="left"/>
    </xf>
    <xf numFmtId="0" fontId="8" fillId="0" borderId="0" xfId="0" applyFont="1" applyAlignment="1">
      <alignment horizontal="left" vertical="center"/>
    </xf>
    <xf numFmtId="0" fontId="8" fillId="0" borderId="11" xfId="0" applyFont="1" applyBorder="1" applyAlignment="1">
      <alignment horizontal="left" wrapText="1"/>
    </xf>
    <xf numFmtId="0" fontId="8" fillId="0" borderId="12" xfId="0" applyFont="1" applyBorder="1" applyAlignment="1">
      <alignment horizontal="left" wrapText="1"/>
    </xf>
    <xf numFmtId="0" fontId="8" fillId="0" borderId="0" xfId="0" applyFont="1" applyAlignment="1">
      <alignment horizontal="left" vertical="justify" wrapText="1"/>
    </xf>
    <xf numFmtId="0" fontId="41" fillId="0" borderId="0" xfId="0" applyFont="1" applyAlignment="1">
      <alignment horizontal="left" vertical="top" wrapText="1"/>
    </xf>
    <xf numFmtId="0" fontId="0" fillId="0" borderId="16" xfId="0" applyBorder="1" applyAlignment="1">
      <alignment vertical="top" wrapText="1"/>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0" xfId="0" applyFont="1" applyBorder="1" applyAlignment="1">
      <alignment horizontal="left" vertical="center"/>
    </xf>
    <xf numFmtId="0" fontId="0" fillId="0" borderId="12" xfId="0" applyBorder="1" applyAlignment="1">
      <alignment horizontal="left" vertical="center"/>
    </xf>
    <xf numFmtId="0" fontId="8" fillId="0" borderId="39" xfId="0" applyFont="1" applyBorder="1" applyAlignment="1">
      <alignment vertical="center"/>
    </xf>
    <xf numFmtId="0" fontId="0" fillId="0" borderId="38" xfId="0" applyBorder="1" applyAlignment="1">
      <alignment horizontal="left" vertical="center"/>
    </xf>
    <xf numFmtId="0" fontId="8" fillId="0" borderId="39" xfId="0" applyFont="1" applyBorder="1"/>
    <xf numFmtId="0" fontId="8" fillId="0" borderId="37" xfId="0" applyFont="1" applyBorder="1"/>
    <xf numFmtId="0" fontId="8" fillId="0" borderId="39" xfId="0" applyFont="1" applyBorder="1" applyAlignment="1">
      <alignment horizontal="left" vertical="center" wrapText="1"/>
    </xf>
    <xf numFmtId="0" fontId="8" fillId="0" borderId="38" xfId="0" applyFont="1" applyBorder="1" applyAlignment="1">
      <alignment horizontal="left" vertical="center" wrapText="1"/>
    </xf>
    <xf numFmtId="0" fontId="43" fillId="0" borderId="0" xfId="45" applyFont="1" applyAlignment="1">
      <alignment horizontal="left" vertical="center"/>
    </xf>
    <xf numFmtId="0" fontId="12" fillId="0" borderId="0" xfId="45" applyFont="1" applyAlignment="1">
      <alignment vertical="center" textRotation="255" shrinkToFit="1"/>
    </xf>
    <xf numFmtId="0" fontId="8" fillId="0" borderId="0" xfId="45" applyFont="1" applyAlignment="1">
      <alignment horizontal="left" vertical="center"/>
    </xf>
    <xf numFmtId="0" fontId="13" fillId="0" borderId="0" xfId="45" applyFont="1" applyAlignment="1">
      <alignment horizontal="left" vertical="center"/>
    </xf>
    <xf numFmtId="0" fontId="45" fillId="0" borderId="0" xfId="47" applyFont="1">
      <alignment vertical="center"/>
    </xf>
    <xf numFmtId="0" fontId="13" fillId="0" borderId="0" xfId="45" applyFont="1" applyAlignment="1">
      <alignment horizontal="right" vertical="center"/>
    </xf>
    <xf numFmtId="0" fontId="13" fillId="25" borderId="26" xfId="45" applyFont="1" applyFill="1" applyBorder="1" applyAlignment="1">
      <alignment horizontal="center" vertical="center" wrapText="1"/>
    </xf>
    <xf numFmtId="0" fontId="13" fillId="0" borderId="0" xfId="45" applyFont="1" applyAlignment="1">
      <alignment horizontal="center" vertical="center"/>
    </xf>
    <xf numFmtId="0" fontId="13" fillId="26" borderId="16" xfId="45" applyFont="1" applyFill="1" applyBorder="1" applyAlignment="1">
      <alignment horizontal="center" vertical="center"/>
    </xf>
    <xf numFmtId="0" fontId="13" fillId="0" borderId="16" xfId="45" applyFont="1" applyBorder="1" applyAlignment="1">
      <alignment horizontal="center" vertical="center"/>
    </xf>
    <xf numFmtId="0" fontId="13" fillId="27" borderId="26" xfId="45" applyFont="1" applyFill="1" applyBorder="1" applyAlignment="1">
      <alignment horizontal="center" vertical="center"/>
    </xf>
    <xf numFmtId="0" fontId="47" fillId="0" borderId="0" xfId="47" applyFont="1">
      <alignment vertical="center"/>
    </xf>
    <xf numFmtId="0" fontId="48" fillId="0" borderId="0" xfId="47" applyFont="1">
      <alignment vertical="center"/>
    </xf>
    <xf numFmtId="0" fontId="48" fillId="0" borderId="0" xfId="47" applyFont="1" applyAlignment="1">
      <alignment horizontal="right" vertical="center"/>
    </xf>
    <xf numFmtId="0" fontId="13" fillId="25" borderId="26" xfId="45" applyFont="1" applyFill="1" applyBorder="1" applyAlignment="1">
      <alignment horizontal="center" vertical="center"/>
    </xf>
    <xf numFmtId="0" fontId="48" fillId="28" borderId="26" xfId="47" applyFont="1" applyFill="1" applyBorder="1">
      <alignment vertical="center"/>
    </xf>
    <xf numFmtId="0" fontId="48" fillId="28" borderId="26" xfId="47" applyFont="1" applyFill="1" applyBorder="1">
      <alignment vertical="center"/>
    </xf>
    <xf numFmtId="0" fontId="36" fillId="0" borderId="0" xfId="45" applyFont="1" applyAlignment="1">
      <alignment horizontal="center" vertical="center"/>
    </xf>
    <xf numFmtId="0" fontId="13" fillId="0" borderId="26" xfId="45" applyFont="1" applyBorder="1">
      <alignment vertical="center"/>
    </xf>
    <xf numFmtId="0" fontId="36" fillId="0" borderId="10" xfId="45" applyFont="1" applyBorder="1" applyAlignment="1">
      <alignment horizontal="center" vertical="center"/>
    </xf>
    <xf numFmtId="0" fontId="36" fillId="0" borderId="10" xfId="45" applyFont="1" applyBorder="1" applyAlignment="1">
      <alignment horizontal="center" vertical="center" wrapText="1"/>
    </xf>
    <xf numFmtId="0" fontId="36" fillId="0" borderId="26" xfId="45" applyFont="1" applyBorder="1" applyAlignment="1">
      <alignment horizontal="center" vertical="center"/>
    </xf>
    <xf numFmtId="0" fontId="36" fillId="0" borderId="39" xfId="45" applyFont="1" applyBorder="1" applyAlignment="1">
      <alignment horizontal="center" vertical="center"/>
    </xf>
    <xf numFmtId="49" fontId="36" fillId="0" borderId="26" xfId="45" applyNumberFormat="1" applyFont="1" applyBorder="1" applyAlignment="1">
      <alignment horizontal="center" vertical="center"/>
    </xf>
    <xf numFmtId="0" fontId="36" fillId="0" borderId="38" xfId="45" applyFont="1" applyBorder="1" applyAlignment="1">
      <alignment horizontal="center" vertical="center" wrapText="1"/>
    </xf>
    <xf numFmtId="0" fontId="36" fillId="0" borderId="26" xfId="45" applyFont="1" applyBorder="1" applyAlignment="1">
      <alignment horizontal="center" vertical="center" wrapText="1"/>
    </xf>
    <xf numFmtId="0" fontId="13" fillId="0" borderId="26" xfId="45" applyFont="1" applyBorder="1" applyAlignment="1">
      <alignment horizontal="center" vertical="center" wrapText="1"/>
    </xf>
    <xf numFmtId="0" fontId="36" fillId="0" borderId="13" xfId="45" applyFont="1" applyBorder="1" applyAlignment="1">
      <alignment horizontal="center" vertical="center"/>
    </xf>
    <xf numFmtId="0" fontId="36" fillId="0" borderId="13" xfId="45" applyFont="1" applyBorder="1" applyAlignment="1">
      <alignment horizontal="center" vertical="center" wrapText="1"/>
    </xf>
    <xf numFmtId="0" fontId="49" fillId="0" borderId="13" xfId="45" applyFont="1" applyBorder="1" applyAlignment="1">
      <alignment horizontal="center" vertical="center" wrapText="1"/>
    </xf>
    <xf numFmtId="178" fontId="36" fillId="0" borderId="26" xfId="45" applyNumberFormat="1" applyFont="1" applyBorder="1">
      <alignment vertical="center"/>
    </xf>
    <xf numFmtId="0" fontId="49" fillId="0" borderId="15" xfId="45" applyFont="1" applyBorder="1" applyAlignment="1">
      <alignment horizontal="center" vertical="center" wrapText="1"/>
    </xf>
    <xf numFmtId="0" fontId="36" fillId="0" borderId="15" xfId="45" applyFont="1" applyBorder="1" applyAlignment="1">
      <alignment horizontal="center" vertical="center" wrapText="1"/>
    </xf>
    <xf numFmtId="179" fontId="36" fillId="0" borderId="26" xfId="45" applyNumberFormat="1" applyFont="1" applyBorder="1">
      <alignment vertical="center"/>
    </xf>
    <xf numFmtId="0" fontId="13" fillId="0" borderId="26" xfId="45" applyFont="1" applyBorder="1">
      <alignment vertical="center"/>
    </xf>
    <xf numFmtId="0" fontId="36" fillId="25" borderId="26" xfId="45" applyFont="1" applyFill="1" applyBorder="1" applyAlignment="1">
      <alignment horizontal="left" vertical="center"/>
    </xf>
    <xf numFmtId="0" fontId="36" fillId="25" borderId="39" xfId="45" applyFont="1" applyFill="1" applyBorder="1" applyAlignment="1">
      <alignment horizontal="center" vertical="center"/>
    </xf>
    <xf numFmtId="0" fontId="36" fillId="27" borderId="26" xfId="45" applyFont="1" applyFill="1" applyBorder="1">
      <alignment vertical="center"/>
    </xf>
    <xf numFmtId="0" fontId="36" fillId="27" borderId="39" xfId="45" applyFont="1" applyFill="1" applyBorder="1">
      <alignment vertical="center"/>
    </xf>
    <xf numFmtId="0" fontId="36" fillId="26" borderId="26" xfId="45" applyFont="1" applyFill="1" applyBorder="1" applyAlignment="1">
      <alignment horizontal="right" vertical="center"/>
    </xf>
    <xf numFmtId="0" fontId="36" fillId="0" borderId="38" xfId="45" applyFont="1" applyBorder="1" applyAlignment="1">
      <alignment horizontal="right" vertical="center"/>
    </xf>
    <xf numFmtId="177" fontId="36" fillId="0" borderId="26" xfId="45" applyNumberFormat="1" applyFont="1" applyBorder="1" applyAlignment="1">
      <alignment horizontal="right" vertical="center"/>
    </xf>
    <xf numFmtId="0" fontId="13" fillId="27" borderId="26" xfId="45" applyFont="1" applyFill="1" applyBorder="1">
      <alignment vertical="center"/>
    </xf>
    <xf numFmtId="0" fontId="36" fillId="0" borderId="37" xfId="45" applyFont="1" applyBorder="1" applyAlignment="1">
      <alignment horizontal="center" vertical="center"/>
    </xf>
    <xf numFmtId="0" fontId="36" fillId="0" borderId="26" xfId="45" applyFont="1" applyBorder="1" applyAlignment="1">
      <alignment horizontal="right" vertical="center"/>
    </xf>
    <xf numFmtId="0" fontId="36" fillId="0" borderId="38" xfId="45" applyFont="1" applyBorder="1" applyAlignment="1">
      <alignment horizontal="center" vertical="center"/>
    </xf>
    <xf numFmtId="0" fontId="36" fillId="26" borderId="24" xfId="45" applyFont="1" applyFill="1" applyBorder="1" applyAlignment="1">
      <alignment horizontal="right" vertical="center"/>
    </xf>
    <xf numFmtId="0" fontId="36" fillId="0" borderId="107" xfId="45" applyFont="1" applyBorder="1" applyAlignment="1">
      <alignment horizontal="right" vertical="center"/>
    </xf>
    <xf numFmtId="0" fontId="44" fillId="0" borderId="0" xfId="47">
      <alignment vertical="center"/>
    </xf>
    <xf numFmtId="180" fontId="36" fillId="0" borderId="26" xfId="45" applyNumberFormat="1" applyFont="1" applyBorder="1" applyAlignment="1">
      <alignment horizontal="center" vertical="center"/>
    </xf>
    <xf numFmtId="0" fontId="36" fillId="25" borderId="39" xfId="45" applyFont="1" applyFill="1" applyBorder="1" applyAlignment="1">
      <alignment horizontal="left" vertical="center"/>
    </xf>
    <xf numFmtId="0" fontId="36" fillId="25" borderId="37" xfId="45" applyFont="1" applyFill="1" applyBorder="1" applyAlignment="1">
      <alignment horizontal="left" vertical="center"/>
    </xf>
    <xf numFmtId="0" fontId="36" fillId="25" borderId="38" xfId="45" applyFont="1" applyFill="1" applyBorder="1" applyAlignment="1">
      <alignment horizontal="left" vertical="center"/>
    </xf>
    <xf numFmtId="0" fontId="36" fillId="28" borderId="26" xfId="45" applyFont="1" applyFill="1" applyBorder="1" applyAlignment="1">
      <alignment horizontal="right" vertical="center"/>
    </xf>
    <xf numFmtId="0" fontId="39" fillId="0" borderId="0" xfId="45" applyFont="1">
      <alignment vertical="center"/>
    </xf>
    <xf numFmtId="0" fontId="36" fillId="0" borderId="26" xfId="45" applyFont="1" applyBorder="1" applyAlignment="1">
      <alignment horizontal="right" vertical="center"/>
    </xf>
    <xf numFmtId="0" fontId="36" fillId="0" borderId="39" xfId="48" applyFont="1" applyBorder="1" applyAlignment="1">
      <alignment horizontal="center" vertical="center" wrapText="1"/>
    </xf>
    <xf numFmtId="0" fontId="36" fillId="0" borderId="37" xfId="48" applyFont="1" applyBorder="1" applyAlignment="1">
      <alignment horizontal="center" vertical="center" wrapText="1"/>
    </xf>
    <xf numFmtId="0" fontId="36" fillId="0" borderId="26" xfId="48" applyFont="1" applyBorder="1" applyAlignment="1">
      <alignment horizontal="center" vertical="center" wrapText="1"/>
    </xf>
    <xf numFmtId="0" fontId="36" fillId="0" borderId="38" xfId="48" applyFont="1" applyBorder="1" applyAlignment="1">
      <alignment horizontal="center" vertical="center" wrapText="1"/>
    </xf>
    <xf numFmtId="0" fontId="36" fillId="0" borderId="39" xfId="48" applyFont="1" applyBorder="1" applyAlignment="1">
      <alignment horizontal="center" vertical="center"/>
    </xf>
    <xf numFmtId="0" fontId="36" fillId="0" borderId="26" xfId="48" applyFont="1" applyBorder="1" applyAlignment="1">
      <alignment horizontal="center" vertical="center"/>
    </xf>
    <xf numFmtId="0" fontId="36" fillId="0" borderId="26" xfId="48" applyFont="1" applyBorder="1" applyAlignment="1">
      <alignment horizontal="center" vertical="center"/>
    </xf>
    <xf numFmtId="0" fontId="36" fillId="0" borderId="39" xfId="48" applyFont="1" applyBorder="1" applyAlignment="1">
      <alignment horizontal="center" vertical="center"/>
    </xf>
    <xf numFmtId="0" fontId="36" fillId="0" borderId="37" xfId="48" applyFont="1" applyBorder="1" applyAlignment="1">
      <alignment horizontal="center" vertical="center"/>
    </xf>
    <xf numFmtId="0" fontId="36" fillId="0" borderId="38" xfId="48" applyFont="1" applyBorder="1" applyAlignment="1">
      <alignment horizontal="center" vertical="center"/>
    </xf>
    <xf numFmtId="0" fontId="36" fillId="0" borderId="26" xfId="45" applyFont="1" applyBorder="1" applyAlignment="1">
      <alignment horizontal="center" vertical="center"/>
    </xf>
    <xf numFmtId="0" fontId="36" fillId="0" borderId="26" xfId="45" applyFont="1" applyBorder="1" applyAlignment="1">
      <alignment horizontal="center" vertical="center" wrapText="1"/>
    </xf>
    <xf numFmtId="0" fontId="52" fillId="0" borderId="0" xfId="48" applyFont="1" applyAlignment="1">
      <alignment horizontal="center" vertical="center"/>
    </xf>
    <xf numFmtId="0" fontId="13" fillId="0" borderId="0" xfId="48" applyFont="1" applyAlignment="1">
      <alignment horizontal="center" vertical="center"/>
    </xf>
    <xf numFmtId="0" fontId="53" fillId="0" borderId="0" xfId="45" applyFont="1" applyAlignment="1">
      <alignment horizontal="center" vertical="center"/>
    </xf>
    <xf numFmtId="0" fontId="53" fillId="0" borderId="0" xfId="48" applyFont="1" applyAlignment="1">
      <alignment horizontal="center" vertical="center"/>
    </xf>
    <xf numFmtId="0" fontId="53" fillId="0" borderId="0" xfId="45" applyFont="1">
      <alignment vertical="center"/>
    </xf>
    <xf numFmtId="0" fontId="52" fillId="0" borderId="0" xfId="45" applyFont="1">
      <alignment vertical="center"/>
    </xf>
    <xf numFmtId="0" fontId="52" fillId="0" borderId="0" xfId="45" applyFont="1" applyAlignment="1">
      <alignment horizontal="center" vertical="center"/>
    </xf>
    <xf numFmtId="0" fontId="36" fillId="0" borderId="0" xfId="45" applyFont="1" applyAlignment="1">
      <alignment vertical="center" textRotation="255" shrinkToFit="1"/>
    </xf>
    <xf numFmtId="0" fontId="36" fillId="0" borderId="26" xfId="45" applyFont="1" applyBorder="1" applyAlignment="1">
      <alignment vertical="center" textRotation="255" shrinkToFit="1"/>
    </xf>
    <xf numFmtId="0" fontId="36" fillId="0" borderId="26" xfId="45" applyFont="1" applyBorder="1">
      <alignment vertical="center"/>
    </xf>
    <xf numFmtId="180" fontId="36" fillId="0" borderId="26" xfId="45" applyNumberFormat="1" applyFont="1" applyBorder="1" applyAlignment="1">
      <alignment horizontal="center" vertical="center" wrapText="1"/>
    </xf>
    <xf numFmtId="0" fontId="36" fillId="0" borderId="39" xfId="45" applyFont="1" applyBorder="1" applyAlignment="1">
      <alignment horizontal="center" vertical="center" wrapText="1"/>
    </xf>
    <xf numFmtId="0" fontId="36" fillId="0" borderId="39" xfId="45" applyFont="1" applyBorder="1" applyAlignment="1">
      <alignment horizontal="right" vertical="center"/>
    </xf>
    <xf numFmtId="0" fontId="36" fillId="0" borderId="38" xfId="45" applyFont="1" applyBorder="1" applyAlignment="1">
      <alignment horizontal="righ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6"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8" xr:uid="{311B37D7-8414-4FC5-B3EA-3702F01C5AD1}"/>
    <cellStyle name="標準 3" xfId="47" xr:uid="{389CA9A6-773B-4B36-8DFD-2B468D5B3999}"/>
    <cellStyle name="標準_③-２加算様式（就労）" xfId="45" xr:uid="{00000000-0005-0000-0000-00002B000000}"/>
    <cellStyle name="標準_参考様式1-14" xfId="42" xr:uid="{00000000-0005-0000-0000-00002C000000}"/>
    <cellStyle name="標準_参考様式４（研修受講誓約書）" xfId="43" xr:uid="{00000000-0005-0000-0000-00002D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9525</xdr:rowOff>
    </xdr:from>
    <xdr:to>
      <xdr:col>3</xdr:col>
      <xdr:colOff>9525</xdr:colOff>
      <xdr:row>8</xdr:row>
      <xdr:rowOff>0</xdr:rowOff>
    </xdr:to>
    <xdr:sp macro="" textlink="">
      <xdr:nvSpPr>
        <xdr:cNvPr id="7177" name="Line 1">
          <a:extLst>
            <a:ext uri="{FF2B5EF4-FFF2-40B4-BE49-F238E27FC236}">
              <a16:creationId xmlns:a16="http://schemas.microsoft.com/office/drawing/2014/main" id="{00000000-0008-0000-0100-0000091C0000}"/>
            </a:ext>
          </a:extLst>
        </xdr:cNvPr>
        <xdr:cNvSpPr>
          <a:spLocks noChangeShapeType="1"/>
        </xdr:cNvSpPr>
      </xdr:nvSpPr>
      <xdr:spPr bwMode="auto">
        <a:xfrm>
          <a:off x="866775" y="1390650"/>
          <a:ext cx="187642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9</xdr:row>
      <xdr:rowOff>0</xdr:rowOff>
    </xdr:from>
    <xdr:to>
      <xdr:col>4</xdr:col>
      <xdr:colOff>333375</xdr:colOff>
      <xdr:row>9</xdr:row>
      <xdr:rowOff>0</xdr:rowOff>
    </xdr:to>
    <xdr:sp macro="" textlink="">
      <xdr:nvSpPr>
        <xdr:cNvPr id="5169" name="Line 1">
          <a:extLst>
            <a:ext uri="{FF2B5EF4-FFF2-40B4-BE49-F238E27FC236}">
              <a16:creationId xmlns:a16="http://schemas.microsoft.com/office/drawing/2014/main" id="{00000000-0008-0000-0600-000031140000}"/>
            </a:ext>
          </a:extLst>
        </xdr:cNvPr>
        <xdr:cNvSpPr>
          <a:spLocks noChangeShapeType="1"/>
        </xdr:cNvSpPr>
      </xdr:nvSpPr>
      <xdr:spPr bwMode="auto">
        <a:xfrm>
          <a:off x="3228975"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9</xdr:row>
      <xdr:rowOff>0</xdr:rowOff>
    </xdr:from>
    <xdr:to>
      <xdr:col>2</xdr:col>
      <xdr:colOff>342900</xdr:colOff>
      <xdr:row>9</xdr:row>
      <xdr:rowOff>0</xdr:rowOff>
    </xdr:to>
    <xdr:sp macro="" textlink="">
      <xdr:nvSpPr>
        <xdr:cNvPr id="5170" name="Line 2">
          <a:extLst>
            <a:ext uri="{FF2B5EF4-FFF2-40B4-BE49-F238E27FC236}">
              <a16:creationId xmlns:a16="http://schemas.microsoft.com/office/drawing/2014/main" id="{00000000-0008-0000-0600-000032140000}"/>
            </a:ext>
          </a:extLst>
        </xdr:cNvPr>
        <xdr:cNvSpPr>
          <a:spLocks noChangeShapeType="1"/>
        </xdr:cNvSpPr>
      </xdr:nvSpPr>
      <xdr:spPr bwMode="auto">
        <a:xfrm>
          <a:off x="179070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9</xdr:row>
      <xdr:rowOff>0</xdr:rowOff>
    </xdr:from>
    <xdr:to>
      <xdr:col>2</xdr:col>
      <xdr:colOff>323850</xdr:colOff>
      <xdr:row>9</xdr:row>
      <xdr:rowOff>0</xdr:rowOff>
    </xdr:to>
    <xdr:sp macro="" textlink="">
      <xdr:nvSpPr>
        <xdr:cNvPr id="5171" name="Line 3">
          <a:extLst>
            <a:ext uri="{FF2B5EF4-FFF2-40B4-BE49-F238E27FC236}">
              <a16:creationId xmlns:a16="http://schemas.microsoft.com/office/drawing/2014/main" id="{00000000-0008-0000-0600-000033140000}"/>
            </a:ext>
          </a:extLst>
        </xdr:cNvPr>
        <xdr:cNvSpPr>
          <a:spLocks noChangeShapeType="1"/>
        </xdr:cNvSpPr>
      </xdr:nvSpPr>
      <xdr:spPr bwMode="auto">
        <a:xfrm>
          <a:off x="177165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9</xdr:row>
      <xdr:rowOff>0</xdr:rowOff>
    </xdr:from>
    <xdr:to>
      <xdr:col>6</xdr:col>
      <xdr:colOff>333375</xdr:colOff>
      <xdr:row>9</xdr:row>
      <xdr:rowOff>0</xdr:rowOff>
    </xdr:to>
    <xdr:sp macro="" textlink="">
      <xdr:nvSpPr>
        <xdr:cNvPr id="5172" name="Line 4">
          <a:extLst>
            <a:ext uri="{FF2B5EF4-FFF2-40B4-BE49-F238E27FC236}">
              <a16:creationId xmlns:a16="http://schemas.microsoft.com/office/drawing/2014/main" id="{00000000-0008-0000-0600-000034140000}"/>
            </a:ext>
          </a:extLst>
        </xdr:cNvPr>
        <xdr:cNvSpPr>
          <a:spLocks noChangeShapeType="1"/>
        </xdr:cNvSpPr>
      </xdr:nvSpPr>
      <xdr:spPr bwMode="auto">
        <a:xfrm>
          <a:off x="4676775"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9</xdr:row>
      <xdr:rowOff>0</xdr:rowOff>
    </xdr:from>
    <xdr:to>
      <xdr:col>6</xdr:col>
      <xdr:colOff>342900</xdr:colOff>
      <xdr:row>9</xdr:row>
      <xdr:rowOff>0</xdr:rowOff>
    </xdr:to>
    <xdr:sp macro="" textlink="">
      <xdr:nvSpPr>
        <xdr:cNvPr id="5173" name="Line 5">
          <a:extLst>
            <a:ext uri="{FF2B5EF4-FFF2-40B4-BE49-F238E27FC236}">
              <a16:creationId xmlns:a16="http://schemas.microsoft.com/office/drawing/2014/main" id="{00000000-0008-0000-0600-000035140000}"/>
            </a:ext>
          </a:extLst>
        </xdr:cNvPr>
        <xdr:cNvSpPr>
          <a:spLocks noChangeShapeType="1"/>
        </xdr:cNvSpPr>
      </xdr:nvSpPr>
      <xdr:spPr bwMode="auto">
        <a:xfrm>
          <a:off x="468630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9</xdr:row>
      <xdr:rowOff>0</xdr:rowOff>
    </xdr:from>
    <xdr:to>
      <xdr:col>6</xdr:col>
      <xdr:colOff>323850</xdr:colOff>
      <xdr:row>9</xdr:row>
      <xdr:rowOff>0</xdr:rowOff>
    </xdr:to>
    <xdr:sp macro="" textlink="">
      <xdr:nvSpPr>
        <xdr:cNvPr id="5174" name="Line 6">
          <a:extLst>
            <a:ext uri="{FF2B5EF4-FFF2-40B4-BE49-F238E27FC236}">
              <a16:creationId xmlns:a16="http://schemas.microsoft.com/office/drawing/2014/main" id="{00000000-0008-0000-0600-000036140000}"/>
            </a:ext>
          </a:extLst>
        </xdr:cNvPr>
        <xdr:cNvSpPr>
          <a:spLocks noChangeShapeType="1"/>
        </xdr:cNvSpPr>
      </xdr:nvSpPr>
      <xdr:spPr bwMode="auto">
        <a:xfrm>
          <a:off x="4667250" y="23431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xdr:colOff>
      <xdr:row>15</xdr:row>
      <xdr:rowOff>95250</xdr:rowOff>
    </xdr:from>
    <xdr:to>
      <xdr:col>8</xdr:col>
      <xdr:colOff>438150</xdr:colOff>
      <xdr:row>31</xdr:row>
      <xdr:rowOff>28575</xdr:rowOff>
    </xdr:to>
    <xdr:sp macro="" textlink="">
      <xdr:nvSpPr>
        <xdr:cNvPr id="4097" name="Text Box 1">
          <a:extLst>
            <a:ext uri="{FF2B5EF4-FFF2-40B4-BE49-F238E27FC236}">
              <a16:creationId xmlns:a16="http://schemas.microsoft.com/office/drawing/2014/main" id="{00000000-0008-0000-0B00-000001100000}"/>
            </a:ext>
          </a:extLst>
        </xdr:cNvPr>
        <xdr:cNvSpPr txBox="1">
          <a:spLocks noChangeArrowheads="1"/>
        </xdr:cNvSpPr>
      </xdr:nvSpPr>
      <xdr:spPr bwMode="auto">
        <a:xfrm>
          <a:off x="1885950" y="5334000"/>
          <a:ext cx="3581400" cy="2771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（例）</a:t>
          </a:r>
        </a:p>
        <a:p>
          <a:pPr algn="l" rtl="0">
            <a:lnSpc>
              <a:spcPts val="1300"/>
            </a:lnSpc>
            <a:defRPr sz="1000"/>
          </a:pPr>
          <a:r>
            <a:rPr lang="ja-JP" altLang="en-US" sz="1100" b="0" i="0" u="none" strike="noStrike" baseline="0">
              <a:solidFill>
                <a:srgbClr val="000000"/>
              </a:solidFill>
              <a:latin typeface="ＭＳ Ｐゴシック"/>
              <a:ea typeface="ＭＳ Ｐゴシック"/>
            </a:rPr>
            <a:t>協力病院と以下のような契約を結び、緊急時等に対する体制を整えている。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１　入居者の緊急な医学的治療を要する際には、迅速に入院、往診の処置を行う。</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　日祝日並びに夜間についても、入居者の緊急な医学的治療を要する場合は、直ちに医学的処遇を行うため万全の体制を確保する。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３　相互に疑義を生じたときは、双方誠実に協議善処するものとする。</a:t>
          </a:r>
        </a:p>
        <a:p>
          <a:pPr algn="l" rtl="0">
            <a:lnSpc>
              <a:spcPts val="1200"/>
            </a:lnSpc>
            <a:defRPr sz="1000"/>
          </a:pPr>
          <a:r>
            <a:rPr lang="ja-JP" altLang="en-US" sz="1100" b="0" i="0" u="none" strike="noStrike" baseline="0">
              <a:solidFill>
                <a:srgbClr val="000000"/>
              </a:solidFill>
              <a:latin typeface="ＭＳ Ｐゴシック"/>
              <a:ea typeface="ＭＳ Ｐゴシック"/>
            </a:rPr>
            <a:t>　　　　　　　　　　　　　　　　　　　　　　　　　　　　　　　　　　等</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00e\&#22823;&#23481;&#37327;&#20849;&#26377;&#12501;&#12457;&#12523;&#12480;25\12104100-440&#38556;&#23475;&#31119;&#31049;&#22522;&#30436;&#25972;&#20633;&#29677;\&#38556;&#23475;&#31119;&#31049;&#22522;&#30436;&#25972;&#20633;&#29677;\05&#21508;&#31278;&#20107;&#26989;\0b&#12371;&#12393;&#12418;&#23478;&#24237;&#24193;&#12363;&#12425;&#12398;&#36890;&#30693;&#12394;&#12393;\251201&#12300;&#20171;&#35703;&#32102;&#20184;&#36027;&#31561;&#12398;&#31639;&#23450;&#12395;&#20418;&#12427;&#20307;&#21046;&#31561;&#12395;&#38306;&#12377;&#12427;&#23626;&#20986;&#31561;&#12395;&#12362;&#12369;&#12427;&#30041;&#24847;&#28857;\251128_&#12300;&#20171;&#35703;&#32102;&#20184;&#36027;&#31561;&#12398;&#31639;&#23450;&#12395;&#20418;&#12427;&#20307;&#21046;&#31561;&#12395;&#38306;&#12377;&#12427;&#23626;&#20986;&#31561;&#12395;&#12362;&#12369;&#12427;&#30041;&#24847;&#28857;&#12395;&#12388;&#12356;&#12390;&#12301;&#12398;&#19968;&#37096;&#25913;&#27491;&#12395;&#12388;&#12356;&#12390;\&#26611;&#30000;&#20316;&#26989;&#29992;\&#26356;&#26032;\01&#38556;&#23475;&#20816;&#20837;&#25152;&#26045;&#35373;\01&#22793;&#26356;&#23626;\&#65288;&#28342;&#12369;&#36796;&#12415;&#65289;&#27161;&#28310;&#27096;&#24335;&#65300;&#65288;&#21220;&#21209;&#20307;&#21046;&#19968;&#35239;&#34920;&#65289;.xlsx" TargetMode="External"/><Relationship Id="rId1" Type="http://schemas.openxmlformats.org/officeDocument/2006/relationships/externalLinkPath" Target="&#65288;&#28342;&#12369;&#36796;&#12415;&#65289;&#27161;&#28310;&#27096;&#24335;&#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6"/>
  <sheetViews>
    <sheetView zoomScaleNormal="100" workbookViewId="0"/>
  </sheetViews>
  <sheetFormatPr defaultRowHeight="15.95" customHeight="1" x14ac:dyDescent="0.15"/>
  <cols>
    <col min="1" max="27" width="4.625" style="3" customWidth="1"/>
    <col min="28" max="29" width="3.125" style="3" customWidth="1"/>
    <col min="30" max="16384" width="9" style="3"/>
  </cols>
  <sheetData>
    <row r="1" spans="1:29" ht="15.95" customHeight="1" x14ac:dyDescent="0.2">
      <c r="A1" s="2" t="s">
        <v>163</v>
      </c>
    </row>
    <row r="3" spans="1:29" ht="15.95" customHeight="1" x14ac:dyDescent="0.2">
      <c r="B3" s="2" t="s">
        <v>164</v>
      </c>
    </row>
    <row r="5" spans="1:29" ht="15.95" customHeight="1" x14ac:dyDescent="0.15">
      <c r="B5" s="167" t="s">
        <v>3</v>
      </c>
      <c r="C5" s="168"/>
      <c r="D5" s="168"/>
      <c r="E5" s="169"/>
      <c r="F5" s="164"/>
      <c r="G5" s="165"/>
      <c r="H5" s="165"/>
      <c r="I5" s="165"/>
      <c r="J5" s="165"/>
      <c r="K5" s="165"/>
      <c r="L5" s="165"/>
      <c r="M5" s="165"/>
      <c r="N5" s="165"/>
      <c r="O5" s="166"/>
    </row>
    <row r="7" spans="1:29" ht="15.95" customHeight="1" x14ac:dyDescent="0.15">
      <c r="A7" s="4"/>
      <c r="B7" s="5"/>
      <c r="C7" s="5"/>
      <c r="D7" s="5"/>
      <c r="E7" s="5"/>
      <c r="F7" s="5"/>
      <c r="G7" s="5"/>
      <c r="H7" s="5"/>
      <c r="I7" s="5"/>
      <c r="J7" s="5"/>
      <c r="K7" s="5"/>
      <c r="L7" s="5"/>
      <c r="M7" s="5"/>
      <c r="N7" s="5"/>
      <c r="O7" s="5"/>
      <c r="P7" s="5"/>
      <c r="Q7" s="5"/>
      <c r="R7" s="5"/>
      <c r="S7" s="5"/>
      <c r="T7" s="5"/>
      <c r="U7" s="5"/>
      <c r="V7" s="5"/>
      <c r="W7" s="5"/>
      <c r="X7" s="5"/>
      <c r="Y7" s="5"/>
      <c r="Z7" s="5"/>
      <c r="AA7" s="5"/>
      <c r="AB7" s="5"/>
      <c r="AC7" s="6"/>
    </row>
    <row r="8" spans="1:29" ht="15.95" customHeight="1" x14ac:dyDescent="0.15">
      <c r="A8" s="7"/>
      <c r="AC8" s="8"/>
    </row>
    <row r="9" spans="1:29" ht="15.95" customHeight="1" x14ac:dyDescent="0.15">
      <c r="A9" s="7"/>
      <c r="AC9" s="8"/>
    </row>
    <row r="10" spans="1:29" ht="15.95" customHeight="1" x14ac:dyDescent="0.15">
      <c r="A10" s="7"/>
      <c r="AC10" s="8"/>
    </row>
    <row r="11" spans="1:29" ht="15.95" customHeight="1" x14ac:dyDescent="0.15">
      <c r="A11" s="7"/>
      <c r="AC11" s="8"/>
    </row>
    <row r="12" spans="1:29" ht="15.95" customHeight="1" x14ac:dyDescent="0.15">
      <c r="A12" s="7"/>
      <c r="AC12" s="8"/>
    </row>
    <row r="13" spans="1:29" ht="15.95" customHeight="1" x14ac:dyDescent="0.15">
      <c r="A13" s="7"/>
      <c r="AC13" s="8"/>
    </row>
    <row r="14" spans="1:29" ht="15.95" customHeight="1" x14ac:dyDescent="0.15">
      <c r="A14" s="7"/>
      <c r="AC14" s="8"/>
    </row>
    <row r="15" spans="1:29" ht="15.95" customHeight="1" x14ac:dyDescent="0.15">
      <c r="A15" s="7"/>
      <c r="AC15" s="8"/>
    </row>
    <row r="16" spans="1:29" ht="15.95" customHeight="1" x14ac:dyDescent="0.15">
      <c r="A16" s="7"/>
      <c r="AC16" s="8"/>
    </row>
    <row r="17" spans="1:29" ht="15.95" customHeight="1" x14ac:dyDescent="0.15">
      <c r="A17" s="7"/>
      <c r="AC17" s="8"/>
    </row>
    <row r="18" spans="1:29" ht="15.95" customHeight="1" x14ac:dyDescent="0.15">
      <c r="A18" s="7"/>
      <c r="AC18" s="8"/>
    </row>
    <row r="19" spans="1:29" ht="15.95" customHeight="1" x14ac:dyDescent="0.15">
      <c r="A19" s="7"/>
      <c r="AC19" s="8"/>
    </row>
    <row r="20" spans="1:29" ht="15.95" customHeight="1" x14ac:dyDescent="0.15">
      <c r="A20" s="7"/>
      <c r="AC20" s="8"/>
    </row>
    <row r="21" spans="1:29" ht="15.95" customHeight="1" x14ac:dyDescent="0.15">
      <c r="A21" s="7"/>
      <c r="AC21" s="8"/>
    </row>
    <row r="22" spans="1:29" ht="15.95" customHeight="1" x14ac:dyDescent="0.15">
      <c r="A22" s="7"/>
      <c r="AC22" s="8"/>
    </row>
    <row r="23" spans="1:29" ht="15.95" customHeight="1" x14ac:dyDescent="0.15">
      <c r="A23" s="7"/>
      <c r="AC23" s="8"/>
    </row>
    <row r="24" spans="1:29" ht="15.95" customHeight="1" x14ac:dyDescent="0.15">
      <c r="A24" s="7"/>
      <c r="AC24" s="8"/>
    </row>
    <row r="25" spans="1:29" ht="15.95" customHeight="1" x14ac:dyDescent="0.15">
      <c r="A25" s="7"/>
      <c r="AC25" s="8"/>
    </row>
    <row r="26" spans="1:29" ht="15.95" customHeight="1" x14ac:dyDescent="0.15">
      <c r="A26" s="7"/>
      <c r="AC26" s="8"/>
    </row>
    <row r="27" spans="1:29" ht="15.95" customHeight="1" x14ac:dyDescent="0.15">
      <c r="A27" s="7"/>
      <c r="AC27" s="8"/>
    </row>
    <row r="28" spans="1:29" ht="15.95" customHeight="1" x14ac:dyDescent="0.15">
      <c r="A28" s="7"/>
      <c r="AC28" s="8"/>
    </row>
    <row r="29" spans="1:29" ht="15.95" customHeight="1" x14ac:dyDescent="0.15">
      <c r="A29" s="7"/>
      <c r="AC29" s="8"/>
    </row>
    <row r="30" spans="1:29" ht="15.95" customHeight="1" x14ac:dyDescent="0.15">
      <c r="A30" s="7"/>
      <c r="AC30" s="8"/>
    </row>
    <row r="31" spans="1:29" ht="15.95" customHeight="1" x14ac:dyDescent="0.15">
      <c r="A31" s="7"/>
      <c r="AC31" s="8"/>
    </row>
    <row r="32" spans="1:29" ht="15.95" customHeight="1" x14ac:dyDescent="0.15">
      <c r="A32" s="7"/>
      <c r="AC32" s="8"/>
    </row>
    <row r="33" spans="1:29" ht="15.95" customHeight="1" x14ac:dyDescent="0.15">
      <c r="A33" s="9"/>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1"/>
    </row>
    <row r="34" spans="1:29" ht="15.95" customHeight="1" x14ac:dyDescent="0.15">
      <c r="A34" s="12" t="s">
        <v>165</v>
      </c>
    </row>
    <row r="35" spans="1:29" ht="15.95" customHeight="1" x14ac:dyDescent="0.15">
      <c r="A35" s="12" t="s">
        <v>4</v>
      </c>
    </row>
    <row r="36" spans="1:29" ht="15.95" customHeight="1" x14ac:dyDescent="0.15">
      <c r="A36" s="12" t="s">
        <v>86</v>
      </c>
    </row>
  </sheetData>
  <mergeCells count="2">
    <mergeCell ref="F5:O5"/>
    <mergeCell ref="B5:E5"/>
  </mergeCells>
  <phoneticPr fontId="2"/>
  <pageMargins left="0.78740157480314965" right="0.78740157480314965" top="0.55118110236220474" bottom="0.47244094488188981"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58"/>
  <sheetViews>
    <sheetView view="pageBreakPreview" zoomScaleNormal="100" zoomScaleSheetLayoutView="100" workbookViewId="0">
      <selection activeCell="Y9" sqref="Y9"/>
    </sheetView>
  </sheetViews>
  <sheetFormatPr defaultRowHeight="13.5" x14ac:dyDescent="0.15"/>
  <cols>
    <col min="1" max="1" width="3.125" style="1" customWidth="1"/>
    <col min="2" max="4" width="5.625" style="1" customWidth="1"/>
    <col min="5" max="18" width="4.625" style="1" customWidth="1"/>
    <col min="19" max="19" width="6.625" style="1" customWidth="1"/>
    <col min="20" max="26" width="4.625" style="1" customWidth="1"/>
    <col min="27" max="16384" width="9" style="1"/>
  </cols>
  <sheetData>
    <row r="1" spans="1:19" ht="18" customHeight="1" x14ac:dyDescent="0.2">
      <c r="A1" s="1" t="s">
        <v>49</v>
      </c>
      <c r="B1" s="2"/>
    </row>
    <row r="2" spans="1:19" ht="6.75" customHeight="1" x14ac:dyDescent="0.15"/>
    <row r="3" spans="1:19" ht="15.75" customHeight="1" x14ac:dyDescent="0.15">
      <c r="A3" s="330" t="s">
        <v>87</v>
      </c>
      <c r="B3" s="330"/>
      <c r="C3" s="330"/>
      <c r="D3" s="330"/>
      <c r="E3" s="330"/>
      <c r="F3" s="330"/>
      <c r="G3" s="330"/>
      <c r="H3" s="330"/>
      <c r="I3" s="330"/>
      <c r="J3" s="330"/>
      <c r="K3" s="330"/>
      <c r="L3" s="330"/>
      <c r="M3" s="330"/>
      <c r="N3" s="330"/>
      <c r="O3" s="330"/>
      <c r="P3" s="330"/>
      <c r="Q3" s="330"/>
      <c r="R3" s="330"/>
      <c r="S3" s="330"/>
    </row>
    <row r="4" spans="1:19" ht="15.75" customHeight="1" x14ac:dyDescent="0.15">
      <c r="A4" s="330"/>
      <c r="B4" s="330"/>
      <c r="C4" s="330"/>
      <c r="D4" s="330"/>
      <c r="E4" s="330"/>
      <c r="F4" s="330"/>
      <c r="G4" s="330"/>
      <c r="H4" s="330"/>
      <c r="I4" s="330"/>
      <c r="J4" s="330"/>
      <c r="K4" s="330"/>
      <c r="L4" s="330"/>
      <c r="M4" s="330"/>
      <c r="N4" s="330"/>
      <c r="O4" s="330"/>
      <c r="P4" s="330"/>
      <c r="Q4" s="330"/>
      <c r="R4" s="330"/>
      <c r="S4" s="330"/>
    </row>
    <row r="5" spans="1:19" ht="18" customHeight="1" x14ac:dyDescent="0.2">
      <c r="A5" s="35"/>
      <c r="B5" s="35"/>
      <c r="C5" s="35"/>
      <c r="D5" s="35"/>
      <c r="E5" s="35"/>
      <c r="F5" s="35"/>
      <c r="G5" s="35"/>
      <c r="H5" s="35"/>
      <c r="I5" s="35"/>
      <c r="J5" s="35"/>
      <c r="K5" s="35"/>
      <c r="L5" s="35"/>
      <c r="M5" s="35"/>
      <c r="N5" s="35"/>
      <c r="O5" s="35"/>
      <c r="P5" s="35"/>
      <c r="Q5" s="35"/>
      <c r="R5" s="35"/>
    </row>
    <row r="6" spans="1:19" ht="18" customHeight="1" x14ac:dyDescent="0.15">
      <c r="A6" s="155"/>
      <c r="B6" s="155"/>
      <c r="C6" s="155"/>
      <c r="D6" s="155"/>
      <c r="E6" s="155"/>
      <c r="F6" s="155"/>
      <c r="G6" s="155"/>
      <c r="H6" s="155"/>
      <c r="I6" s="155"/>
      <c r="J6" s="155"/>
      <c r="K6" s="155"/>
      <c r="L6" s="155"/>
      <c r="M6" s="155"/>
      <c r="N6" s="155"/>
      <c r="O6" s="155"/>
      <c r="P6" s="155"/>
      <c r="Q6" s="155"/>
      <c r="R6" s="155"/>
      <c r="S6" s="156" t="s">
        <v>206</v>
      </c>
    </row>
    <row r="7" spans="1:19" ht="18" customHeight="1" x14ac:dyDescent="0.15">
      <c r="A7" s="157"/>
      <c r="B7" s="158" t="s">
        <v>195</v>
      </c>
      <c r="C7" s="155"/>
      <c r="D7" s="155"/>
      <c r="E7" s="155"/>
      <c r="F7" s="155"/>
      <c r="G7" s="155"/>
      <c r="H7" s="155"/>
      <c r="I7" s="155"/>
      <c r="J7" s="155"/>
      <c r="K7" s="155"/>
      <c r="L7" s="155"/>
      <c r="M7" s="155"/>
      <c r="N7" s="155"/>
      <c r="O7" s="155"/>
      <c r="P7" s="155"/>
      <c r="Q7" s="155"/>
      <c r="R7" s="155"/>
    </row>
    <row r="8" spans="1:19" ht="18" customHeight="1" x14ac:dyDescent="0.15">
      <c r="B8" s="155"/>
      <c r="C8" s="155"/>
      <c r="D8" s="155"/>
      <c r="E8" s="155"/>
      <c r="F8" s="155"/>
      <c r="G8" s="155"/>
      <c r="H8" s="157" t="s">
        <v>190</v>
      </c>
      <c r="I8" s="157"/>
      <c r="J8" s="157" t="s">
        <v>139</v>
      </c>
      <c r="K8" s="78"/>
      <c r="L8" s="332"/>
      <c r="M8" s="332"/>
      <c r="N8" s="332"/>
      <c r="O8" s="332"/>
      <c r="P8" s="332"/>
      <c r="Q8" s="332"/>
      <c r="R8" s="332"/>
      <c r="S8" s="332"/>
    </row>
    <row r="9" spans="1:19" ht="18" customHeight="1" x14ac:dyDescent="0.15">
      <c r="A9" s="155"/>
      <c r="B9" s="155"/>
      <c r="C9" s="155"/>
      <c r="D9" s="155"/>
      <c r="E9" s="155"/>
      <c r="F9" s="155"/>
      <c r="G9" s="155"/>
      <c r="H9" s="157"/>
      <c r="I9" s="157"/>
      <c r="J9" s="157" t="s">
        <v>158</v>
      </c>
      <c r="K9" s="78"/>
      <c r="L9" s="332"/>
      <c r="M9" s="332"/>
      <c r="N9" s="332"/>
      <c r="O9" s="332"/>
      <c r="P9" s="332"/>
      <c r="Q9" s="332"/>
      <c r="R9" s="332"/>
      <c r="S9" s="332"/>
    </row>
    <row r="10" spans="1:19" ht="18" customHeight="1" x14ac:dyDescent="0.15">
      <c r="A10" s="155"/>
      <c r="B10" s="155"/>
      <c r="C10" s="155"/>
      <c r="D10" s="155"/>
      <c r="E10" s="155"/>
      <c r="F10" s="155"/>
      <c r="G10" s="155"/>
      <c r="H10" s="157" t="s">
        <v>159</v>
      </c>
      <c r="I10" s="157"/>
      <c r="J10" s="159" t="s">
        <v>191</v>
      </c>
      <c r="L10" s="331"/>
      <c r="M10" s="331"/>
      <c r="N10" s="331"/>
      <c r="O10" s="331"/>
      <c r="P10" s="331"/>
      <c r="Q10" s="331"/>
      <c r="R10" s="331"/>
      <c r="S10" s="331"/>
    </row>
    <row r="11" spans="1:19" ht="22.5" customHeight="1" x14ac:dyDescent="0.15">
      <c r="H11" s="159"/>
      <c r="I11" s="159"/>
      <c r="J11" s="157" t="s">
        <v>141</v>
      </c>
      <c r="K11" s="78"/>
      <c r="L11" s="332"/>
      <c r="M11" s="332"/>
      <c r="N11" s="332"/>
      <c r="O11" s="332"/>
      <c r="P11" s="332"/>
      <c r="Q11" s="332"/>
      <c r="R11" s="332"/>
      <c r="S11" s="332"/>
    </row>
    <row r="12" spans="1:19" ht="22.5" customHeight="1" x14ac:dyDescent="0.15">
      <c r="H12" s="159"/>
      <c r="I12" s="159"/>
      <c r="J12" s="157" t="s">
        <v>207</v>
      </c>
      <c r="K12" s="78"/>
      <c r="L12" s="332"/>
      <c r="M12" s="332"/>
      <c r="N12" s="332"/>
      <c r="O12" s="332"/>
      <c r="P12" s="332"/>
      <c r="Q12" s="332"/>
      <c r="R12" s="332"/>
      <c r="S12" s="332"/>
    </row>
    <row r="13" spans="1:19" ht="22.5" customHeight="1" x14ac:dyDescent="0.15">
      <c r="H13" s="159"/>
      <c r="I13" s="159"/>
      <c r="J13" s="157" t="s">
        <v>208</v>
      </c>
      <c r="K13" s="78"/>
      <c r="L13" s="159"/>
      <c r="M13" s="159"/>
      <c r="N13" s="338"/>
      <c r="O13" s="338"/>
      <c r="P13" s="338"/>
      <c r="Q13" s="338"/>
      <c r="R13" s="338"/>
      <c r="S13" s="338"/>
    </row>
    <row r="14" spans="1:19" ht="18" customHeight="1" x14ac:dyDescent="0.15">
      <c r="A14" s="36"/>
      <c r="B14" s="160"/>
      <c r="C14" s="160"/>
      <c r="D14" s="160"/>
      <c r="E14" s="160"/>
      <c r="F14" s="160"/>
      <c r="G14" s="160"/>
      <c r="H14" s="160"/>
      <c r="I14" s="160"/>
      <c r="J14" s="160"/>
      <c r="K14" s="160"/>
      <c r="L14" s="160"/>
      <c r="M14" s="160"/>
      <c r="N14" s="160"/>
      <c r="O14" s="160"/>
      <c r="P14" s="160"/>
      <c r="Q14" s="160"/>
      <c r="R14" s="160"/>
      <c r="S14" s="160"/>
    </row>
    <row r="15" spans="1:19" ht="18" customHeight="1" x14ac:dyDescent="0.15">
      <c r="A15" s="335" t="s">
        <v>201</v>
      </c>
      <c r="B15" s="335"/>
      <c r="C15" s="335"/>
      <c r="D15" s="335"/>
      <c r="E15" s="335"/>
      <c r="F15" s="335"/>
      <c r="G15" s="335"/>
      <c r="H15" s="335"/>
      <c r="I15" s="335"/>
      <c r="J15" s="335"/>
      <c r="K15" s="335"/>
      <c r="L15" s="335"/>
      <c r="M15" s="335"/>
      <c r="N15" s="335"/>
      <c r="O15" s="335"/>
      <c r="P15" s="335"/>
      <c r="Q15" s="335"/>
      <c r="R15" s="335"/>
      <c r="S15" s="335"/>
    </row>
    <row r="16" spans="1:19" ht="18.75" customHeight="1" x14ac:dyDescent="0.15">
      <c r="A16" s="336" t="s">
        <v>202</v>
      </c>
      <c r="B16" s="336"/>
      <c r="C16" s="336"/>
      <c r="D16" s="336"/>
      <c r="E16" s="336"/>
      <c r="F16" s="336"/>
      <c r="G16" s="336"/>
      <c r="H16" s="336"/>
      <c r="I16" s="336"/>
      <c r="J16" s="336"/>
      <c r="K16" s="336"/>
      <c r="L16" s="336"/>
      <c r="M16" s="336"/>
      <c r="N16" s="336"/>
      <c r="O16" s="336"/>
      <c r="P16" s="336"/>
      <c r="Q16" s="336"/>
      <c r="R16" s="336"/>
      <c r="S16" s="336"/>
    </row>
    <row r="17" spans="1:19" ht="18" customHeight="1" x14ac:dyDescent="0.15">
      <c r="A17" s="161"/>
      <c r="B17" s="161"/>
      <c r="C17" s="161"/>
      <c r="D17" s="161"/>
      <c r="E17" s="161"/>
      <c r="F17" s="161"/>
      <c r="G17" s="161"/>
      <c r="H17" s="161"/>
      <c r="I17" s="161"/>
      <c r="J17" s="161"/>
      <c r="K17" s="161"/>
      <c r="L17" s="161"/>
      <c r="M17" s="161"/>
      <c r="N17" s="161"/>
      <c r="O17" s="161"/>
      <c r="P17" s="161"/>
      <c r="Q17" s="161"/>
      <c r="R17" s="161"/>
      <c r="S17" s="161"/>
    </row>
    <row r="18" spans="1:19" ht="16.5" customHeight="1" x14ac:dyDescent="0.15">
      <c r="A18" s="337" t="s">
        <v>203</v>
      </c>
      <c r="B18" s="337"/>
      <c r="C18" s="337"/>
      <c r="D18" s="337"/>
      <c r="E18" s="337"/>
      <c r="F18" s="337"/>
      <c r="G18" s="337"/>
      <c r="H18" s="337"/>
      <c r="I18" s="337"/>
      <c r="J18" s="337"/>
      <c r="K18" s="337"/>
      <c r="L18" s="337"/>
      <c r="M18" s="337"/>
      <c r="N18" s="337"/>
      <c r="O18" s="337"/>
      <c r="P18" s="337"/>
      <c r="Q18" s="337"/>
      <c r="R18" s="337"/>
      <c r="S18" s="337"/>
    </row>
    <row r="19" spans="1:19" ht="18" customHeight="1" x14ac:dyDescent="0.15">
      <c r="A19" s="37"/>
      <c r="B19" s="333" t="s">
        <v>10</v>
      </c>
      <c r="C19" s="333"/>
      <c r="D19" s="333"/>
      <c r="E19" s="333"/>
      <c r="F19" s="333"/>
      <c r="G19" s="333"/>
      <c r="H19" s="333"/>
      <c r="I19" s="333"/>
      <c r="J19" s="333"/>
      <c r="K19" s="333"/>
      <c r="L19" s="333"/>
      <c r="M19" s="333"/>
      <c r="N19" s="333"/>
      <c r="O19" s="333"/>
      <c r="P19" s="333"/>
      <c r="Q19" s="333"/>
      <c r="R19" s="333"/>
      <c r="S19" s="334"/>
    </row>
    <row r="20" spans="1:19" ht="11.25" customHeight="1" x14ac:dyDescent="0.15">
      <c r="A20" s="38"/>
      <c r="B20" s="39"/>
      <c r="C20" s="39"/>
      <c r="D20" s="39"/>
      <c r="E20" s="39"/>
      <c r="F20" s="39"/>
      <c r="G20" s="39"/>
      <c r="H20" s="39"/>
      <c r="I20" s="39"/>
      <c r="J20" s="39"/>
      <c r="K20" s="39"/>
      <c r="L20" s="39"/>
      <c r="M20" s="39"/>
      <c r="N20" s="39"/>
      <c r="O20" s="39"/>
      <c r="P20" s="39"/>
      <c r="Q20" s="39"/>
      <c r="R20" s="39"/>
      <c r="S20" s="40"/>
    </row>
    <row r="21" spans="1:19" ht="24" customHeight="1" x14ac:dyDescent="0.15">
      <c r="A21" s="38" t="s">
        <v>69</v>
      </c>
      <c r="B21" s="322" t="s">
        <v>32</v>
      </c>
      <c r="C21" s="322"/>
      <c r="D21" s="322"/>
      <c r="E21" s="322"/>
      <c r="F21" s="322"/>
      <c r="G21" s="322"/>
      <c r="H21" s="322"/>
      <c r="I21" s="322"/>
      <c r="J21" s="322"/>
      <c r="K21" s="322"/>
      <c r="L21" s="322"/>
      <c r="M21" s="322"/>
      <c r="N21" s="322"/>
      <c r="O21" s="322"/>
      <c r="P21" s="322"/>
      <c r="Q21" s="322"/>
      <c r="R21" s="322"/>
      <c r="S21" s="323"/>
    </row>
    <row r="22" spans="1:19" ht="18" customHeight="1" x14ac:dyDescent="0.15">
      <c r="A22" s="38" t="s">
        <v>70</v>
      </c>
      <c r="B22" s="322" t="s">
        <v>11</v>
      </c>
      <c r="C22" s="322"/>
      <c r="D22" s="322"/>
      <c r="E22" s="322"/>
      <c r="F22" s="322"/>
      <c r="G22" s="322"/>
      <c r="H22" s="322"/>
      <c r="I22" s="322"/>
      <c r="J22" s="322"/>
      <c r="K22" s="322"/>
      <c r="L22" s="322"/>
      <c r="M22" s="322"/>
      <c r="N22" s="322"/>
      <c r="O22" s="322"/>
      <c r="P22" s="322"/>
      <c r="Q22" s="322"/>
      <c r="R22" s="322"/>
      <c r="S22" s="323"/>
    </row>
    <row r="23" spans="1:19" ht="18" customHeight="1" x14ac:dyDescent="0.15">
      <c r="A23" s="38"/>
      <c r="B23" s="322"/>
      <c r="C23" s="322"/>
      <c r="D23" s="322"/>
      <c r="E23" s="322"/>
      <c r="F23" s="322"/>
      <c r="G23" s="322"/>
      <c r="H23" s="322"/>
      <c r="I23" s="322"/>
      <c r="J23" s="322"/>
      <c r="K23" s="322"/>
      <c r="L23" s="322"/>
      <c r="M23" s="322"/>
      <c r="N23" s="322"/>
      <c r="O23" s="322"/>
      <c r="P23" s="322"/>
      <c r="Q23" s="322"/>
      <c r="R23" s="322"/>
      <c r="S23" s="323"/>
    </row>
    <row r="24" spans="1:19" ht="18" customHeight="1" x14ac:dyDescent="0.15">
      <c r="A24" s="38" t="s">
        <v>71</v>
      </c>
      <c r="B24" s="322" t="s">
        <v>12</v>
      </c>
      <c r="C24" s="322"/>
      <c r="D24" s="322"/>
      <c r="E24" s="322"/>
      <c r="F24" s="322"/>
      <c r="G24" s="322"/>
      <c r="H24" s="322"/>
      <c r="I24" s="322"/>
      <c r="J24" s="322"/>
      <c r="K24" s="322"/>
      <c r="L24" s="322"/>
      <c r="M24" s="322"/>
      <c r="N24" s="322"/>
      <c r="O24" s="322"/>
      <c r="P24" s="322"/>
      <c r="Q24" s="322"/>
      <c r="R24" s="322"/>
      <c r="S24" s="323"/>
    </row>
    <row r="25" spans="1:19" ht="18" customHeight="1" x14ac:dyDescent="0.15">
      <c r="A25" s="38"/>
      <c r="B25" s="322"/>
      <c r="C25" s="322"/>
      <c r="D25" s="322"/>
      <c r="E25" s="322"/>
      <c r="F25" s="322"/>
      <c r="G25" s="322"/>
      <c r="H25" s="322"/>
      <c r="I25" s="322"/>
      <c r="J25" s="322"/>
      <c r="K25" s="322"/>
      <c r="L25" s="322"/>
      <c r="M25" s="322"/>
      <c r="N25" s="322"/>
      <c r="O25" s="322"/>
      <c r="P25" s="322"/>
      <c r="Q25" s="322"/>
      <c r="R25" s="322"/>
      <c r="S25" s="323"/>
    </row>
    <row r="26" spans="1:19" ht="18" customHeight="1" x14ac:dyDescent="0.15">
      <c r="A26" s="38" t="s">
        <v>72</v>
      </c>
      <c r="B26" s="322" t="s">
        <v>13</v>
      </c>
      <c r="C26" s="326"/>
      <c r="D26" s="326"/>
      <c r="E26" s="326"/>
      <c r="F26" s="326"/>
      <c r="G26" s="326"/>
      <c r="H26" s="326"/>
      <c r="I26" s="326"/>
      <c r="J26" s="326"/>
      <c r="K26" s="326"/>
      <c r="L26" s="326"/>
      <c r="M26" s="326"/>
      <c r="N26" s="326"/>
      <c r="O26" s="326"/>
      <c r="P26" s="326"/>
      <c r="Q26" s="326"/>
      <c r="R26" s="326"/>
      <c r="S26" s="327"/>
    </row>
    <row r="27" spans="1:19" ht="51" customHeight="1" x14ac:dyDescent="0.15">
      <c r="A27" s="38"/>
      <c r="B27" s="326"/>
      <c r="C27" s="326"/>
      <c r="D27" s="326"/>
      <c r="E27" s="326"/>
      <c r="F27" s="326"/>
      <c r="G27" s="326"/>
      <c r="H27" s="326"/>
      <c r="I27" s="326"/>
      <c r="J27" s="326"/>
      <c r="K27" s="326"/>
      <c r="L27" s="326"/>
      <c r="M27" s="326"/>
      <c r="N27" s="326"/>
      <c r="O27" s="326"/>
      <c r="P27" s="326"/>
      <c r="Q27" s="326"/>
      <c r="R27" s="326"/>
      <c r="S27" s="327"/>
    </row>
    <row r="28" spans="1:19" ht="21" customHeight="1" x14ac:dyDescent="0.15">
      <c r="A28" s="38" t="s">
        <v>73</v>
      </c>
      <c r="B28" s="322" t="s">
        <v>162</v>
      </c>
      <c r="C28" s="322"/>
      <c r="D28" s="322"/>
      <c r="E28" s="322"/>
      <c r="F28" s="322"/>
      <c r="G28" s="322"/>
      <c r="H28" s="322"/>
      <c r="I28" s="322"/>
      <c r="J28" s="322"/>
      <c r="K28" s="322"/>
      <c r="L28" s="322"/>
      <c r="M28" s="322"/>
      <c r="N28" s="322"/>
      <c r="O28" s="322"/>
      <c r="P28" s="322"/>
      <c r="Q28" s="322"/>
      <c r="R28" s="322"/>
      <c r="S28" s="323"/>
    </row>
    <row r="29" spans="1:19" ht="21" customHeight="1" x14ac:dyDescent="0.15">
      <c r="A29" s="38"/>
      <c r="B29" s="322"/>
      <c r="C29" s="322"/>
      <c r="D29" s="322"/>
      <c r="E29" s="322"/>
      <c r="F29" s="322"/>
      <c r="G29" s="322"/>
      <c r="H29" s="322"/>
      <c r="I29" s="322"/>
      <c r="J29" s="322"/>
      <c r="K29" s="322"/>
      <c r="L29" s="322"/>
      <c r="M29" s="322"/>
      <c r="N29" s="322"/>
      <c r="O29" s="322"/>
      <c r="P29" s="322"/>
      <c r="Q29" s="322"/>
      <c r="R29" s="322"/>
      <c r="S29" s="323"/>
    </row>
    <row r="30" spans="1:19" ht="18" customHeight="1" x14ac:dyDescent="0.15">
      <c r="A30" s="38"/>
      <c r="B30" s="322" t="s">
        <v>19</v>
      </c>
      <c r="C30" s="322"/>
      <c r="D30" s="322"/>
      <c r="E30" s="322"/>
      <c r="F30" s="322"/>
      <c r="G30" s="322"/>
      <c r="H30" s="322"/>
      <c r="I30" s="322"/>
      <c r="J30" s="322"/>
      <c r="K30" s="322"/>
      <c r="L30" s="322"/>
      <c r="M30" s="322"/>
      <c r="N30" s="322"/>
      <c r="O30" s="322"/>
      <c r="P30" s="322"/>
      <c r="Q30" s="322"/>
      <c r="R30" s="322"/>
      <c r="S30" s="323"/>
    </row>
    <row r="31" spans="1:19" ht="18" customHeight="1" x14ac:dyDescent="0.15">
      <c r="A31" s="38"/>
      <c r="B31" s="322"/>
      <c r="C31" s="322"/>
      <c r="D31" s="322"/>
      <c r="E31" s="322"/>
      <c r="F31" s="322"/>
      <c r="G31" s="322"/>
      <c r="H31" s="322"/>
      <c r="I31" s="322"/>
      <c r="J31" s="322"/>
      <c r="K31" s="322"/>
      <c r="L31" s="322"/>
      <c r="M31" s="322"/>
      <c r="N31" s="322"/>
      <c r="O31" s="322"/>
      <c r="P31" s="322"/>
      <c r="Q31" s="322"/>
      <c r="R31" s="322"/>
      <c r="S31" s="323"/>
    </row>
    <row r="32" spans="1:19" ht="18" customHeight="1" x14ac:dyDescent="0.15">
      <c r="A32" s="38" t="s">
        <v>130</v>
      </c>
      <c r="B32" s="322" t="s">
        <v>14</v>
      </c>
      <c r="C32" s="322"/>
      <c r="D32" s="322"/>
      <c r="E32" s="322"/>
      <c r="F32" s="322"/>
      <c r="G32" s="322"/>
      <c r="H32" s="322"/>
      <c r="I32" s="322"/>
      <c r="J32" s="322"/>
      <c r="K32" s="322"/>
      <c r="L32" s="322"/>
      <c r="M32" s="322"/>
      <c r="N32" s="322"/>
      <c r="O32" s="322"/>
      <c r="P32" s="322"/>
      <c r="Q32" s="322"/>
      <c r="R32" s="322"/>
      <c r="S32" s="323"/>
    </row>
    <row r="33" spans="1:19" ht="18" customHeight="1" x14ac:dyDescent="0.15">
      <c r="A33" s="38"/>
      <c r="B33" s="322"/>
      <c r="C33" s="322"/>
      <c r="D33" s="322"/>
      <c r="E33" s="322"/>
      <c r="F33" s="322"/>
      <c r="G33" s="322"/>
      <c r="H33" s="322"/>
      <c r="I33" s="322"/>
      <c r="J33" s="322"/>
      <c r="K33" s="322"/>
      <c r="L33" s="322"/>
      <c r="M33" s="322"/>
      <c r="N33" s="322"/>
      <c r="O33" s="322"/>
      <c r="P33" s="322"/>
      <c r="Q33" s="322"/>
      <c r="R33" s="322"/>
      <c r="S33" s="323"/>
    </row>
    <row r="34" spans="1:19" ht="18" customHeight="1" x14ac:dyDescent="0.15">
      <c r="A34" s="38" t="s">
        <v>131</v>
      </c>
      <c r="B34" s="322" t="s">
        <v>28</v>
      </c>
      <c r="C34" s="322"/>
      <c r="D34" s="322"/>
      <c r="E34" s="322"/>
      <c r="F34" s="322"/>
      <c r="G34" s="322"/>
      <c r="H34" s="322"/>
      <c r="I34" s="322"/>
      <c r="J34" s="322"/>
      <c r="K34" s="322"/>
      <c r="L34" s="322"/>
      <c r="M34" s="322"/>
      <c r="N34" s="322"/>
      <c r="O34" s="322"/>
      <c r="P34" s="322"/>
      <c r="Q34" s="322"/>
      <c r="R34" s="322"/>
      <c r="S34" s="323"/>
    </row>
    <row r="35" spans="1:19" ht="18" customHeight="1" x14ac:dyDescent="0.15">
      <c r="A35" s="38"/>
      <c r="B35" s="322"/>
      <c r="C35" s="322"/>
      <c r="D35" s="322"/>
      <c r="E35" s="322"/>
      <c r="F35" s="322"/>
      <c r="G35" s="322"/>
      <c r="H35" s="322"/>
      <c r="I35" s="322"/>
      <c r="J35" s="322"/>
      <c r="K35" s="322"/>
      <c r="L35" s="322"/>
      <c r="M35" s="322"/>
      <c r="N35" s="322"/>
      <c r="O35" s="322"/>
      <c r="P35" s="322"/>
      <c r="Q35" s="322"/>
      <c r="R35" s="322"/>
      <c r="S35" s="323"/>
    </row>
    <row r="36" spans="1:19" ht="12" customHeight="1" x14ac:dyDescent="0.15">
      <c r="A36" s="38"/>
      <c r="B36" s="322"/>
      <c r="C36" s="322"/>
      <c r="D36" s="322"/>
      <c r="E36" s="322"/>
      <c r="F36" s="322"/>
      <c r="G36" s="322"/>
      <c r="H36" s="322"/>
      <c r="I36" s="322"/>
      <c r="J36" s="322"/>
      <c r="K36" s="322"/>
      <c r="L36" s="322"/>
      <c r="M36" s="322"/>
      <c r="N36" s="322"/>
      <c r="O36" s="322"/>
      <c r="P36" s="322"/>
      <c r="Q36" s="322"/>
      <c r="R36" s="322"/>
      <c r="S36" s="323"/>
    </row>
    <row r="37" spans="1:19" ht="18" customHeight="1" x14ac:dyDescent="0.15">
      <c r="A37" s="38" t="s">
        <v>132</v>
      </c>
      <c r="B37" s="322" t="s">
        <v>29</v>
      </c>
      <c r="C37" s="322"/>
      <c r="D37" s="322"/>
      <c r="E37" s="322"/>
      <c r="F37" s="322"/>
      <c r="G37" s="322"/>
      <c r="H37" s="322"/>
      <c r="I37" s="322"/>
      <c r="J37" s="322"/>
      <c r="K37" s="322"/>
      <c r="L37" s="322"/>
      <c r="M37" s="322"/>
      <c r="N37" s="322"/>
      <c r="O37" s="322"/>
      <c r="P37" s="322"/>
      <c r="Q37" s="322"/>
      <c r="R37" s="322"/>
      <c r="S37" s="323"/>
    </row>
    <row r="38" spans="1:19" ht="18" customHeight="1" x14ac:dyDescent="0.15">
      <c r="A38" s="38"/>
      <c r="B38" s="322"/>
      <c r="C38" s="322"/>
      <c r="D38" s="322"/>
      <c r="E38" s="322"/>
      <c r="F38" s="322"/>
      <c r="G38" s="322"/>
      <c r="H38" s="322"/>
      <c r="I38" s="322"/>
      <c r="J38" s="322"/>
      <c r="K38" s="322"/>
      <c r="L38" s="322"/>
      <c r="M38" s="322"/>
      <c r="N38" s="322"/>
      <c r="O38" s="322"/>
      <c r="P38" s="322"/>
      <c r="Q38" s="322"/>
      <c r="R38" s="322"/>
      <c r="S38" s="323"/>
    </row>
    <row r="39" spans="1:19" ht="21" customHeight="1" x14ac:dyDescent="0.15">
      <c r="A39" s="38"/>
      <c r="B39" s="322"/>
      <c r="C39" s="322"/>
      <c r="D39" s="322"/>
      <c r="E39" s="322"/>
      <c r="F39" s="322"/>
      <c r="G39" s="322"/>
      <c r="H39" s="322"/>
      <c r="I39" s="322"/>
      <c r="J39" s="322"/>
      <c r="K39" s="322"/>
      <c r="L39" s="322"/>
      <c r="M39" s="322"/>
      <c r="N39" s="322"/>
      <c r="O39" s="322"/>
      <c r="P39" s="322"/>
      <c r="Q39" s="322"/>
      <c r="R39" s="322"/>
      <c r="S39" s="323"/>
    </row>
    <row r="40" spans="1:19" ht="18" customHeight="1" x14ac:dyDescent="0.15">
      <c r="A40" s="38" t="s">
        <v>133</v>
      </c>
      <c r="B40" s="322" t="s">
        <v>30</v>
      </c>
      <c r="C40" s="322"/>
      <c r="D40" s="322"/>
      <c r="E40" s="322"/>
      <c r="F40" s="322"/>
      <c r="G40" s="322"/>
      <c r="H40" s="322"/>
      <c r="I40" s="322"/>
      <c r="J40" s="322"/>
      <c r="K40" s="322"/>
      <c r="L40" s="322"/>
      <c r="M40" s="322"/>
      <c r="N40" s="322"/>
      <c r="O40" s="322"/>
      <c r="P40" s="322"/>
      <c r="Q40" s="322"/>
      <c r="R40" s="322"/>
      <c r="S40" s="323"/>
    </row>
    <row r="41" spans="1:19" ht="18" customHeight="1" x14ac:dyDescent="0.15">
      <c r="A41" s="38"/>
      <c r="B41" s="322"/>
      <c r="C41" s="322"/>
      <c r="D41" s="322"/>
      <c r="E41" s="322"/>
      <c r="F41" s="322"/>
      <c r="G41" s="322"/>
      <c r="H41" s="322"/>
      <c r="I41" s="322"/>
      <c r="J41" s="322"/>
      <c r="K41" s="322"/>
      <c r="L41" s="322"/>
      <c r="M41" s="322"/>
      <c r="N41" s="322"/>
      <c r="O41" s="322"/>
      <c r="P41" s="322"/>
      <c r="Q41" s="322"/>
      <c r="R41" s="322"/>
      <c r="S41" s="323"/>
    </row>
    <row r="42" spans="1:19" ht="21" customHeight="1" x14ac:dyDescent="0.15">
      <c r="A42" s="38"/>
      <c r="B42" s="322"/>
      <c r="C42" s="322"/>
      <c r="D42" s="322"/>
      <c r="E42" s="322"/>
      <c r="F42" s="322"/>
      <c r="G42" s="322"/>
      <c r="H42" s="322"/>
      <c r="I42" s="322"/>
      <c r="J42" s="322"/>
      <c r="K42" s="322"/>
      <c r="L42" s="322"/>
      <c r="M42" s="322"/>
      <c r="N42" s="322"/>
      <c r="O42" s="322"/>
      <c r="P42" s="322"/>
      <c r="Q42" s="322"/>
      <c r="R42" s="322"/>
      <c r="S42" s="323"/>
    </row>
    <row r="43" spans="1:19" ht="18" customHeight="1" x14ac:dyDescent="0.15">
      <c r="A43" s="38" t="s">
        <v>134</v>
      </c>
      <c r="B43" s="322" t="s">
        <v>31</v>
      </c>
      <c r="C43" s="322"/>
      <c r="D43" s="322"/>
      <c r="E43" s="322"/>
      <c r="F43" s="322"/>
      <c r="G43" s="322"/>
      <c r="H43" s="322"/>
      <c r="I43" s="322"/>
      <c r="J43" s="322"/>
      <c r="K43" s="322"/>
      <c r="L43" s="322"/>
      <c r="M43" s="322"/>
      <c r="N43" s="322"/>
      <c r="O43" s="322"/>
      <c r="P43" s="322"/>
      <c r="Q43" s="322"/>
      <c r="R43" s="322"/>
      <c r="S43" s="323"/>
    </row>
    <row r="44" spans="1:19" ht="18" customHeight="1" x14ac:dyDescent="0.15">
      <c r="A44" s="38"/>
      <c r="B44" s="322"/>
      <c r="C44" s="322"/>
      <c r="D44" s="322"/>
      <c r="E44" s="322"/>
      <c r="F44" s="322"/>
      <c r="G44" s="322"/>
      <c r="H44" s="322"/>
      <c r="I44" s="322"/>
      <c r="J44" s="322"/>
      <c r="K44" s="322"/>
      <c r="L44" s="322"/>
      <c r="M44" s="322"/>
      <c r="N44" s="322"/>
      <c r="O44" s="322"/>
      <c r="P44" s="322"/>
      <c r="Q44" s="322"/>
      <c r="R44" s="322"/>
      <c r="S44" s="323"/>
    </row>
    <row r="45" spans="1:19" ht="24" customHeight="1" x14ac:dyDescent="0.15">
      <c r="A45" s="38"/>
      <c r="B45" s="328" t="s">
        <v>36</v>
      </c>
      <c r="C45" s="328"/>
      <c r="D45" s="328"/>
      <c r="E45" s="328"/>
      <c r="F45" s="328"/>
      <c r="G45" s="328"/>
      <c r="H45" s="328"/>
      <c r="I45" s="328"/>
      <c r="J45" s="328"/>
      <c r="K45" s="328"/>
      <c r="L45" s="328"/>
      <c r="M45" s="328"/>
      <c r="N45" s="328"/>
      <c r="O45" s="328"/>
      <c r="P45" s="328"/>
      <c r="Q45" s="328"/>
      <c r="R45" s="328"/>
      <c r="S45" s="329"/>
    </row>
    <row r="46" spans="1:19" ht="12" customHeight="1" x14ac:dyDescent="0.15">
      <c r="A46" s="38"/>
      <c r="B46" s="322"/>
      <c r="C46" s="322"/>
      <c r="D46" s="322"/>
      <c r="E46" s="322"/>
      <c r="F46" s="322"/>
      <c r="G46" s="322"/>
      <c r="H46" s="322"/>
      <c r="I46" s="322"/>
      <c r="J46" s="322"/>
      <c r="K46" s="322"/>
      <c r="L46" s="322"/>
      <c r="M46" s="322"/>
      <c r="N46" s="322"/>
      <c r="O46" s="322"/>
      <c r="P46" s="322"/>
      <c r="Q46" s="322"/>
      <c r="R46" s="322"/>
      <c r="S46" s="323"/>
    </row>
    <row r="47" spans="1:19" ht="18" customHeight="1" x14ac:dyDescent="0.15">
      <c r="A47" s="38" t="s">
        <v>76</v>
      </c>
      <c r="B47" s="322" t="s">
        <v>77</v>
      </c>
      <c r="C47" s="322"/>
      <c r="D47" s="322"/>
      <c r="E47" s="322"/>
      <c r="F47" s="322"/>
      <c r="G47" s="322"/>
      <c r="H47" s="322"/>
      <c r="I47" s="322"/>
      <c r="J47" s="322"/>
      <c r="K47" s="322"/>
      <c r="L47" s="322"/>
      <c r="M47" s="322"/>
      <c r="N47" s="322"/>
      <c r="O47" s="322"/>
      <c r="P47" s="322"/>
      <c r="Q47" s="322"/>
      <c r="R47" s="322"/>
      <c r="S47" s="323"/>
    </row>
    <row r="48" spans="1:19" ht="27" customHeight="1" x14ac:dyDescent="0.15">
      <c r="A48" s="151" t="s">
        <v>78</v>
      </c>
      <c r="B48" s="324" t="s">
        <v>79</v>
      </c>
      <c r="C48" s="324"/>
      <c r="D48" s="324"/>
      <c r="E48" s="324"/>
      <c r="F48" s="324"/>
      <c r="G48" s="324"/>
      <c r="H48" s="324"/>
      <c r="I48" s="324"/>
      <c r="J48" s="324"/>
      <c r="K48" s="324"/>
      <c r="L48" s="324"/>
      <c r="M48" s="324"/>
      <c r="N48" s="324"/>
      <c r="O48" s="324"/>
      <c r="P48" s="324"/>
      <c r="Q48" s="324"/>
      <c r="R48" s="324"/>
      <c r="S48" s="325"/>
    </row>
    <row r="49" spans="1:19" ht="18" customHeight="1" x14ac:dyDescent="0.15">
      <c r="A49" s="1" ph="1"/>
      <c r="B49" s="1" ph="1"/>
      <c r="C49" s="1" ph="1"/>
      <c r="D49" s="1" ph="1"/>
    </row>
    <row r="50" spans="1:19" ht="18" customHeight="1" x14ac:dyDescent="0.15">
      <c r="A50" s="1" ph="1"/>
      <c r="B50" s="1" ph="1"/>
      <c r="C50" s="1" ph="1"/>
      <c r="D50" s="1" ph="1"/>
      <c r="L50" s="1" ph="1"/>
      <c r="M50" s="1" ph="1"/>
      <c r="N50" s="1" ph="1"/>
      <c r="O50" s="1" ph="1"/>
      <c r="P50" s="1" ph="1"/>
      <c r="Q50" s="1" ph="1"/>
      <c r="R50" s="1" ph="1"/>
      <c r="S50" s="1" ph="1"/>
    </row>
    <row r="51" spans="1:19" ht="18" customHeight="1" x14ac:dyDescent="0.15">
      <c r="A51" s="1" ph="1"/>
      <c r="B51" s="1" ph="1"/>
      <c r="C51" s="1" ph="1"/>
      <c r="D51" s="1" ph="1"/>
    </row>
    <row r="52" spans="1:19" ht="18" customHeight="1" x14ac:dyDescent="0.15">
      <c r="A52" s="1" ph="1"/>
      <c r="B52" s="1" ph="1"/>
      <c r="C52" s="1" ph="1"/>
      <c r="D52" s="1" ph="1"/>
    </row>
    <row r="53" spans="1:19" ht="18" customHeight="1" x14ac:dyDescent="0.15">
      <c r="L53" s="1" ph="1"/>
    </row>
    <row r="54" spans="1:19" ht="18" customHeight="1" x14ac:dyDescent="0.15"/>
    <row r="55" spans="1:19" ht="18" customHeight="1" x14ac:dyDescent="0.15">
      <c r="A55" s="1" ph="1"/>
      <c r="B55" s="1" ph="1"/>
      <c r="C55" s="1" ph="1"/>
      <c r="D55" s="1" ph="1"/>
      <c r="L55" s="1" ph="1"/>
      <c r="M55" s="1" ph="1"/>
      <c r="N55" s="1" ph="1"/>
      <c r="O55" s="1" ph="1"/>
      <c r="P55" s="1" ph="1"/>
      <c r="Q55" s="1" ph="1"/>
      <c r="R55" s="1" ph="1"/>
      <c r="S55" s="1" ph="1"/>
    </row>
    <row r="56" spans="1:19" ht="18" customHeight="1" x14ac:dyDescent="0.15">
      <c r="A56" s="1" ph="1"/>
      <c r="B56" s="1" ph="1"/>
      <c r="C56" s="1" ph="1"/>
      <c r="D56" s="1" ph="1"/>
    </row>
    <row r="57" spans="1:19" ht="18" customHeight="1" x14ac:dyDescent="0.15">
      <c r="A57" s="1" ph="1"/>
      <c r="B57" s="1" ph="1"/>
      <c r="C57" s="1" ph="1"/>
      <c r="D57" s="1" ph="1"/>
      <c r="L57" s="1" ph="1"/>
      <c r="M57" s="1" ph="1"/>
      <c r="N57" s="1" ph="1"/>
      <c r="O57" s="1" ph="1"/>
      <c r="P57" s="1" ph="1"/>
      <c r="Q57" s="1" ph="1"/>
      <c r="R57" s="1" ph="1"/>
      <c r="S57" s="1" ph="1"/>
    </row>
    <row r="58" spans="1:19" ht="18" customHeight="1" x14ac:dyDescent="0.15">
      <c r="A58" s="1" ph="1"/>
      <c r="B58" s="1" ph="1"/>
      <c r="C58" s="1" ph="1"/>
      <c r="D58" s="1" ph="1"/>
    </row>
    <row r="59" spans="1:19" ht="18" customHeight="1" x14ac:dyDescent="0.15">
      <c r="A59" s="1" ph="1"/>
      <c r="B59" s="1" ph="1"/>
      <c r="C59" s="1" ph="1"/>
      <c r="D59" s="1" ph="1"/>
      <c r="L59" s="1" ph="1"/>
      <c r="M59" s="1" ph="1"/>
      <c r="N59" s="1" ph="1"/>
      <c r="O59" s="1" ph="1"/>
      <c r="P59" s="1" ph="1"/>
      <c r="Q59" s="1" ph="1"/>
      <c r="R59" s="1" ph="1"/>
      <c r="S59" s="1" ph="1"/>
    </row>
    <row r="60" spans="1:19" ht="18" customHeight="1" x14ac:dyDescent="0.15">
      <c r="A60" s="1" ph="1"/>
      <c r="B60" s="1" ph="1"/>
      <c r="C60" s="1" ph="1"/>
      <c r="D60" s="1" ph="1"/>
    </row>
    <row r="61" spans="1:19" ht="18" customHeight="1" x14ac:dyDescent="0.15">
      <c r="A61" s="1" ph="1"/>
      <c r="B61" s="1" ph="1"/>
      <c r="C61" s="1" ph="1"/>
      <c r="D61" s="1" ph="1"/>
      <c r="L61" s="1" ph="1"/>
      <c r="M61" s="1" ph="1"/>
      <c r="N61" s="1" ph="1"/>
      <c r="O61" s="1" ph="1"/>
      <c r="P61" s="1" ph="1"/>
      <c r="Q61" s="1" ph="1"/>
      <c r="R61" s="1" ph="1"/>
      <c r="S61" s="1" ph="1"/>
    </row>
    <row r="62" spans="1:19" ht="18" customHeight="1" x14ac:dyDescent="0.15">
      <c r="A62" s="1" ph="1"/>
      <c r="B62" s="1" ph="1"/>
      <c r="C62" s="1" ph="1"/>
      <c r="D62" s="1" ph="1"/>
    </row>
    <row r="63" spans="1:19" ht="18" customHeight="1" x14ac:dyDescent="0.15">
      <c r="A63" s="1" ph="1"/>
      <c r="B63" s="1" ph="1"/>
      <c r="C63" s="1" ph="1"/>
      <c r="D63" s="1" ph="1"/>
      <c r="L63" s="1" ph="1"/>
      <c r="M63" s="1" ph="1"/>
      <c r="N63" s="1" ph="1"/>
      <c r="O63" s="1" ph="1"/>
      <c r="P63" s="1" ph="1"/>
      <c r="Q63" s="1" ph="1"/>
      <c r="R63" s="1" ph="1"/>
      <c r="S63" s="1" ph="1"/>
    </row>
    <row r="64" spans="1:19" ht="18" customHeight="1" x14ac:dyDescent="0.15">
      <c r="A64" s="1" ph="1"/>
      <c r="B64" s="1" ph="1"/>
      <c r="C64" s="1" ph="1"/>
      <c r="D64" s="1" ph="1"/>
    </row>
    <row r="65" spans="1:19" ht="18" customHeight="1" x14ac:dyDescent="0.15">
      <c r="A65" s="1" ph="1"/>
      <c r="B65" s="1" ph="1"/>
      <c r="C65" s="1" ph="1"/>
      <c r="D65" s="1" ph="1"/>
      <c r="L65" s="1" ph="1"/>
      <c r="M65" s="1" ph="1"/>
      <c r="N65" s="1" ph="1"/>
      <c r="O65" s="1" ph="1"/>
      <c r="P65" s="1" ph="1"/>
      <c r="Q65" s="1" ph="1"/>
      <c r="R65" s="1" ph="1"/>
      <c r="S65" s="1" ph="1"/>
    </row>
    <row r="66" spans="1:19" ht="18" customHeight="1" x14ac:dyDescent="0.15">
      <c r="A66" s="1" ph="1"/>
      <c r="B66" s="1" ph="1"/>
      <c r="C66" s="1" ph="1"/>
      <c r="D66" s="1" ph="1"/>
    </row>
    <row r="67" spans="1:19" ht="18" customHeight="1" x14ac:dyDescent="0.15">
      <c r="A67" s="1" ph="1"/>
      <c r="B67" s="1" ph="1"/>
      <c r="C67" s="1" ph="1"/>
      <c r="D67" s="1" ph="1"/>
      <c r="L67" s="1" ph="1"/>
      <c r="M67" s="1" ph="1"/>
      <c r="N67" s="1" ph="1"/>
      <c r="O67" s="1" ph="1"/>
      <c r="P67" s="1" ph="1"/>
      <c r="Q67" s="1" ph="1"/>
      <c r="R67" s="1" ph="1"/>
      <c r="S67" s="1" ph="1"/>
    </row>
    <row r="68" spans="1:19" ht="18" customHeight="1" x14ac:dyDescent="0.15">
      <c r="A68" s="1" ph="1"/>
      <c r="B68" s="1" ph="1"/>
      <c r="C68" s="1" ph="1"/>
      <c r="D68" s="1" ph="1"/>
    </row>
    <row r="69" spans="1:19" ht="18" customHeight="1" x14ac:dyDescent="0.15">
      <c r="A69" s="1" ph="1"/>
      <c r="B69" s="1" ph="1"/>
      <c r="C69" s="1" ph="1"/>
      <c r="D69" s="1" ph="1"/>
      <c r="L69" s="1" ph="1"/>
      <c r="M69" s="1" ph="1"/>
      <c r="N69" s="1" ph="1"/>
      <c r="O69" s="1" ph="1"/>
      <c r="P69" s="1" ph="1"/>
      <c r="Q69" s="1" ph="1"/>
      <c r="R69" s="1" ph="1"/>
      <c r="S69" s="1" ph="1"/>
    </row>
    <row r="70" spans="1:19" ht="18" customHeight="1" x14ac:dyDescent="0.15">
      <c r="A70" s="1" ph="1"/>
      <c r="B70" s="1" ph="1"/>
      <c r="C70" s="1" ph="1"/>
      <c r="D70" s="1" ph="1"/>
    </row>
    <row r="71" spans="1:19" ht="18" customHeight="1" x14ac:dyDescent="0.15">
      <c r="A71" s="1" ph="1"/>
      <c r="B71" s="1" ph="1"/>
      <c r="C71" s="1" ph="1"/>
      <c r="D71" s="1" ph="1"/>
      <c r="L71" s="1" ph="1"/>
      <c r="M71" s="1" ph="1"/>
      <c r="N71" s="1" ph="1"/>
      <c r="O71" s="1" ph="1"/>
      <c r="P71" s="1" ph="1"/>
      <c r="Q71" s="1" ph="1"/>
      <c r="R71" s="1" ph="1"/>
      <c r="S71" s="1" ph="1"/>
    </row>
    <row r="72" spans="1:19" ht="18" customHeight="1" x14ac:dyDescent="0.15">
      <c r="A72" s="1" ph="1"/>
      <c r="B72" s="1" ph="1"/>
      <c r="C72" s="1" ph="1"/>
      <c r="D72" s="1" ph="1"/>
    </row>
    <row r="73" spans="1:19" ht="18" customHeight="1" x14ac:dyDescent="0.15">
      <c r="A73" s="1" ph="1"/>
      <c r="B73" s="1" ph="1"/>
      <c r="C73" s="1" ph="1"/>
      <c r="D73" s="1" ph="1"/>
      <c r="L73" s="1" ph="1"/>
      <c r="M73" s="1" ph="1"/>
      <c r="N73" s="1" ph="1"/>
      <c r="O73" s="1" ph="1"/>
      <c r="P73" s="1" ph="1"/>
      <c r="Q73" s="1" ph="1"/>
      <c r="R73" s="1" ph="1"/>
      <c r="S73" s="1" ph="1"/>
    </row>
    <row r="74" spans="1:19" ht="18" customHeight="1" x14ac:dyDescent="0.15">
      <c r="A74" s="1" ph="1"/>
      <c r="B74" s="1" ph="1"/>
      <c r="C74" s="1" ph="1"/>
      <c r="D74" s="1" ph="1"/>
    </row>
    <row r="75" spans="1:19" ht="18" customHeight="1" x14ac:dyDescent="0.15">
      <c r="A75" s="1" ph="1"/>
      <c r="B75" s="1" ph="1"/>
      <c r="C75" s="1" ph="1"/>
      <c r="D75" s="1" ph="1"/>
      <c r="L75" s="1" ph="1"/>
      <c r="M75" s="1" ph="1"/>
      <c r="N75" s="1" ph="1"/>
      <c r="O75" s="1" ph="1"/>
      <c r="P75" s="1" ph="1"/>
      <c r="Q75" s="1" ph="1"/>
      <c r="R75" s="1" ph="1"/>
      <c r="S75" s="1" ph="1"/>
    </row>
    <row r="76" spans="1:19" ht="18" customHeight="1" x14ac:dyDescent="0.15">
      <c r="A76" s="1" ph="1"/>
      <c r="B76" s="1" ph="1"/>
      <c r="C76" s="1" ph="1"/>
      <c r="D76" s="1" ph="1"/>
    </row>
    <row r="77" spans="1:19" ht="18" customHeight="1" x14ac:dyDescent="0.15">
      <c r="A77" s="1" ph="1"/>
      <c r="B77" s="1" ph="1"/>
      <c r="C77" s="1" ph="1"/>
      <c r="D77" s="1" ph="1"/>
      <c r="L77" s="1" ph="1"/>
      <c r="M77" s="1" ph="1"/>
      <c r="N77" s="1" ph="1"/>
      <c r="O77" s="1" ph="1"/>
      <c r="P77" s="1" ph="1"/>
      <c r="Q77" s="1" ph="1"/>
      <c r="R77" s="1" ph="1"/>
      <c r="S77" s="1" ph="1"/>
    </row>
    <row r="78" spans="1:19" ht="18" customHeight="1" x14ac:dyDescent="0.15">
      <c r="A78" s="1" ph="1"/>
      <c r="B78" s="1" ph="1"/>
      <c r="C78" s="1" ph="1"/>
      <c r="D78" s="1" ph="1"/>
    </row>
    <row r="79" spans="1:19" ht="18" customHeight="1" x14ac:dyDescent="0.15">
      <c r="A79" s="1" ph="1"/>
      <c r="B79" s="1" ph="1"/>
      <c r="C79" s="1" ph="1"/>
      <c r="D79" s="1" ph="1"/>
      <c r="L79" s="1" ph="1"/>
      <c r="M79" s="1" ph="1"/>
      <c r="N79" s="1" ph="1"/>
      <c r="O79" s="1" ph="1"/>
      <c r="P79" s="1" ph="1"/>
      <c r="Q79" s="1" ph="1"/>
      <c r="R79" s="1" ph="1"/>
      <c r="S79" s="1" ph="1"/>
    </row>
    <row r="80" spans="1:19" ht="18" customHeight="1" x14ac:dyDescent="0.15">
      <c r="A80" s="1" ph="1"/>
      <c r="B80" s="1" ph="1"/>
      <c r="C80" s="1" ph="1"/>
      <c r="D80" s="1" ph="1"/>
    </row>
    <row r="81" spans="1:19" ht="18" customHeight="1" x14ac:dyDescent="0.15">
      <c r="A81" s="1" ph="1"/>
      <c r="B81" s="1" ph="1"/>
      <c r="C81" s="1" ph="1"/>
      <c r="D81" s="1" ph="1"/>
      <c r="L81" s="1" ph="1"/>
      <c r="M81" s="1" ph="1"/>
      <c r="N81" s="1" ph="1"/>
      <c r="O81" s="1" ph="1"/>
      <c r="P81" s="1" ph="1"/>
      <c r="Q81" s="1" ph="1"/>
      <c r="R81" s="1" ph="1"/>
      <c r="S81" s="1" ph="1"/>
    </row>
    <row r="82" spans="1:19" ht="18" customHeight="1" x14ac:dyDescent="0.15">
      <c r="A82" s="1" ph="1"/>
      <c r="B82" s="1" ph="1"/>
      <c r="C82" s="1" ph="1"/>
      <c r="D82" s="1" ph="1"/>
    </row>
    <row r="83" spans="1:19" ht="18" customHeight="1" x14ac:dyDescent="0.15">
      <c r="A83" s="1" ph="1"/>
      <c r="B83" s="1" ph="1"/>
      <c r="C83" s="1" ph="1"/>
      <c r="D83" s="1" ph="1"/>
      <c r="L83" s="1" ph="1"/>
      <c r="M83" s="1" ph="1"/>
      <c r="N83" s="1" ph="1"/>
      <c r="O83" s="1" ph="1"/>
      <c r="P83" s="1" ph="1"/>
      <c r="Q83" s="1" ph="1"/>
      <c r="R83" s="1" ph="1"/>
      <c r="S83" s="1" ph="1"/>
    </row>
    <row r="84" spans="1:19" ht="18" customHeight="1" x14ac:dyDescent="0.15">
      <c r="A84" s="1" ph="1"/>
      <c r="B84" s="1" ph="1"/>
      <c r="C84" s="1" ph="1"/>
      <c r="D84" s="1" ph="1"/>
    </row>
    <row r="85" spans="1:19" ht="18" customHeight="1" x14ac:dyDescent="0.15">
      <c r="A85" s="1" ph="1"/>
      <c r="B85" s="1" ph="1"/>
      <c r="C85" s="1" ph="1"/>
      <c r="D85" s="1" ph="1"/>
      <c r="L85" s="1" ph="1"/>
      <c r="M85" s="1" ph="1"/>
      <c r="N85" s="1" ph="1"/>
      <c r="O85" s="1" ph="1"/>
      <c r="P85" s="1" ph="1"/>
      <c r="Q85" s="1" ph="1"/>
      <c r="R85" s="1" ph="1"/>
      <c r="S85" s="1" ph="1"/>
    </row>
    <row r="86" spans="1:19" ht="18" customHeight="1" x14ac:dyDescent="0.15">
      <c r="A86" s="1" ph="1"/>
      <c r="B86" s="1" ph="1"/>
      <c r="C86" s="1" ph="1"/>
      <c r="D86" s="1" ph="1"/>
    </row>
    <row r="87" spans="1:19" ht="18" customHeight="1" x14ac:dyDescent="0.15">
      <c r="A87" s="1" ph="1"/>
      <c r="B87" s="1" ph="1"/>
      <c r="C87" s="1" ph="1"/>
      <c r="D87" s="1" ph="1"/>
    </row>
    <row r="88" spans="1:19" ht="18" customHeight="1" x14ac:dyDescent="0.15"/>
    <row r="89" spans="1:19" ht="18" customHeight="1" x14ac:dyDescent="0.15"/>
    <row r="90" spans="1:19" ht="18" customHeight="1" x14ac:dyDescent="0.15"/>
    <row r="91" spans="1:19" ht="18" customHeight="1" x14ac:dyDescent="0.15"/>
    <row r="92" spans="1:19" ht="18" customHeight="1" x14ac:dyDescent="0.15"/>
    <row r="93" spans="1:19" ht="18" customHeight="1" x14ac:dyDescent="0.15"/>
    <row r="94" spans="1:19" ht="18" customHeight="1" x14ac:dyDescent="0.15"/>
    <row r="95" spans="1:19" ht="18" customHeight="1" x14ac:dyDescent="0.15"/>
    <row r="96" spans="1:19" ht="18" customHeight="1" x14ac:dyDescent="0.15"/>
    <row r="97" spans="1:19" ht="18" customHeight="1" x14ac:dyDescent="0.15"/>
    <row r="98" spans="1:19" ht="18" customHeight="1" x14ac:dyDescent="0.15"/>
    <row r="99" spans="1:19" ht="18" customHeight="1" x14ac:dyDescent="0.15"/>
    <row r="100" spans="1:19" ht="18" customHeight="1" x14ac:dyDescent="0.15"/>
    <row r="101" spans="1:19" ht="18" customHeight="1" x14ac:dyDescent="0.15"/>
    <row r="102" spans="1:19" ht="18" customHeight="1" x14ac:dyDescent="0.15"/>
    <row r="103" spans="1:19" ht="18" customHeight="1" x14ac:dyDescent="0.15"/>
    <row r="104" spans="1:19" ht="18" customHeight="1" x14ac:dyDescent="0.15"/>
    <row r="105" spans="1:19" ht="18" customHeight="1" x14ac:dyDescent="0.15"/>
    <row r="106" spans="1:19" ht="18" customHeight="1" x14ac:dyDescent="0.15"/>
    <row r="107" spans="1:19" ht="18" customHeight="1" x14ac:dyDescent="0.15">
      <c r="A107" s="1" ph="1"/>
      <c r="B107" s="1" ph="1"/>
      <c r="C107" s="1" ph="1"/>
      <c r="D107" s="1" ph="1"/>
    </row>
    <row r="108" spans="1:19" ht="18" customHeight="1" x14ac:dyDescent="0.15">
      <c r="A108" s="1" ph="1"/>
      <c r="B108" s="1" ph="1"/>
      <c r="C108" s="1" ph="1"/>
      <c r="D108" s="1" ph="1"/>
      <c r="L108" s="1" ph="1"/>
      <c r="M108" s="1" ph="1"/>
      <c r="N108" s="1" ph="1"/>
      <c r="O108" s="1" ph="1"/>
      <c r="P108" s="1" ph="1"/>
      <c r="Q108" s="1" ph="1"/>
      <c r="R108" s="1" ph="1"/>
      <c r="S108" s="1" ph="1"/>
    </row>
    <row r="109" spans="1:19" ht="18" customHeight="1" x14ac:dyDescent="0.15">
      <c r="A109" s="1" ph="1"/>
      <c r="B109" s="1" ph="1"/>
      <c r="C109" s="1" ph="1"/>
      <c r="D109" s="1" ph="1"/>
    </row>
    <row r="110" spans="1:19" ht="18" customHeight="1" x14ac:dyDescent="0.15">
      <c r="A110" s="1" ph="1"/>
      <c r="B110" s="1" ph="1"/>
      <c r="C110" s="1" ph="1"/>
      <c r="D110" s="1" ph="1"/>
      <c r="L110" s="1" ph="1"/>
      <c r="M110" s="1" ph="1"/>
      <c r="N110" s="1" ph="1"/>
      <c r="O110" s="1" ph="1"/>
      <c r="P110" s="1" ph="1"/>
      <c r="Q110" s="1" ph="1"/>
      <c r="R110" s="1" ph="1"/>
      <c r="S110" s="1" ph="1"/>
    </row>
    <row r="111" spans="1:19" ht="18" customHeight="1" x14ac:dyDescent="0.15">
      <c r="A111" s="1" ph="1"/>
      <c r="B111" s="1" ph="1"/>
      <c r="C111" s="1" ph="1"/>
      <c r="D111" s="1" ph="1"/>
    </row>
    <row r="112" spans="1:19" ht="18" customHeight="1" x14ac:dyDescent="0.15">
      <c r="A112" s="1" ph="1"/>
      <c r="B112" s="1" ph="1"/>
      <c r="C112" s="1" ph="1"/>
      <c r="D112" s="1" ph="1"/>
      <c r="L112" s="1" ph="1"/>
      <c r="M112" s="1" ph="1"/>
      <c r="N112" s="1" ph="1"/>
      <c r="O112" s="1" ph="1"/>
      <c r="P112" s="1" ph="1"/>
      <c r="Q112" s="1" ph="1"/>
      <c r="R112" s="1" ph="1"/>
      <c r="S112" s="1" ph="1"/>
    </row>
    <row r="113" spans="1:19" ht="18" customHeight="1" x14ac:dyDescent="0.15">
      <c r="A113" s="1" ph="1"/>
      <c r="B113" s="1" ph="1"/>
      <c r="C113" s="1" ph="1"/>
      <c r="D113" s="1" ph="1"/>
    </row>
    <row r="114" spans="1:19" ht="18" customHeight="1" x14ac:dyDescent="0.15">
      <c r="A114" s="1" ph="1"/>
      <c r="B114" s="1" ph="1"/>
      <c r="C114" s="1" ph="1"/>
      <c r="D114" s="1" ph="1"/>
      <c r="L114" s="1" ph="1"/>
      <c r="M114" s="1" ph="1"/>
      <c r="N114" s="1" ph="1"/>
      <c r="O114" s="1" ph="1"/>
      <c r="P114" s="1" ph="1"/>
      <c r="Q114" s="1" ph="1"/>
      <c r="R114" s="1" ph="1"/>
      <c r="S114" s="1" ph="1"/>
    </row>
    <row r="115" spans="1:19" ht="18" customHeight="1" x14ac:dyDescent="0.15">
      <c r="A115" s="1" ph="1"/>
      <c r="B115" s="1" ph="1"/>
      <c r="C115" s="1" ph="1"/>
      <c r="D115" s="1" ph="1"/>
    </row>
    <row r="116" spans="1:19" ht="18" customHeight="1" x14ac:dyDescent="0.15">
      <c r="A116" s="1" ph="1"/>
      <c r="B116" s="1" ph="1"/>
      <c r="C116" s="1" ph="1"/>
      <c r="D116" s="1" ph="1"/>
      <c r="L116" s="1" ph="1"/>
      <c r="M116" s="1" ph="1"/>
      <c r="N116" s="1" ph="1"/>
      <c r="O116" s="1" ph="1"/>
      <c r="P116" s="1" ph="1"/>
      <c r="Q116" s="1" ph="1"/>
      <c r="R116" s="1" ph="1"/>
      <c r="S116" s="1" ph="1"/>
    </row>
    <row r="117" spans="1:19" ht="18" customHeight="1" x14ac:dyDescent="0.15">
      <c r="A117" s="1" ph="1"/>
      <c r="B117" s="1" ph="1"/>
      <c r="C117" s="1" ph="1"/>
      <c r="D117" s="1" ph="1"/>
    </row>
    <row r="118" spans="1:19" ht="18" customHeight="1" x14ac:dyDescent="0.15">
      <c r="A118" s="1" ph="1"/>
      <c r="B118" s="1" ph="1"/>
      <c r="C118" s="1" ph="1"/>
      <c r="D118" s="1" ph="1"/>
      <c r="L118" s="1" ph="1"/>
      <c r="M118" s="1" ph="1"/>
      <c r="N118" s="1" ph="1"/>
      <c r="O118" s="1" ph="1"/>
      <c r="P118" s="1" ph="1"/>
      <c r="Q118" s="1" ph="1"/>
      <c r="R118" s="1" ph="1"/>
      <c r="S118" s="1" ph="1"/>
    </row>
    <row r="119" spans="1:19" ht="18" customHeight="1" x14ac:dyDescent="0.15">
      <c r="A119" s="1" ph="1"/>
      <c r="B119" s="1" ph="1"/>
      <c r="C119" s="1" ph="1"/>
      <c r="D119" s="1" ph="1"/>
    </row>
    <row r="120" spans="1:19" ht="18" customHeight="1" x14ac:dyDescent="0.15">
      <c r="A120" s="1" ph="1"/>
      <c r="B120" s="1" ph="1"/>
      <c r="C120" s="1" ph="1"/>
      <c r="D120" s="1" ph="1"/>
      <c r="L120" s="1" ph="1"/>
      <c r="M120" s="1" ph="1"/>
      <c r="N120" s="1" ph="1"/>
      <c r="O120" s="1" ph="1"/>
      <c r="P120" s="1" ph="1"/>
      <c r="Q120" s="1" ph="1"/>
      <c r="R120" s="1" ph="1"/>
      <c r="S120" s="1" ph="1"/>
    </row>
    <row r="121" spans="1:19" ht="18" customHeight="1" x14ac:dyDescent="0.15">
      <c r="A121" s="1" ph="1"/>
      <c r="B121" s="1" ph="1"/>
      <c r="C121" s="1" ph="1"/>
      <c r="D121" s="1" ph="1"/>
    </row>
    <row r="122" spans="1:19" ht="18" customHeight="1" x14ac:dyDescent="0.15">
      <c r="A122" s="1" ph="1"/>
      <c r="B122" s="1" ph="1"/>
      <c r="C122" s="1" ph="1"/>
      <c r="D122" s="1" ph="1"/>
    </row>
    <row r="123" spans="1:19" ht="21" x14ac:dyDescent="0.15">
      <c r="A123" s="1" ph="1"/>
      <c r="B123" s="1" ph="1"/>
      <c r="C123" s="1" ph="1"/>
      <c r="D123" s="1" ph="1"/>
    </row>
    <row r="124" spans="1:19" ht="21" x14ac:dyDescent="0.15">
      <c r="A124" s="1" ph="1"/>
      <c r="B124" s="1" ph="1"/>
      <c r="C124" s="1" ph="1"/>
      <c r="D124" s="1" ph="1"/>
      <c r="L124" s="1" ph="1"/>
      <c r="M124" s="1" ph="1"/>
      <c r="N124" s="1" ph="1"/>
      <c r="O124" s="1" ph="1"/>
      <c r="P124" s="1" ph="1"/>
      <c r="Q124" s="1" ph="1"/>
      <c r="R124" s="1" ph="1"/>
      <c r="S124" s="1" ph="1"/>
    </row>
    <row r="125" spans="1:19" ht="21" x14ac:dyDescent="0.15">
      <c r="A125" s="1" ph="1"/>
      <c r="B125" s="1" ph="1"/>
      <c r="C125" s="1" ph="1"/>
      <c r="D125" s="1" ph="1"/>
    </row>
    <row r="126" spans="1:19" ht="21" x14ac:dyDescent="0.15">
      <c r="A126" s="1" ph="1"/>
      <c r="B126" s="1" ph="1"/>
      <c r="C126" s="1" ph="1"/>
      <c r="D126" s="1" ph="1"/>
      <c r="L126" s="1" ph="1"/>
      <c r="M126" s="1" ph="1"/>
      <c r="N126" s="1" ph="1"/>
      <c r="O126" s="1" ph="1"/>
      <c r="P126" s="1" ph="1"/>
      <c r="Q126" s="1" ph="1"/>
      <c r="R126" s="1" ph="1"/>
      <c r="S126" s="1" ph="1"/>
    </row>
    <row r="127" spans="1:19" ht="21" x14ac:dyDescent="0.15">
      <c r="A127" s="1" ph="1"/>
      <c r="B127" s="1" ph="1"/>
      <c r="C127" s="1" ph="1"/>
      <c r="D127" s="1" ph="1"/>
    </row>
    <row r="138" spans="1:19" ht="21" x14ac:dyDescent="0.15">
      <c r="A138" s="1" ph="1"/>
      <c r="B138" s="1" ph="1"/>
      <c r="C138" s="1" ph="1"/>
      <c r="D138" s="1" ph="1"/>
    </row>
    <row r="139" spans="1:19" ht="21" x14ac:dyDescent="0.15">
      <c r="A139" s="1" ph="1"/>
      <c r="B139" s="1" ph="1"/>
      <c r="C139" s="1" ph="1"/>
      <c r="D139" s="1" ph="1"/>
      <c r="L139" s="1" ph="1"/>
      <c r="M139" s="1" ph="1"/>
      <c r="N139" s="1" ph="1"/>
      <c r="O139" s="1" ph="1"/>
      <c r="P139" s="1" ph="1"/>
      <c r="Q139" s="1" ph="1"/>
      <c r="R139" s="1" ph="1"/>
      <c r="S139" s="1" ph="1"/>
    </row>
    <row r="140" spans="1:19" ht="21" x14ac:dyDescent="0.15">
      <c r="A140" s="1" ph="1"/>
      <c r="B140" s="1" ph="1"/>
      <c r="C140" s="1" ph="1"/>
      <c r="D140" s="1" ph="1"/>
    </row>
    <row r="141" spans="1:19" ht="21" x14ac:dyDescent="0.15">
      <c r="A141" s="1" ph="1"/>
      <c r="B141" s="1" ph="1"/>
      <c r="C141" s="1" ph="1"/>
      <c r="D141" s="1" ph="1"/>
      <c r="L141" s="1" ph="1"/>
      <c r="M141" s="1" ph="1"/>
      <c r="N141" s="1" ph="1"/>
      <c r="O141" s="1" ph="1"/>
      <c r="P141" s="1" ph="1"/>
      <c r="Q141" s="1" ph="1"/>
      <c r="R141" s="1" ph="1"/>
      <c r="S141" s="1" ph="1"/>
    </row>
    <row r="142" spans="1:19" ht="21" x14ac:dyDescent="0.15">
      <c r="A142" s="1" ph="1"/>
      <c r="B142" s="1" ph="1"/>
      <c r="C142" s="1" ph="1"/>
      <c r="D142" s="1" ph="1"/>
    </row>
    <row r="143" spans="1:19" ht="21" x14ac:dyDescent="0.15">
      <c r="A143" s="1" ph="1"/>
      <c r="B143" s="1" ph="1"/>
      <c r="C143" s="1" ph="1"/>
      <c r="D143" s="1" ph="1"/>
      <c r="L143" s="1" ph="1"/>
      <c r="M143" s="1" ph="1"/>
      <c r="N143" s="1" ph="1"/>
      <c r="O143" s="1" ph="1"/>
      <c r="P143" s="1" ph="1"/>
      <c r="Q143" s="1" ph="1"/>
      <c r="R143" s="1" ph="1"/>
      <c r="S143" s="1" ph="1"/>
    </row>
    <row r="144" spans="1:19" ht="21" x14ac:dyDescent="0.15">
      <c r="A144" s="1" ph="1"/>
      <c r="B144" s="1" ph="1"/>
      <c r="C144" s="1" ph="1"/>
      <c r="D144" s="1" ph="1"/>
    </row>
    <row r="145" spans="1:19" ht="21" x14ac:dyDescent="0.15">
      <c r="A145" s="1" ph="1"/>
      <c r="B145" s="1" ph="1"/>
      <c r="C145" s="1" ph="1"/>
      <c r="D145" s="1" ph="1"/>
      <c r="L145" s="1" ph="1"/>
      <c r="M145" s="1" ph="1"/>
      <c r="N145" s="1" ph="1"/>
      <c r="O145" s="1" ph="1"/>
      <c r="P145" s="1" ph="1"/>
      <c r="Q145" s="1" ph="1"/>
      <c r="R145" s="1" ph="1"/>
      <c r="S145" s="1" ph="1"/>
    </row>
    <row r="146" spans="1:19" ht="21" x14ac:dyDescent="0.15">
      <c r="A146" s="1" ph="1"/>
      <c r="B146" s="1" ph="1"/>
      <c r="C146" s="1" ph="1"/>
      <c r="D146" s="1" ph="1"/>
    </row>
    <row r="147" spans="1:19" ht="21" x14ac:dyDescent="0.15">
      <c r="A147" s="1" ph="1"/>
      <c r="B147" s="1" ph="1"/>
      <c r="C147" s="1" ph="1"/>
      <c r="D147" s="1" ph="1"/>
      <c r="L147" s="1" ph="1"/>
      <c r="M147" s="1" ph="1"/>
      <c r="N147" s="1" ph="1"/>
      <c r="O147" s="1" ph="1"/>
      <c r="P147" s="1" ph="1"/>
      <c r="Q147" s="1" ph="1"/>
      <c r="R147" s="1" ph="1"/>
      <c r="S147" s="1" ph="1"/>
    </row>
    <row r="148" spans="1:19" ht="21" x14ac:dyDescent="0.15">
      <c r="A148" s="1" ph="1"/>
      <c r="B148" s="1" ph="1"/>
      <c r="C148" s="1" ph="1"/>
      <c r="D148" s="1" ph="1"/>
    </row>
    <row r="149" spans="1:19" ht="21" x14ac:dyDescent="0.15">
      <c r="A149" s="1" ph="1"/>
      <c r="B149" s="1" ph="1"/>
      <c r="C149" s="1" ph="1"/>
      <c r="D149" s="1" ph="1"/>
      <c r="L149" s="1" ph="1"/>
      <c r="M149" s="1" ph="1"/>
      <c r="N149" s="1" ph="1"/>
      <c r="O149" s="1" ph="1"/>
      <c r="P149" s="1" ph="1"/>
      <c r="Q149" s="1" ph="1"/>
      <c r="R149" s="1" ph="1"/>
      <c r="S149" s="1" ph="1"/>
    </row>
    <row r="150" spans="1:19" ht="21" x14ac:dyDescent="0.15">
      <c r="A150" s="1" ph="1"/>
      <c r="B150" s="1" ph="1"/>
      <c r="C150" s="1" ph="1"/>
      <c r="D150" s="1" ph="1"/>
    </row>
    <row r="151" spans="1:19" ht="21" x14ac:dyDescent="0.15">
      <c r="A151" s="1" ph="1"/>
      <c r="B151" s="1" ph="1"/>
      <c r="C151" s="1" ph="1"/>
      <c r="D151" s="1" ph="1"/>
      <c r="L151" s="1" ph="1"/>
      <c r="M151" s="1" ph="1"/>
      <c r="N151" s="1" ph="1"/>
      <c r="O151" s="1" ph="1"/>
      <c r="P151" s="1" ph="1"/>
      <c r="Q151" s="1" ph="1"/>
      <c r="R151" s="1" ph="1"/>
      <c r="S151" s="1" ph="1"/>
    </row>
    <row r="152" spans="1:19" ht="21" x14ac:dyDescent="0.15">
      <c r="A152" s="1" ph="1"/>
      <c r="B152" s="1" ph="1"/>
      <c r="C152" s="1" ph="1"/>
      <c r="D152" s="1" ph="1"/>
    </row>
    <row r="153" spans="1:19" ht="21" x14ac:dyDescent="0.15">
      <c r="A153" s="1" ph="1"/>
      <c r="B153" s="1" ph="1"/>
      <c r="C153" s="1" ph="1"/>
      <c r="D153" s="1" ph="1"/>
    </row>
    <row r="154" spans="1:19" ht="21" x14ac:dyDescent="0.15">
      <c r="A154" s="1" ph="1"/>
      <c r="B154" s="1" ph="1"/>
      <c r="C154" s="1" ph="1"/>
      <c r="D154" s="1" ph="1"/>
    </row>
    <row r="155" spans="1:19" ht="21" x14ac:dyDescent="0.15">
      <c r="A155" s="1" ph="1"/>
      <c r="B155" s="1" ph="1"/>
      <c r="C155" s="1" ph="1"/>
      <c r="D155" s="1" ph="1"/>
      <c r="L155" s="1" ph="1"/>
      <c r="M155" s="1" ph="1"/>
      <c r="N155" s="1" ph="1"/>
      <c r="O155" s="1" ph="1"/>
      <c r="P155" s="1" ph="1"/>
      <c r="Q155" s="1" ph="1"/>
      <c r="R155" s="1" ph="1"/>
      <c r="S155" s="1" ph="1"/>
    </row>
    <row r="156" spans="1:19" ht="21" x14ac:dyDescent="0.15">
      <c r="A156" s="1" ph="1"/>
      <c r="B156" s="1" ph="1"/>
      <c r="C156" s="1" ph="1"/>
      <c r="D156" s="1" ph="1"/>
    </row>
    <row r="157" spans="1:19" ht="21" x14ac:dyDescent="0.15">
      <c r="A157" s="1" ph="1"/>
      <c r="B157" s="1" ph="1"/>
      <c r="C157" s="1" ph="1"/>
      <c r="D157" s="1" ph="1"/>
      <c r="L157" s="1" ph="1"/>
      <c r="M157" s="1" ph="1"/>
      <c r="N157" s="1" ph="1"/>
      <c r="O157" s="1" ph="1"/>
      <c r="P157" s="1" ph="1"/>
      <c r="Q157" s="1" ph="1"/>
      <c r="R157" s="1" ph="1"/>
      <c r="S157" s="1" ph="1"/>
    </row>
    <row r="158" spans="1:19" ht="21" x14ac:dyDescent="0.15">
      <c r="A158" s="1" ph="1"/>
      <c r="B158" s="1" ph="1"/>
      <c r="C158" s="1" ph="1"/>
      <c r="D158" s="1" ph="1"/>
    </row>
  </sheetData>
  <mergeCells count="26">
    <mergeCell ref="A3:S4"/>
    <mergeCell ref="L10:S10"/>
    <mergeCell ref="L11:S11"/>
    <mergeCell ref="B19:S19"/>
    <mergeCell ref="B32:S33"/>
    <mergeCell ref="B21:S21"/>
    <mergeCell ref="B22:S23"/>
    <mergeCell ref="L8:S8"/>
    <mergeCell ref="L9:S9"/>
    <mergeCell ref="A15:S15"/>
    <mergeCell ref="A16:S16"/>
    <mergeCell ref="A18:S18"/>
    <mergeCell ref="L12:S12"/>
    <mergeCell ref="N13:S13"/>
    <mergeCell ref="B47:S47"/>
    <mergeCell ref="B48:S48"/>
    <mergeCell ref="B24:S25"/>
    <mergeCell ref="B26:S27"/>
    <mergeCell ref="B28:S29"/>
    <mergeCell ref="B30:S31"/>
    <mergeCell ref="B37:S39"/>
    <mergeCell ref="B40:S42"/>
    <mergeCell ref="B43:S44"/>
    <mergeCell ref="B45:S45"/>
    <mergeCell ref="B46:S46"/>
    <mergeCell ref="B34:S36"/>
  </mergeCells>
  <phoneticPr fontId="2"/>
  <printOptions horizontalCentered="1"/>
  <pageMargins left="0.63" right="0.47" top="0.43" bottom="0.34" header="0.31496062992125984" footer="0.2"/>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6"/>
  </sheetPr>
  <dimension ref="A1:J48"/>
  <sheetViews>
    <sheetView view="pageBreakPreview" topLeftCell="A19" zoomScaleNormal="100" workbookViewId="0">
      <selection activeCell="B2" sqref="B2"/>
    </sheetView>
  </sheetViews>
  <sheetFormatPr defaultRowHeight="13.5" x14ac:dyDescent="0.15"/>
  <cols>
    <col min="1" max="2" width="11.625" customWidth="1"/>
    <col min="3" max="9" width="7.125" customWidth="1"/>
    <col min="10" max="10" width="9" hidden="1" customWidth="1"/>
  </cols>
  <sheetData>
    <row r="1" spans="1:9" ht="17.25" x14ac:dyDescent="0.2">
      <c r="A1" s="2" t="s">
        <v>50</v>
      </c>
      <c r="B1" s="1"/>
      <c r="E1" s="1"/>
      <c r="F1" s="1"/>
      <c r="G1" s="1"/>
      <c r="H1" s="1"/>
      <c r="I1" s="1"/>
    </row>
    <row r="2" spans="1:9" ht="17.25" x14ac:dyDescent="0.2">
      <c r="A2" s="2"/>
      <c r="B2" s="1"/>
      <c r="E2" s="1"/>
      <c r="F2" s="1"/>
      <c r="G2" s="1"/>
      <c r="H2" s="1"/>
      <c r="I2" s="1"/>
    </row>
    <row r="3" spans="1:9" s="59" customFormat="1" ht="17.25" x14ac:dyDescent="0.2">
      <c r="A3" s="2"/>
      <c r="B3" s="2" t="s">
        <v>33</v>
      </c>
      <c r="C3" s="2"/>
      <c r="E3" s="2"/>
      <c r="F3" s="2"/>
      <c r="G3" s="2"/>
      <c r="H3" s="2"/>
      <c r="I3" s="2"/>
    </row>
    <row r="4" spans="1:9" s="59" customFormat="1" ht="17.25" x14ac:dyDescent="0.2">
      <c r="A4" s="2"/>
      <c r="B4" s="2"/>
      <c r="C4" s="2"/>
      <c r="E4" s="59" t="s">
        <v>34</v>
      </c>
      <c r="F4" s="2"/>
      <c r="G4" s="2"/>
      <c r="H4" s="2"/>
      <c r="I4" s="2"/>
    </row>
    <row r="5" spans="1:9" s="59" customFormat="1" ht="17.25" x14ac:dyDescent="0.2">
      <c r="A5" s="2"/>
      <c r="B5" s="2" t="s">
        <v>2</v>
      </c>
      <c r="C5" s="2"/>
      <c r="E5" s="2"/>
      <c r="F5" s="2"/>
      <c r="G5" s="2"/>
      <c r="H5" s="2"/>
      <c r="I5" s="2"/>
    </row>
    <row r="6" spans="1:9" ht="17.25" x14ac:dyDescent="0.2">
      <c r="A6" s="2"/>
      <c r="B6" s="1"/>
      <c r="C6" s="2"/>
      <c r="E6" s="1"/>
      <c r="F6" s="60"/>
      <c r="H6" s="1"/>
      <c r="I6" s="1"/>
    </row>
    <row r="7" spans="1:9" x14ac:dyDescent="0.15">
      <c r="A7" s="1"/>
      <c r="B7" s="1"/>
      <c r="C7" s="1"/>
      <c r="D7" s="1"/>
      <c r="E7" s="1"/>
      <c r="F7" s="1"/>
      <c r="G7" s="1"/>
      <c r="H7" s="1"/>
      <c r="I7" s="1"/>
    </row>
    <row r="8" spans="1:9" ht="32.25" customHeight="1" x14ac:dyDescent="0.15">
      <c r="A8" s="170" t="s">
        <v>3</v>
      </c>
      <c r="B8" s="339"/>
      <c r="C8" s="170"/>
      <c r="D8" s="339"/>
      <c r="E8" s="339"/>
      <c r="F8" s="339"/>
      <c r="G8" s="339"/>
      <c r="H8" s="339"/>
      <c r="I8" s="176"/>
    </row>
    <row r="9" spans="1:9" ht="33" customHeight="1" x14ac:dyDescent="0.15">
      <c r="A9" s="340" t="s">
        <v>35</v>
      </c>
      <c r="B9" s="341"/>
      <c r="C9" s="170"/>
      <c r="D9" s="339"/>
      <c r="E9" s="339"/>
      <c r="F9" s="339"/>
      <c r="G9" s="339"/>
      <c r="H9" s="339"/>
      <c r="I9" s="176"/>
    </row>
    <row r="10" spans="1:9" x14ac:dyDescent="0.15">
      <c r="A10" s="1"/>
      <c r="B10" s="1"/>
      <c r="C10" s="1"/>
      <c r="D10" s="1"/>
      <c r="E10" s="1"/>
      <c r="F10" s="1"/>
      <c r="G10" s="1"/>
      <c r="H10" s="1"/>
      <c r="I10" s="1"/>
    </row>
    <row r="11" spans="1:9" ht="46.5" customHeight="1" x14ac:dyDescent="0.15">
      <c r="A11" s="348" t="s">
        <v>37</v>
      </c>
      <c r="B11" s="349"/>
      <c r="C11" s="344"/>
      <c r="D11" s="174"/>
      <c r="E11" s="174"/>
      <c r="F11" s="174"/>
      <c r="G11" s="174"/>
      <c r="H11" s="174"/>
      <c r="I11" s="175"/>
    </row>
    <row r="12" spans="1:9" s="62" customFormat="1" ht="47.25" customHeight="1" x14ac:dyDescent="0.15">
      <c r="A12" s="173" t="s">
        <v>139</v>
      </c>
      <c r="B12" s="345"/>
      <c r="C12" s="344"/>
      <c r="D12" s="174"/>
      <c r="E12" s="174"/>
      <c r="F12" s="174"/>
      <c r="G12" s="174"/>
      <c r="H12" s="174"/>
      <c r="I12" s="175"/>
    </row>
    <row r="13" spans="1:9" ht="42.75" customHeight="1" x14ac:dyDescent="0.15">
      <c r="A13" s="173" t="s">
        <v>38</v>
      </c>
      <c r="B13" s="345"/>
      <c r="C13" s="344"/>
      <c r="D13" s="174"/>
      <c r="E13" s="174"/>
      <c r="F13" s="174"/>
      <c r="G13" s="174"/>
      <c r="H13" s="174"/>
      <c r="I13" s="175"/>
    </row>
    <row r="14" spans="1:9" ht="46.5" customHeight="1" x14ac:dyDescent="0.15">
      <c r="A14" s="173" t="s">
        <v>39</v>
      </c>
      <c r="B14" s="345"/>
      <c r="C14" s="346"/>
      <c r="D14" s="347"/>
      <c r="E14" s="63" t="s">
        <v>40</v>
      </c>
      <c r="F14" s="63" t="s">
        <v>41</v>
      </c>
      <c r="G14" s="63"/>
      <c r="H14" s="63"/>
      <c r="I14" s="64"/>
    </row>
    <row r="15" spans="1:9" ht="33.75" customHeight="1" x14ac:dyDescent="0.15">
      <c r="A15" s="342" t="s">
        <v>42</v>
      </c>
      <c r="B15" s="343"/>
      <c r="C15" s="65" t="s">
        <v>43</v>
      </c>
      <c r="D15" s="66"/>
      <c r="E15" s="66"/>
      <c r="F15" s="66"/>
      <c r="G15" s="66"/>
      <c r="H15" s="66"/>
      <c r="I15" s="67"/>
    </row>
    <row r="16" spans="1:9" x14ac:dyDescent="0.15">
      <c r="A16" s="68"/>
      <c r="B16" s="69"/>
      <c r="C16" s="70"/>
      <c r="D16" s="41"/>
      <c r="E16" s="41"/>
      <c r="F16" s="41"/>
      <c r="G16" s="41"/>
      <c r="H16" s="41"/>
      <c r="I16" s="71"/>
    </row>
    <row r="17" spans="1:9" x14ac:dyDescent="0.15">
      <c r="A17" s="68"/>
      <c r="B17" s="69"/>
      <c r="C17" s="70"/>
      <c r="D17" s="41"/>
      <c r="E17" s="41"/>
      <c r="F17" s="41"/>
      <c r="G17" s="41"/>
      <c r="H17" s="41"/>
      <c r="I17" s="71"/>
    </row>
    <row r="18" spans="1:9" x14ac:dyDescent="0.15">
      <c r="A18" s="68"/>
      <c r="B18" s="69"/>
      <c r="C18" s="70"/>
      <c r="D18" s="41"/>
      <c r="E18" s="41"/>
      <c r="F18" s="41"/>
      <c r="G18" s="41"/>
      <c r="H18" s="41"/>
      <c r="I18" s="71"/>
    </row>
    <row r="19" spans="1:9" x14ac:dyDescent="0.15">
      <c r="A19" s="72"/>
      <c r="B19" s="69"/>
      <c r="C19" s="70"/>
      <c r="D19" s="41"/>
      <c r="E19" s="41"/>
      <c r="F19" s="41"/>
      <c r="G19" s="41"/>
      <c r="H19" s="41"/>
      <c r="I19" s="71"/>
    </row>
    <row r="20" spans="1:9" ht="21" customHeight="1" x14ac:dyDescent="0.15">
      <c r="A20" s="72" t="s">
        <v>43</v>
      </c>
      <c r="B20" s="73" t="s">
        <v>43</v>
      </c>
      <c r="C20" s="70"/>
      <c r="D20" s="41"/>
      <c r="E20" s="41"/>
      <c r="F20" s="41"/>
      <c r="G20" s="41"/>
      <c r="H20" s="41"/>
      <c r="I20" s="71"/>
    </row>
    <row r="21" spans="1:9" x14ac:dyDescent="0.15">
      <c r="A21" s="72"/>
      <c r="B21" s="69"/>
      <c r="C21" s="70"/>
      <c r="D21" s="41"/>
      <c r="E21" s="41"/>
      <c r="F21" s="41"/>
      <c r="G21" s="41"/>
      <c r="H21" s="41"/>
      <c r="I21" s="71"/>
    </row>
    <row r="22" spans="1:9" x14ac:dyDescent="0.15">
      <c r="A22" s="72"/>
      <c r="B22" s="69"/>
      <c r="C22" s="70"/>
      <c r="D22" s="41"/>
      <c r="E22" s="41"/>
      <c r="F22" s="41"/>
      <c r="G22" s="41"/>
      <c r="H22" s="41"/>
      <c r="I22" s="71"/>
    </row>
    <row r="23" spans="1:9" x14ac:dyDescent="0.15">
      <c r="A23" s="72"/>
      <c r="B23" s="69"/>
      <c r="C23" s="70"/>
      <c r="D23" s="41"/>
      <c r="E23" s="41"/>
      <c r="F23" s="41"/>
      <c r="G23" s="41"/>
      <c r="H23" s="41"/>
      <c r="I23" s="71"/>
    </row>
    <row r="24" spans="1:9" x14ac:dyDescent="0.15">
      <c r="A24" s="72"/>
      <c r="B24" s="69"/>
      <c r="C24" s="70"/>
      <c r="D24" s="41"/>
      <c r="E24" s="41"/>
      <c r="F24" s="41"/>
      <c r="G24" s="41"/>
      <c r="H24" s="41"/>
      <c r="I24" s="71"/>
    </row>
    <row r="25" spans="1:9" x14ac:dyDescent="0.15">
      <c r="A25" s="72"/>
      <c r="B25" s="69"/>
      <c r="C25" s="70"/>
      <c r="D25" s="41"/>
      <c r="E25" s="41"/>
      <c r="F25" s="41"/>
      <c r="G25" s="41"/>
      <c r="H25" s="41"/>
      <c r="I25" s="71"/>
    </row>
    <row r="26" spans="1:9" x14ac:dyDescent="0.15">
      <c r="A26" s="72"/>
      <c r="B26" s="69"/>
      <c r="C26" s="70"/>
      <c r="D26" s="41"/>
      <c r="E26" s="41"/>
      <c r="F26" s="41"/>
      <c r="G26" s="41"/>
      <c r="H26" s="41"/>
      <c r="I26" s="71"/>
    </row>
    <row r="27" spans="1:9" x14ac:dyDescent="0.15">
      <c r="A27" s="72"/>
      <c r="B27" s="69"/>
      <c r="C27" s="70"/>
      <c r="D27" s="41"/>
      <c r="E27" s="41"/>
      <c r="F27" s="41"/>
      <c r="G27" s="41"/>
      <c r="H27" s="41"/>
      <c r="I27" s="71"/>
    </row>
    <row r="28" spans="1:9" x14ac:dyDescent="0.15">
      <c r="A28" s="72"/>
      <c r="B28" s="69"/>
      <c r="C28" s="70"/>
      <c r="D28" s="41"/>
      <c r="E28" s="41"/>
      <c r="F28" s="41"/>
      <c r="G28" s="41"/>
      <c r="H28" s="41"/>
      <c r="I28" s="71"/>
    </row>
    <row r="29" spans="1:9" x14ac:dyDescent="0.15">
      <c r="A29" s="72"/>
      <c r="B29" s="69"/>
      <c r="C29" s="70"/>
      <c r="D29" s="41"/>
      <c r="E29" s="41"/>
      <c r="F29" s="41"/>
      <c r="G29" s="41"/>
      <c r="H29" s="41"/>
      <c r="I29" s="71"/>
    </row>
    <row r="30" spans="1:9" x14ac:dyDescent="0.15">
      <c r="A30" s="72"/>
      <c r="B30" s="69"/>
      <c r="C30" s="70"/>
      <c r="D30" s="41"/>
      <c r="E30" s="41"/>
      <c r="F30" s="41"/>
      <c r="G30" s="41"/>
      <c r="H30" s="41"/>
      <c r="I30" s="71"/>
    </row>
    <row r="31" spans="1:9" x14ac:dyDescent="0.15">
      <c r="A31" s="72"/>
      <c r="B31" s="69"/>
      <c r="C31" s="70"/>
      <c r="D31" s="41"/>
      <c r="E31" s="41"/>
      <c r="F31" s="41"/>
      <c r="G31" s="41"/>
      <c r="H31" s="41"/>
      <c r="I31" s="71"/>
    </row>
    <row r="32" spans="1:9" x14ac:dyDescent="0.15">
      <c r="A32" s="72"/>
      <c r="B32" s="69"/>
      <c r="C32" s="70"/>
      <c r="D32" s="41"/>
      <c r="E32" s="41"/>
      <c r="F32" s="41"/>
      <c r="G32" s="41"/>
      <c r="H32" s="41"/>
      <c r="I32" s="71"/>
    </row>
    <row r="33" spans="1:9" x14ac:dyDescent="0.15">
      <c r="A33" s="72"/>
      <c r="B33" s="69"/>
      <c r="C33" s="70"/>
      <c r="D33" s="41"/>
      <c r="E33" s="41"/>
      <c r="F33" s="41"/>
      <c r="G33" s="41"/>
      <c r="H33" s="41"/>
      <c r="I33" s="71"/>
    </row>
    <row r="34" spans="1:9" x14ac:dyDescent="0.15">
      <c r="A34" s="72"/>
      <c r="B34" s="69"/>
      <c r="C34" s="70"/>
      <c r="D34" s="41"/>
      <c r="E34" s="41"/>
      <c r="F34" s="41"/>
      <c r="G34" s="41"/>
      <c r="H34" s="41"/>
      <c r="I34" s="71"/>
    </row>
    <row r="35" spans="1:9" x14ac:dyDescent="0.15">
      <c r="A35" s="72"/>
      <c r="B35" s="69"/>
      <c r="C35" s="70"/>
      <c r="D35" s="41"/>
      <c r="E35" s="41"/>
      <c r="F35" s="41"/>
      <c r="G35" s="41"/>
      <c r="H35" s="41"/>
      <c r="I35" s="71"/>
    </row>
    <row r="36" spans="1:9" x14ac:dyDescent="0.15">
      <c r="A36" s="72"/>
      <c r="B36" s="69"/>
      <c r="C36" s="70"/>
      <c r="D36" s="41"/>
      <c r="E36" s="41"/>
      <c r="F36" s="41"/>
      <c r="G36" s="41"/>
      <c r="H36" s="41"/>
      <c r="I36" s="71"/>
    </row>
    <row r="37" spans="1:9" x14ac:dyDescent="0.15">
      <c r="A37" s="72"/>
      <c r="B37" s="69"/>
      <c r="C37" s="70"/>
      <c r="D37" s="41"/>
      <c r="E37" s="41"/>
      <c r="F37" s="41"/>
      <c r="G37" s="41"/>
      <c r="H37" s="41"/>
      <c r="I37" s="71"/>
    </row>
    <row r="38" spans="1:9" x14ac:dyDescent="0.15">
      <c r="A38" s="72"/>
      <c r="B38" s="69"/>
      <c r="C38" s="70"/>
      <c r="D38" s="41"/>
      <c r="E38" s="41"/>
      <c r="F38" s="41"/>
      <c r="G38" s="41"/>
      <c r="H38" s="41"/>
      <c r="I38" s="71"/>
    </row>
    <row r="39" spans="1:9" x14ac:dyDescent="0.15">
      <c r="A39" s="72"/>
      <c r="B39" s="69"/>
      <c r="C39" s="70"/>
      <c r="D39" s="41"/>
      <c r="E39" s="41"/>
      <c r="F39" s="41"/>
      <c r="G39" s="41"/>
      <c r="H39" s="41"/>
      <c r="I39" s="71"/>
    </row>
    <row r="40" spans="1:9" x14ac:dyDescent="0.15">
      <c r="A40" s="72"/>
      <c r="B40" s="69"/>
      <c r="C40" s="70"/>
      <c r="D40" s="41"/>
      <c r="E40" s="41"/>
      <c r="F40" s="41"/>
      <c r="G40" s="41"/>
      <c r="H40" s="41"/>
      <c r="I40" s="71"/>
    </row>
    <row r="41" spans="1:9" x14ac:dyDescent="0.15">
      <c r="A41" s="72"/>
      <c r="B41" s="69"/>
      <c r="C41" s="70"/>
      <c r="D41" s="41"/>
      <c r="E41" s="41"/>
      <c r="F41" s="41"/>
      <c r="G41" s="41"/>
      <c r="H41" s="41"/>
      <c r="I41" s="71"/>
    </row>
    <row r="42" spans="1:9" x14ac:dyDescent="0.15">
      <c r="A42" s="61"/>
      <c r="B42" s="74"/>
      <c r="C42" s="75"/>
      <c r="D42" s="76"/>
      <c r="E42" s="76"/>
      <c r="F42" s="76"/>
      <c r="G42" s="76"/>
      <c r="H42" s="76"/>
      <c r="I42" s="77"/>
    </row>
    <row r="43" spans="1:9" x14ac:dyDescent="0.15">
      <c r="A43" s="78"/>
      <c r="B43" s="1"/>
      <c r="C43" s="1"/>
      <c r="D43" s="1"/>
      <c r="E43" s="1"/>
      <c r="F43" s="1"/>
      <c r="G43" s="1"/>
      <c r="H43" s="1"/>
      <c r="I43" s="1"/>
    </row>
    <row r="44" spans="1:9" x14ac:dyDescent="0.15">
      <c r="A44" s="78" t="s">
        <v>1</v>
      </c>
      <c r="B44" s="1" t="s">
        <v>44</v>
      </c>
      <c r="C44" s="1"/>
      <c r="D44" s="1"/>
      <c r="E44" s="1"/>
      <c r="F44" s="1"/>
      <c r="G44" s="1"/>
      <c r="H44" s="1"/>
      <c r="I44" s="1"/>
    </row>
    <row r="45" spans="1:9" x14ac:dyDescent="0.15">
      <c r="A45" s="1"/>
      <c r="B45" s="1"/>
      <c r="C45" s="1"/>
      <c r="D45" s="1"/>
      <c r="E45" s="1"/>
      <c r="F45" s="1"/>
      <c r="G45" s="1"/>
      <c r="H45" s="1"/>
      <c r="I45" s="1"/>
    </row>
    <row r="46" spans="1:9" x14ac:dyDescent="0.15">
      <c r="A46" s="1"/>
      <c r="B46" s="1"/>
      <c r="C46" s="1"/>
      <c r="D46" s="1"/>
      <c r="E46" s="1"/>
      <c r="F46" s="1"/>
      <c r="G46" s="1"/>
      <c r="H46" s="1"/>
      <c r="I46" s="1"/>
    </row>
    <row r="47" spans="1:9" x14ac:dyDescent="0.15">
      <c r="A47" s="1"/>
      <c r="B47" s="1"/>
      <c r="C47" s="1"/>
      <c r="D47" s="1"/>
      <c r="E47" s="1"/>
      <c r="F47" s="1"/>
      <c r="G47" s="1"/>
      <c r="H47" s="1"/>
      <c r="I47" s="1"/>
    </row>
    <row r="48" spans="1:9" x14ac:dyDescent="0.15">
      <c r="A48" s="1"/>
      <c r="B48" s="1"/>
      <c r="C48" s="1"/>
      <c r="D48" s="1"/>
      <c r="E48" s="1"/>
      <c r="F48" s="1"/>
      <c r="G48" s="1"/>
      <c r="H48" s="1"/>
      <c r="I48" s="1"/>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 type="Hiragana" alignment="distributed"/>
  <printOptions horizontalCentered="1"/>
  <pageMargins left="0.78740157480314965" right="0.78740157480314965" top="0.6692913385826772" bottom="0.51181102362204722"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6"/>
  </sheetPr>
  <dimension ref="A1:J48"/>
  <sheetViews>
    <sheetView view="pageBreakPreview" zoomScaleNormal="100" workbookViewId="0">
      <selection activeCell="U34" sqref="U22:W34"/>
    </sheetView>
  </sheetViews>
  <sheetFormatPr defaultRowHeight="13.5" x14ac:dyDescent="0.15"/>
  <cols>
    <col min="1" max="2" width="11.625" customWidth="1"/>
    <col min="3" max="9" width="7.125" customWidth="1"/>
    <col min="10" max="10" width="9" hidden="1" customWidth="1"/>
  </cols>
  <sheetData>
    <row r="1" spans="1:9" ht="17.25" x14ac:dyDescent="0.2">
      <c r="A1" s="2" t="s">
        <v>51</v>
      </c>
      <c r="B1" s="1"/>
      <c r="E1" s="1"/>
      <c r="F1" s="1"/>
      <c r="G1" s="1"/>
      <c r="H1" s="1"/>
      <c r="I1" s="1"/>
    </row>
    <row r="2" spans="1:9" ht="17.25" x14ac:dyDescent="0.2">
      <c r="A2" s="2"/>
      <c r="B2" s="1"/>
      <c r="E2" s="1"/>
      <c r="F2" s="1"/>
      <c r="G2" s="1"/>
      <c r="H2" s="1"/>
      <c r="I2" s="1"/>
    </row>
    <row r="3" spans="1:9" s="59" customFormat="1" ht="17.25" x14ac:dyDescent="0.2">
      <c r="A3" s="2"/>
      <c r="B3" s="2" t="s">
        <v>33</v>
      </c>
      <c r="C3" s="2"/>
      <c r="E3" s="2"/>
      <c r="F3" s="2"/>
      <c r="G3" s="2"/>
      <c r="H3" s="2"/>
      <c r="I3" s="2"/>
    </row>
    <row r="4" spans="1:9" s="59" customFormat="1" ht="17.25" x14ac:dyDescent="0.2">
      <c r="A4" s="2"/>
      <c r="B4" s="2"/>
      <c r="C4" s="2"/>
      <c r="E4" s="59" t="s">
        <v>34</v>
      </c>
      <c r="F4" s="2"/>
      <c r="G4" s="2"/>
      <c r="H4" s="2"/>
      <c r="I4" s="2"/>
    </row>
    <row r="5" spans="1:9" s="59" customFormat="1" ht="17.25" x14ac:dyDescent="0.2">
      <c r="A5" s="2"/>
      <c r="B5" s="79" t="s">
        <v>2</v>
      </c>
      <c r="C5" s="2"/>
      <c r="E5" s="2"/>
      <c r="F5" s="2"/>
      <c r="G5" s="2"/>
      <c r="H5" s="2"/>
      <c r="I5" s="2"/>
    </row>
    <row r="6" spans="1:9" ht="17.25" x14ac:dyDescent="0.2">
      <c r="A6" s="2"/>
      <c r="B6" s="1"/>
      <c r="C6" s="2"/>
      <c r="E6" s="1"/>
      <c r="F6" s="60"/>
      <c r="H6" s="1"/>
      <c r="I6" s="1"/>
    </row>
    <row r="7" spans="1:9" x14ac:dyDescent="0.15">
      <c r="A7" s="1"/>
      <c r="B7" s="1"/>
      <c r="C7" s="1"/>
      <c r="D7" s="1"/>
      <c r="E7" s="1"/>
      <c r="F7" s="1"/>
      <c r="G7" s="1"/>
      <c r="H7" s="1"/>
      <c r="I7" s="1"/>
    </row>
    <row r="8" spans="1:9" ht="32.25" customHeight="1" x14ac:dyDescent="0.15">
      <c r="A8" s="170" t="s">
        <v>3</v>
      </c>
      <c r="B8" s="339"/>
      <c r="C8" s="170" t="s">
        <v>74</v>
      </c>
      <c r="D8" s="339"/>
      <c r="E8" s="339"/>
      <c r="F8" s="339"/>
      <c r="G8" s="339"/>
      <c r="H8" s="339"/>
      <c r="I8" s="176"/>
    </row>
    <row r="9" spans="1:9" ht="33" customHeight="1" x14ac:dyDescent="0.15">
      <c r="A9" s="340" t="s">
        <v>35</v>
      </c>
      <c r="B9" s="341"/>
      <c r="C9" s="170" t="s">
        <v>75</v>
      </c>
      <c r="D9" s="339"/>
      <c r="E9" s="339"/>
      <c r="F9" s="339"/>
      <c r="G9" s="339"/>
      <c r="H9" s="339"/>
      <c r="I9" s="176"/>
    </row>
    <row r="10" spans="1:9" x14ac:dyDescent="0.15">
      <c r="A10" s="1"/>
      <c r="B10" s="1"/>
      <c r="C10" s="1"/>
      <c r="D10" s="1"/>
      <c r="E10" s="1"/>
      <c r="F10" s="1"/>
      <c r="G10" s="1"/>
      <c r="H10" s="1"/>
      <c r="I10" s="1"/>
    </row>
    <row r="11" spans="1:9" ht="46.5" customHeight="1" x14ac:dyDescent="0.15">
      <c r="A11" s="348" t="s">
        <v>37</v>
      </c>
      <c r="B11" s="349"/>
      <c r="C11" s="344" t="s">
        <v>45</v>
      </c>
      <c r="D11" s="174"/>
      <c r="E11" s="174"/>
      <c r="F11" s="174"/>
      <c r="G11" s="174"/>
      <c r="H11" s="174"/>
      <c r="I11" s="175"/>
    </row>
    <row r="12" spans="1:9" s="62" customFormat="1" ht="47.25" customHeight="1" x14ac:dyDescent="0.15">
      <c r="A12" s="173" t="s">
        <v>139</v>
      </c>
      <c r="B12" s="345"/>
      <c r="C12" s="344" t="s">
        <v>47</v>
      </c>
      <c r="D12" s="174"/>
      <c r="E12" s="174"/>
      <c r="F12" s="174"/>
      <c r="G12" s="174"/>
      <c r="H12" s="174"/>
      <c r="I12" s="175"/>
    </row>
    <row r="13" spans="1:9" ht="42.75" customHeight="1" x14ac:dyDescent="0.15">
      <c r="A13" s="173" t="s">
        <v>38</v>
      </c>
      <c r="B13" s="345"/>
      <c r="C13" s="344" t="s">
        <v>46</v>
      </c>
      <c r="D13" s="174"/>
      <c r="E13" s="174"/>
      <c r="F13" s="174"/>
      <c r="G13" s="174"/>
      <c r="H13" s="174"/>
      <c r="I13" s="175"/>
    </row>
    <row r="14" spans="1:9" ht="46.5" customHeight="1" x14ac:dyDescent="0.15">
      <c r="A14" s="173" t="s">
        <v>39</v>
      </c>
      <c r="B14" s="345"/>
      <c r="C14" s="346"/>
      <c r="D14" s="347"/>
      <c r="E14" s="63" t="s">
        <v>40</v>
      </c>
      <c r="F14" s="63" t="s">
        <v>41</v>
      </c>
      <c r="G14" s="63"/>
      <c r="H14" s="63"/>
      <c r="I14" s="64"/>
    </row>
    <row r="15" spans="1:9" ht="33.75" customHeight="1" x14ac:dyDescent="0.15">
      <c r="A15" s="342" t="s">
        <v>42</v>
      </c>
      <c r="B15" s="343"/>
      <c r="C15" s="65" t="s">
        <v>43</v>
      </c>
      <c r="D15" s="66"/>
      <c r="E15" s="66"/>
      <c r="F15" s="66"/>
      <c r="G15" s="66"/>
      <c r="H15" s="66"/>
      <c r="I15" s="67"/>
    </row>
    <row r="16" spans="1:9" x14ac:dyDescent="0.15">
      <c r="A16" s="68"/>
      <c r="B16" s="69"/>
      <c r="C16" s="70"/>
      <c r="D16" s="41"/>
      <c r="E16" s="41"/>
      <c r="F16" s="41"/>
      <c r="G16" s="41"/>
      <c r="H16" s="41"/>
      <c r="I16" s="71"/>
    </row>
    <row r="17" spans="1:9" x14ac:dyDescent="0.15">
      <c r="A17" s="68"/>
      <c r="B17" s="69"/>
      <c r="C17" s="70"/>
      <c r="D17" s="41"/>
      <c r="E17" s="41"/>
      <c r="F17" s="41"/>
      <c r="G17" s="41"/>
      <c r="H17" s="41"/>
      <c r="I17" s="71"/>
    </row>
    <row r="18" spans="1:9" x14ac:dyDescent="0.15">
      <c r="A18" s="68"/>
      <c r="B18" s="69"/>
      <c r="C18" s="70"/>
      <c r="D18" s="41"/>
      <c r="E18" s="41"/>
      <c r="F18" s="41"/>
      <c r="G18" s="41"/>
      <c r="H18" s="41"/>
      <c r="I18" s="71"/>
    </row>
    <row r="19" spans="1:9" x14ac:dyDescent="0.15">
      <c r="A19" s="72"/>
      <c r="B19" s="69"/>
      <c r="C19" s="70"/>
      <c r="D19" s="41"/>
      <c r="E19" s="41"/>
      <c r="F19" s="41"/>
      <c r="G19" s="41"/>
      <c r="H19" s="41"/>
      <c r="I19" s="71"/>
    </row>
    <row r="20" spans="1:9" ht="21" customHeight="1" x14ac:dyDescent="0.15">
      <c r="A20" s="72" t="s">
        <v>43</v>
      </c>
      <c r="B20" s="73" t="s">
        <v>43</v>
      </c>
      <c r="C20" s="70"/>
      <c r="D20" s="41"/>
      <c r="E20" s="41"/>
      <c r="F20" s="41"/>
      <c r="G20" s="41"/>
      <c r="H20" s="41"/>
      <c r="I20" s="71"/>
    </row>
    <row r="21" spans="1:9" x14ac:dyDescent="0.15">
      <c r="A21" s="72"/>
      <c r="B21" s="69"/>
      <c r="C21" s="70"/>
      <c r="D21" s="41"/>
      <c r="E21" s="41"/>
      <c r="F21" s="41"/>
      <c r="G21" s="41"/>
      <c r="H21" s="41"/>
      <c r="I21" s="71"/>
    </row>
    <row r="22" spans="1:9" x14ac:dyDescent="0.15">
      <c r="A22" s="72"/>
      <c r="B22" s="69"/>
      <c r="C22" s="70"/>
      <c r="D22" s="41"/>
      <c r="E22" s="41"/>
      <c r="F22" s="41"/>
      <c r="G22" s="41"/>
      <c r="H22" s="41"/>
      <c r="I22" s="71"/>
    </row>
    <row r="23" spans="1:9" x14ac:dyDescent="0.15">
      <c r="A23" s="72"/>
      <c r="B23" s="69"/>
      <c r="C23" s="70"/>
      <c r="D23" s="41"/>
      <c r="E23" s="41"/>
      <c r="F23" s="41"/>
      <c r="G23" s="41"/>
      <c r="H23" s="41"/>
      <c r="I23" s="71"/>
    </row>
    <row r="24" spans="1:9" x14ac:dyDescent="0.15">
      <c r="A24" s="72"/>
      <c r="B24" s="69"/>
      <c r="C24" s="70"/>
      <c r="D24" s="41"/>
      <c r="E24" s="41"/>
      <c r="F24" s="41"/>
      <c r="G24" s="41"/>
      <c r="H24" s="41"/>
      <c r="I24" s="71"/>
    </row>
    <row r="25" spans="1:9" x14ac:dyDescent="0.15">
      <c r="A25" s="72"/>
      <c r="B25" s="69"/>
      <c r="C25" s="70"/>
      <c r="D25" s="41"/>
      <c r="E25" s="41"/>
      <c r="F25" s="41"/>
      <c r="G25" s="41"/>
      <c r="H25" s="41"/>
      <c r="I25" s="71"/>
    </row>
    <row r="26" spans="1:9" x14ac:dyDescent="0.15">
      <c r="A26" s="72"/>
      <c r="B26" s="69"/>
      <c r="C26" s="70"/>
      <c r="D26" s="41"/>
      <c r="E26" s="41"/>
      <c r="F26" s="41"/>
      <c r="G26" s="41"/>
      <c r="H26" s="41"/>
      <c r="I26" s="71"/>
    </row>
    <row r="27" spans="1:9" x14ac:dyDescent="0.15">
      <c r="A27" s="72"/>
      <c r="B27" s="69"/>
      <c r="C27" s="70"/>
      <c r="D27" s="41"/>
      <c r="E27" s="41"/>
      <c r="F27" s="41"/>
      <c r="G27" s="41"/>
      <c r="H27" s="41"/>
      <c r="I27" s="71"/>
    </row>
    <row r="28" spans="1:9" x14ac:dyDescent="0.15">
      <c r="A28" s="72"/>
      <c r="B28" s="69"/>
      <c r="C28" s="70"/>
      <c r="D28" s="41"/>
      <c r="E28" s="41"/>
      <c r="F28" s="41"/>
      <c r="G28" s="41"/>
      <c r="H28" s="41"/>
      <c r="I28" s="71"/>
    </row>
    <row r="29" spans="1:9" x14ac:dyDescent="0.15">
      <c r="A29" s="72"/>
      <c r="B29" s="69"/>
      <c r="C29" s="70"/>
      <c r="D29" s="41"/>
      <c r="E29" s="41"/>
      <c r="F29" s="41"/>
      <c r="G29" s="41"/>
      <c r="H29" s="41"/>
      <c r="I29" s="71"/>
    </row>
    <row r="30" spans="1:9" x14ac:dyDescent="0.15">
      <c r="A30" s="72"/>
      <c r="B30" s="69"/>
      <c r="C30" s="70"/>
      <c r="D30" s="41"/>
      <c r="E30" s="41"/>
      <c r="F30" s="41"/>
      <c r="G30" s="41"/>
      <c r="H30" s="41"/>
      <c r="I30" s="71"/>
    </row>
    <row r="31" spans="1:9" x14ac:dyDescent="0.15">
      <c r="A31" s="72"/>
      <c r="B31" s="69"/>
      <c r="C31" s="70"/>
      <c r="D31" s="41"/>
      <c r="E31" s="41"/>
      <c r="F31" s="41"/>
      <c r="G31" s="41"/>
      <c r="H31" s="41"/>
      <c r="I31" s="71"/>
    </row>
    <row r="32" spans="1:9" x14ac:dyDescent="0.15">
      <c r="A32" s="72"/>
      <c r="B32" s="69"/>
      <c r="C32" s="70"/>
      <c r="D32" s="41"/>
      <c r="E32" s="41"/>
      <c r="F32" s="41"/>
      <c r="G32" s="41"/>
      <c r="H32" s="41"/>
      <c r="I32" s="71"/>
    </row>
    <row r="33" spans="1:9" x14ac:dyDescent="0.15">
      <c r="A33" s="72"/>
      <c r="B33" s="69"/>
      <c r="C33" s="70"/>
      <c r="D33" s="41"/>
      <c r="E33" s="41"/>
      <c r="F33" s="41"/>
      <c r="G33" s="41"/>
      <c r="H33" s="41"/>
      <c r="I33" s="71"/>
    </row>
    <row r="34" spans="1:9" x14ac:dyDescent="0.15">
      <c r="A34" s="72"/>
      <c r="B34" s="69"/>
      <c r="C34" s="70"/>
      <c r="D34" s="41"/>
      <c r="E34" s="41"/>
      <c r="F34" s="41"/>
      <c r="G34" s="41"/>
      <c r="H34" s="41"/>
      <c r="I34" s="71"/>
    </row>
    <row r="35" spans="1:9" x14ac:dyDescent="0.15">
      <c r="A35" s="72"/>
      <c r="B35" s="69"/>
      <c r="C35" s="70"/>
      <c r="D35" s="41"/>
      <c r="E35" s="41"/>
      <c r="F35" s="41"/>
      <c r="G35" s="41"/>
      <c r="H35" s="41"/>
      <c r="I35" s="71"/>
    </row>
    <row r="36" spans="1:9" x14ac:dyDescent="0.15">
      <c r="A36" s="72"/>
      <c r="B36" s="69"/>
      <c r="C36" s="70"/>
      <c r="D36" s="41"/>
      <c r="E36" s="41"/>
      <c r="F36" s="41"/>
      <c r="G36" s="41"/>
      <c r="H36" s="41"/>
      <c r="I36" s="71"/>
    </row>
    <row r="37" spans="1:9" x14ac:dyDescent="0.15">
      <c r="A37" s="72"/>
      <c r="B37" s="69"/>
      <c r="C37" s="70"/>
      <c r="D37" s="41"/>
      <c r="E37" s="41"/>
      <c r="F37" s="41"/>
      <c r="G37" s="41"/>
      <c r="H37" s="41"/>
      <c r="I37" s="71"/>
    </row>
    <row r="38" spans="1:9" x14ac:dyDescent="0.15">
      <c r="A38" s="72"/>
      <c r="B38" s="69"/>
      <c r="C38" s="70"/>
      <c r="D38" s="41"/>
      <c r="E38" s="41"/>
      <c r="F38" s="41"/>
      <c r="G38" s="41"/>
      <c r="H38" s="41"/>
      <c r="I38" s="71"/>
    </row>
    <row r="39" spans="1:9" x14ac:dyDescent="0.15">
      <c r="A39" s="72"/>
      <c r="B39" s="69"/>
      <c r="C39" s="70"/>
      <c r="D39" s="41"/>
      <c r="E39" s="41"/>
      <c r="F39" s="41"/>
      <c r="G39" s="41"/>
      <c r="H39" s="41"/>
      <c r="I39" s="71"/>
    </row>
    <row r="40" spans="1:9" x14ac:dyDescent="0.15">
      <c r="A40" s="72"/>
      <c r="B40" s="69"/>
      <c r="C40" s="70"/>
      <c r="D40" s="41"/>
      <c r="E40" s="41"/>
      <c r="F40" s="41"/>
      <c r="G40" s="41"/>
      <c r="H40" s="41"/>
      <c r="I40" s="71"/>
    </row>
    <row r="41" spans="1:9" x14ac:dyDescent="0.15">
      <c r="A41" s="72"/>
      <c r="B41" s="69"/>
      <c r="C41" s="70"/>
      <c r="D41" s="41"/>
      <c r="E41" s="41"/>
      <c r="F41" s="41"/>
      <c r="G41" s="41"/>
      <c r="H41" s="41"/>
      <c r="I41" s="71"/>
    </row>
    <row r="42" spans="1:9" x14ac:dyDescent="0.15">
      <c r="A42" s="61"/>
      <c r="B42" s="74"/>
      <c r="C42" s="75"/>
      <c r="D42" s="76"/>
      <c r="E42" s="76"/>
      <c r="F42" s="76"/>
      <c r="G42" s="76"/>
      <c r="H42" s="76"/>
      <c r="I42" s="77"/>
    </row>
    <row r="43" spans="1:9" x14ac:dyDescent="0.15">
      <c r="A43" s="78"/>
      <c r="B43" s="1"/>
      <c r="C43" s="1"/>
      <c r="D43" s="1"/>
      <c r="E43" s="1"/>
      <c r="F43" s="1"/>
      <c r="G43" s="1"/>
      <c r="H43" s="1"/>
      <c r="I43" s="1"/>
    </row>
    <row r="44" spans="1:9" x14ac:dyDescent="0.15">
      <c r="A44" s="78" t="s">
        <v>1</v>
      </c>
      <c r="B44" s="1" t="s">
        <v>44</v>
      </c>
      <c r="C44" s="1"/>
      <c r="D44" s="1"/>
      <c r="E44" s="1"/>
      <c r="F44" s="1"/>
      <c r="G44" s="1"/>
      <c r="H44" s="1"/>
      <c r="I44" s="1"/>
    </row>
    <row r="45" spans="1:9" x14ac:dyDescent="0.15">
      <c r="A45" s="1"/>
      <c r="B45" s="1"/>
      <c r="C45" s="1"/>
      <c r="D45" s="1"/>
      <c r="E45" s="1"/>
      <c r="F45" s="1"/>
      <c r="G45" s="1"/>
      <c r="H45" s="1"/>
      <c r="I45" s="1"/>
    </row>
    <row r="46" spans="1:9" x14ac:dyDescent="0.15">
      <c r="A46" s="1"/>
      <c r="B46" s="1"/>
      <c r="C46" s="1"/>
      <c r="D46" s="1"/>
      <c r="E46" s="1"/>
      <c r="F46" s="1"/>
      <c r="G46" s="1"/>
      <c r="H46" s="1"/>
      <c r="I46" s="1"/>
    </row>
    <row r="47" spans="1:9" x14ac:dyDescent="0.15">
      <c r="A47" s="1"/>
      <c r="B47" s="1"/>
      <c r="C47" s="1"/>
      <c r="D47" s="1"/>
      <c r="E47" s="1"/>
      <c r="F47" s="1"/>
      <c r="G47" s="1"/>
      <c r="H47" s="1"/>
      <c r="I47" s="1"/>
    </row>
    <row r="48" spans="1:9" x14ac:dyDescent="0.15">
      <c r="A48" s="1"/>
      <c r="B48" s="1"/>
      <c r="C48" s="1"/>
      <c r="D48" s="1"/>
      <c r="E48" s="1"/>
      <c r="F48" s="1"/>
      <c r="G48" s="1"/>
      <c r="H48" s="1"/>
      <c r="I48" s="1"/>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 type="Hiragana" alignment="distributed"/>
  <printOptions horizontalCentered="1"/>
  <pageMargins left="0.78740157480314965" right="0.78740157480314965" top="0.6692913385826772" bottom="0.51181102362204722"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X43"/>
  <sheetViews>
    <sheetView workbookViewId="0">
      <selection activeCell="D14" sqref="D14"/>
    </sheetView>
  </sheetViews>
  <sheetFormatPr defaultRowHeight="13.5" x14ac:dyDescent="0.15"/>
  <cols>
    <col min="1" max="1" width="11.25" customWidth="1"/>
    <col min="2" max="2" width="14.125" bestFit="1" customWidth="1"/>
    <col min="3" max="3" width="10.5" customWidth="1"/>
    <col min="4" max="4" width="5.625" bestFit="1" customWidth="1"/>
    <col min="8" max="8" width="5.625" bestFit="1" customWidth="1"/>
    <col min="12" max="12" width="5.625" bestFit="1" customWidth="1"/>
    <col min="16" max="16" width="5.625" bestFit="1" customWidth="1"/>
    <col min="20" max="20" width="5.625" bestFit="1" customWidth="1"/>
  </cols>
  <sheetData>
    <row r="2" spans="1:24" ht="17.25" x14ac:dyDescent="0.2">
      <c r="A2" s="2" t="s">
        <v>88</v>
      </c>
      <c r="C2" s="1"/>
      <c r="D2" s="1"/>
      <c r="E2" s="1"/>
      <c r="F2" s="1"/>
      <c r="G2" s="2" t="s">
        <v>89</v>
      </c>
      <c r="H2" s="1"/>
      <c r="I2" s="1"/>
      <c r="J2" s="1"/>
      <c r="K2" s="1"/>
      <c r="L2" s="1"/>
      <c r="M2" s="1"/>
      <c r="N2" s="1"/>
      <c r="O2" s="1"/>
      <c r="P2" s="1"/>
      <c r="Q2" s="1"/>
      <c r="R2" s="1"/>
      <c r="S2" s="1"/>
      <c r="T2" s="1"/>
      <c r="U2" s="1"/>
      <c r="V2" s="1"/>
      <c r="W2" s="1"/>
      <c r="X2" s="1"/>
    </row>
    <row r="3" spans="1:24" x14ac:dyDescent="0.15">
      <c r="B3" s="1"/>
      <c r="C3" s="1"/>
      <c r="D3" s="1"/>
      <c r="E3" s="1"/>
      <c r="F3" s="1"/>
      <c r="G3" s="1"/>
      <c r="H3" s="1"/>
      <c r="I3" s="1"/>
      <c r="J3" s="1"/>
      <c r="K3" s="1"/>
      <c r="L3" s="1"/>
      <c r="M3" s="1"/>
      <c r="N3" s="1"/>
      <c r="O3" s="1"/>
      <c r="P3" s="1"/>
      <c r="Q3" s="1"/>
      <c r="R3" s="1"/>
      <c r="S3" s="1"/>
      <c r="T3" s="1"/>
      <c r="U3" s="1"/>
      <c r="V3" s="1"/>
      <c r="W3" s="1"/>
      <c r="X3" s="1"/>
    </row>
    <row r="4" spans="1:24" ht="25.5" customHeight="1" x14ac:dyDescent="0.15">
      <c r="B4" s="1"/>
      <c r="C4" s="170" t="s">
        <v>3</v>
      </c>
      <c r="D4" s="176"/>
      <c r="E4" s="177" t="s">
        <v>90</v>
      </c>
      <c r="F4" s="178"/>
      <c r="G4" s="179"/>
      <c r="H4" s="179"/>
      <c r="I4" s="179"/>
      <c r="J4" s="179"/>
      <c r="K4" s="179"/>
      <c r="L4" s="179"/>
      <c r="M4" s="180"/>
      <c r="N4" s="96"/>
      <c r="O4" s="1"/>
      <c r="P4" s="1"/>
      <c r="Q4" s="1"/>
      <c r="R4" s="1"/>
      <c r="S4" s="1"/>
      <c r="T4" s="1"/>
      <c r="U4" s="1"/>
      <c r="V4" s="1"/>
      <c r="W4" s="1"/>
      <c r="X4" s="1"/>
    </row>
    <row r="5" spans="1:24" ht="25.5" customHeight="1" x14ac:dyDescent="0.15">
      <c r="B5" s="1"/>
      <c r="C5" s="170" t="s">
        <v>35</v>
      </c>
      <c r="D5" s="176"/>
      <c r="E5" s="177" t="s">
        <v>91</v>
      </c>
      <c r="F5" s="178"/>
      <c r="G5" s="178"/>
      <c r="H5" s="178"/>
      <c r="I5" s="178"/>
      <c r="J5" s="178"/>
      <c r="K5" s="178"/>
      <c r="L5" s="178"/>
      <c r="M5" s="181"/>
      <c r="N5" s="97"/>
      <c r="O5" s="1"/>
      <c r="P5" s="1"/>
      <c r="Q5" s="1"/>
      <c r="R5" s="1"/>
      <c r="S5" s="1"/>
      <c r="T5" s="1"/>
      <c r="U5" s="1"/>
      <c r="V5" s="1"/>
      <c r="W5" s="1"/>
      <c r="X5" s="1"/>
    </row>
    <row r="6" spans="1:24" x14ac:dyDescent="0.15">
      <c r="B6" s="1"/>
      <c r="C6" s="1"/>
      <c r="D6" s="1"/>
      <c r="E6" s="1" t="s">
        <v>91</v>
      </c>
      <c r="F6" s="1"/>
      <c r="G6" s="1"/>
      <c r="H6" s="1"/>
      <c r="I6" s="1"/>
      <c r="J6" s="1"/>
      <c r="K6" s="1"/>
      <c r="L6" s="1"/>
      <c r="M6" s="1"/>
      <c r="N6" s="1"/>
      <c r="O6" s="1"/>
      <c r="P6" s="1"/>
      <c r="Q6" s="1"/>
      <c r="R6" s="1"/>
      <c r="S6" s="1"/>
      <c r="T6" s="1"/>
      <c r="U6" s="1"/>
      <c r="V6" s="1"/>
      <c r="W6" s="1"/>
      <c r="X6" s="1"/>
    </row>
    <row r="7" spans="1:24" ht="17.25" customHeight="1" x14ac:dyDescent="0.15">
      <c r="B7" s="98"/>
      <c r="C7" s="99" t="s">
        <v>92</v>
      </c>
      <c r="D7" s="100"/>
      <c r="E7" s="101">
        <v>1</v>
      </c>
      <c r="F7" s="100" t="s">
        <v>93</v>
      </c>
      <c r="G7" s="99"/>
      <c r="H7" s="102"/>
      <c r="I7" s="101">
        <v>2</v>
      </c>
      <c r="J7" s="100" t="s">
        <v>93</v>
      </c>
      <c r="K7" s="99"/>
      <c r="L7" s="102"/>
      <c r="M7" s="100" t="s">
        <v>94</v>
      </c>
      <c r="N7" s="100" t="s">
        <v>93</v>
      </c>
      <c r="O7" s="99"/>
      <c r="P7" s="102"/>
      <c r="Q7" s="100" t="s">
        <v>94</v>
      </c>
      <c r="R7" s="100" t="s">
        <v>93</v>
      </c>
      <c r="S7" s="99"/>
      <c r="T7" s="170" t="s">
        <v>95</v>
      </c>
      <c r="U7" s="171"/>
      <c r="V7" s="172"/>
      <c r="W7" s="1"/>
      <c r="X7" s="1"/>
    </row>
    <row r="8" spans="1:24" ht="16.5" customHeight="1" x14ac:dyDescent="0.15">
      <c r="B8" s="61" t="s">
        <v>96</v>
      </c>
      <c r="C8" s="87"/>
      <c r="D8" s="100" t="s">
        <v>97</v>
      </c>
      <c r="E8" s="103" t="s">
        <v>98</v>
      </c>
      <c r="F8" s="104"/>
      <c r="G8" s="105" t="s">
        <v>1</v>
      </c>
      <c r="H8" s="100" t="s">
        <v>97</v>
      </c>
      <c r="I8" s="103" t="s">
        <v>98</v>
      </c>
      <c r="J8" s="104"/>
      <c r="K8" s="105" t="s">
        <v>1</v>
      </c>
      <c r="L8" s="100" t="s">
        <v>97</v>
      </c>
      <c r="M8" s="103" t="s">
        <v>98</v>
      </c>
      <c r="N8" s="104"/>
      <c r="O8" s="105" t="s">
        <v>1</v>
      </c>
      <c r="P8" s="100" t="s">
        <v>97</v>
      </c>
      <c r="Q8" s="103" t="s">
        <v>98</v>
      </c>
      <c r="R8" s="104"/>
      <c r="S8" s="105" t="s">
        <v>1</v>
      </c>
      <c r="T8" s="100" t="s">
        <v>97</v>
      </c>
      <c r="U8" s="106" t="s">
        <v>98</v>
      </c>
      <c r="V8" s="105" t="s">
        <v>1</v>
      </c>
      <c r="W8" s="1"/>
      <c r="X8" s="1"/>
    </row>
    <row r="9" spans="1:24" x14ac:dyDescent="0.15">
      <c r="B9" s="84" t="s">
        <v>194</v>
      </c>
      <c r="C9" s="86" t="s">
        <v>99</v>
      </c>
      <c r="D9" s="61"/>
      <c r="E9" s="107"/>
      <c r="F9" s="108" t="s">
        <v>100</v>
      </c>
      <c r="G9" s="109"/>
      <c r="H9" s="61"/>
      <c r="I9" s="107"/>
      <c r="J9" s="108" t="s">
        <v>100</v>
      </c>
      <c r="K9" s="109"/>
      <c r="L9" s="61"/>
      <c r="M9" s="107"/>
      <c r="N9" s="108" t="s">
        <v>100</v>
      </c>
      <c r="O9" s="109"/>
      <c r="P9" s="61"/>
      <c r="Q9" s="107"/>
      <c r="R9" s="108" t="s">
        <v>100</v>
      </c>
      <c r="S9" s="109"/>
      <c r="T9" s="61"/>
      <c r="U9" s="110"/>
      <c r="V9" s="109"/>
      <c r="W9" s="1"/>
      <c r="X9" s="1"/>
    </row>
    <row r="10" spans="1:24" ht="20.100000000000001" customHeight="1" x14ac:dyDescent="0.15">
      <c r="B10" s="111" t="s">
        <v>101</v>
      </c>
      <c r="C10" s="112" t="s">
        <v>101</v>
      </c>
      <c r="D10" s="113" t="s">
        <v>102</v>
      </c>
      <c r="E10" s="114"/>
      <c r="F10" s="115" t="s">
        <v>103</v>
      </c>
      <c r="G10" s="116"/>
      <c r="H10" s="117" t="s">
        <v>101</v>
      </c>
      <c r="I10" s="118" t="s">
        <v>101</v>
      </c>
      <c r="J10" s="115" t="s">
        <v>103</v>
      </c>
      <c r="K10" s="116"/>
      <c r="L10" s="113"/>
      <c r="M10" s="114"/>
      <c r="N10" s="115" t="s">
        <v>103</v>
      </c>
      <c r="O10" s="116"/>
      <c r="P10" s="113"/>
      <c r="Q10" s="114"/>
      <c r="R10" s="115" t="s">
        <v>103</v>
      </c>
      <c r="S10" s="116"/>
      <c r="T10" s="117" t="s">
        <v>101</v>
      </c>
      <c r="U10" s="118" t="s">
        <v>101</v>
      </c>
      <c r="V10" s="112"/>
      <c r="W10" s="1"/>
      <c r="X10" s="1"/>
    </row>
    <row r="11" spans="1:24" ht="20.100000000000001" customHeight="1" x14ac:dyDescent="0.15">
      <c r="B11" s="119" t="s">
        <v>101</v>
      </c>
      <c r="C11" s="120" t="s">
        <v>101</v>
      </c>
      <c r="D11" s="121" t="s">
        <v>102</v>
      </c>
      <c r="E11" s="122"/>
      <c r="F11" s="115" t="s">
        <v>103</v>
      </c>
      <c r="G11" s="123"/>
      <c r="H11" s="124" t="s">
        <v>101</v>
      </c>
      <c r="I11" s="125" t="s">
        <v>101</v>
      </c>
      <c r="J11" s="115" t="s">
        <v>103</v>
      </c>
      <c r="K11" s="123"/>
      <c r="L11" s="121"/>
      <c r="M11" s="122"/>
      <c r="N11" s="115" t="s">
        <v>103</v>
      </c>
      <c r="O11" s="123"/>
      <c r="P11" s="121"/>
      <c r="Q11" s="122"/>
      <c r="R11" s="115" t="s">
        <v>103</v>
      </c>
      <c r="S11" s="123"/>
      <c r="T11" s="124" t="s">
        <v>101</v>
      </c>
      <c r="U11" s="125" t="s">
        <v>101</v>
      </c>
      <c r="V11" s="120"/>
      <c r="W11" s="1"/>
      <c r="X11" s="1"/>
    </row>
    <row r="12" spans="1:24" ht="20.100000000000001" customHeight="1" x14ac:dyDescent="0.15">
      <c r="B12" s="119"/>
      <c r="C12" s="123"/>
      <c r="D12" s="121"/>
      <c r="E12" s="122"/>
      <c r="F12" s="115" t="s">
        <v>103</v>
      </c>
      <c r="G12" s="123"/>
      <c r="H12" s="121"/>
      <c r="I12" s="122"/>
      <c r="J12" s="115" t="s">
        <v>103</v>
      </c>
      <c r="K12" s="123"/>
      <c r="L12" s="121"/>
      <c r="M12" s="122"/>
      <c r="N12" s="115" t="s">
        <v>103</v>
      </c>
      <c r="O12" s="123"/>
      <c r="P12" s="121"/>
      <c r="Q12" s="122"/>
      <c r="R12" s="115" t="s">
        <v>103</v>
      </c>
      <c r="S12" s="123"/>
      <c r="T12" s="124"/>
      <c r="U12" s="125"/>
      <c r="V12" s="120"/>
      <c r="W12" s="1"/>
      <c r="X12" s="1"/>
    </row>
    <row r="13" spans="1:24" ht="20.100000000000001" customHeight="1" x14ac:dyDescent="0.15">
      <c r="B13" s="119"/>
      <c r="C13" s="123"/>
      <c r="D13" s="121"/>
      <c r="E13" s="122"/>
      <c r="F13" s="115" t="s">
        <v>103</v>
      </c>
      <c r="G13" s="123"/>
      <c r="H13" s="121"/>
      <c r="I13" s="122"/>
      <c r="J13" s="115" t="s">
        <v>103</v>
      </c>
      <c r="K13" s="123"/>
      <c r="L13" s="121"/>
      <c r="M13" s="122"/>
      <c r="N13" s="115" t="s">
        <v>103</v>
      </c>
      <c r="O13" s="123"/>
      <c r="P13" s="121"/>
      <c r="Q13" s="122"/>
      <c r="R13" s="115" t="s">
        <v>103</v>
      </c>
      <c r="S13" s="123"/>
      <c r="T13" s="124"/>
      <c r="U13" s="125"/>
      <c r="V13" s="120"/>
      <c r="W13" s="1"/>
      <c r="X13" s="1"/>
    </row>
    <row r="14" spans="1:24" ht="20.100000000000001" customHeight="1" x14ac:dyDescent="0.15">
      <c r="B14" s="119"/>
      <c r="C14" s="123"/>
      <c r="D14" s="121"/>
      <c r="E14" s="122"/>
      <c r="F14" s="115" t="s">
        <v>103</v>
      </c>
      <c r="G14" s="123"/>
      <c r="H14" s="121"/>
      <c r="I14" s="122"/>
      <c r="J14" s="115" t="s">
        <v>103</v>
      </c>
      <c r="K14" s="123"/>
      <c r="L14" s="121"/>
      <c r="M14" s="122"/>
      <c r="N14" s="115" t="s">
        <v>103</v>
      </c>
      <c r="O14" s="123"/>
      <c r="P14" s="121"/>
      <c r="Q14" s="122"/>
      <c r="R14" s="115" t="s">
        <v>103</v>
      </c>
      <c r="S14" s="123"/>
      <c r="T14" s="124"/>
      <c r="U14" s="125"/>
      <c r="V14" s="120"/>
      <c r="W14" s="1"/>
      <c r="X14" s="1"/>
    </row>
    <row r="15" spans="1:24" ht="20.100000000000001" customHeight="1" x14ac:dyDescent="0.15">
      <c r="B15" s="119"/>
      <c r="C15" s="123"/>
      <c r="D15" s="121"/>
      <c r="E15" s="122"/>
      <c r="F15" s="115" t="s">
        <v>103</v>
      </c>
      <c r="G15" s="123"/>
      <c r="H15" s="121"/>
      <c r="I15" s="122"/>
      <c r="J15" s="115" t="s">
        <v>103</v>
      </c>
      <c r="K15" s="123"/>
      <c r="L15" s="121"/>
      <c r="M15" s="122"/>
      <c r="N15" s="115" t="s">
        <v>103</v>
      </c>
      <c r="O15" s="123"/>
      <c r="P15" s="121"/>
      <c r="Q15" s="122"/>
      <c r="R15" s="115" t="s">
        <v>103</v>
      </c>
      <c r="S15" s="123"/>
      <c r="T15" s="124"/>
      <c r="U15" s="125"/>
      <c r="V15" s="120"/>
      <c r="W15" s="1"/>
      <c r="X15" s="1"/>
    </row>
    <row r="16" spans="1:24" ht="20.100000000000001" customHeight="1" x14ac:dyDescent="0.15">
      <c r="B16" s="119"/>
      <c r="C16" s="123"/>
      <c r="D16" s="121"/>
      <c r="E16" s="122"/>
      <c r="F16" s="115" t="s">
        <v>103</v>
      </c>
      <c r="G16" s="123"/>
      <c r="H16" s="121"/>
      <c r="I16" s="122"/>
      <c r="J16" s="115" t="s">
        <v>103</v>
      </c>
      <c r="K16" s="123"/>
      <c r="L16" s="121"/>
      <c r="M16" s="122"/>
      <c r="N16" s="115" t="s">
        <v>103</v>
      </c>
      <c r="O16" s="123"/>
      <c r="P16" s="121"/>
      <c r="Q16" s="122"/>
      <c r="R16" s="115" t="s">
        <v>103</v>
      </c>
      <c r="S16" s="123"/>
      <c r="T16" s="124"/>
      <c r="U16" s="125"/>
      <c r="V16" s="120"/>
      <c r="W16" s="1"/>
      <c r="X16" s="1"/>
    </row>
    <row r="17" spans="2:24" ht="20.100000000000001" customHeight="1" x14ac:dyDescent="0.15">
      <c r="B17" s="126"/>
      <c r="C17" s="109"/>
      <c r="D17" s="127"/>
      <c r="E17" s="128"/>
      <c r="F17" s="115" t="s">
        <v>103</v>
      </c>
      <c r="G17" s="129"/>
      <c r="H17" s="127"/>
      <c r="I17" s="128"/>
      <c r="J17" s="115" t="s">
        <v>103</v>
      </c>
      <c r="K17" s="129"/>
      <c r="L17" s="127"/>
      <c r="M17" s="128"/>
      <c r="N17" s="115" t="s">
        <v>103</v>
      </c>
      <c r="O17" s="129"/>
      <c r="P17" s="127"/>
      <c r="Q17" s="128"/>
      <c r="R17" s="115" t="s">
        <v>103</v>
      </c>
      <c r="S17" s="129"/>
      <c r="T17" s="130"/>
      <c r="U17" s="131"/>
      <c r="V17" s="132"/>
      <c r="W17" s="1"/>
      <c r="X17" s="1"/>
    </row>
    <row r="18" spans="2:24" ht="20.100000000000001" customHeight="1" x14ac:dyDescent="0.15">
      <c r="B18" s="83" t="s">
        <v>104</v>
      </c>
      <c r="C18" s="86"/>
      <c r="D18" s="84"/>
      <c r="E18" s="85"/>
      <c r="F18" s="85"/>
      <c r="G18" s="86"/>
      <c r="H18" s="84"/>
      <c r="I18" s="85"/>
      <c r="J18" s="85"/>
      <c r="K18" s="86"/>
      <c r="L18" s="84"/>
      <c r="M18" s="85"/>
      <c r="N18" s="85"/>
      <c r="O18" s="86"/>
      <c r="P18" s="84"/>
      <c r="Q18" s="85"/>
      <c r="R18" s="85"/>
      <c r="S18" s="86"/>
      <c r="T18" s="85"/>
      <c r="U18" s="85"/>
      <c r="V18" s="86"/>
      <c r="W18" s="1"/>
      <c r="X18" s="1"/>
    </row>
    <row r="19" spans="2:24" ht="20.100000000000001" customHeight="1" x14ac:dyDescent="0.15">
      <c r="B19" s="111" t="s">
        <v>105</v>
      </c>
      <c r="C19" s="133"/>
      <c r="D19" s="117" t="s">
        <v>105</v>
      </c>
      <c r="E19" s="118" t="s">
        <v>105</v>
      </c>
      <c r="F19" s="134"/>
      <c r="G19" s="135" t="s">
        <v>105</v>
      </c>
      <c r="H19" s="117" t="s">
        <v>105</v>
      </c>
      <c r="I19" s="118" t="s">
        <v>105</v>
      </c>
      <c r="J19" s="134"/>
      <c r="K19" s="135" t="s">
        <v>105</v>
      </c>
      <c r="L19" s="113"/>
      <c r="M19" s="114"/>
      <c r="N19" s="115"/>
      <c r="O19" s="116"/>
      <c r="P19" s="113"/>
      <c r="Q19" s="114"/>
      <c r="R19" s="115"/>
      <c r="S19" s="116"/>
      <c r="T19" s="117" t="s">
        <v>105</v>
      </c>
      <c r="U19" s="118" t="s">
        <v>105</v>
      </c>
      <c r="V19" s="116"/>
      <c r="W19" s="1"/>
      <c r="X19" s="1"/>
    </row>
    <row r="20" spans="2:24" ht="20.100000000000001" customHeight="1" x14ac:dyDescent="0.15">
      <c r="B20" s="119" t="s">
        <v>105</v>
      </c>
      <c r="C20" s="123"/>
      <c r="D20" s="124" t="s">
        <v>105</v>
      </c>
      <c r="E20" s="125" t="s">
        <v>105</v>
      </c>
      <c r="F20" s="136"/>
      <c r="G20" s="120" t="s">
        <v>105</v>
      </c>
      <c r="H20" s="124" t="s">
        <v>105</v>
      </c>
      <c r="I20" s="125" t="s">
        <v>105</v>
      </c>
      <c r="J20" s="136"/>
      <c r="K20" s="120" t="s">
        <v>105</v>
      </c>
      <c r="L20" s="121"/>
      <c r="M20" s="122"/>
      <c r="N20" s="137"/>
      <c r="O20" s="123"/>
      <c r="P20" s="121"/>
      <c r="Q20" s="122"/>
      <c r="R20" s="137"/>
      <c r="S20" s="123"/>
      <c r="T20" s="124" t="s">
        <v>105</v>
      </c>
      <c r="U20" s="125" t="s">
        <v>105</v>
      </c>
      <c r="V20" s="123"/>
      <c r="W20" s="1"/>
      <c r="X20" s="1"/>
    </row>
    <row r="21" spans="2:24" ht="20.100000000000001" customHeight="1" x14ac:dyDescent="0.15">
      <c r="B21" s="119" t="s">
        <v>105</v>
      </c>
      <c r="C21" s="123"/>
      <c r="D21" s="124" t="s">
        <v>105</v>
      </c>
      <c r="E21" s="125" t="s">
        <v>105</v>
      </c>
      <c r="F21" s="136"/>
      <c r="G21" s="120" t="s">
        <v>105</v>
      </c>
      <c r="H21" s="124" t="s">
        <v>105</v>
      </c>
      <c r="I21" s="125" t="s">
        <v>105</v>
      </c>
      <c r="J21" s="136"/>
      <c r="K21" s="120" t="s">
        <v>105</v>
      </c>
      <c r="L21" s="121"/>
      <c r="M21" s="122"/>
      <c r="N21" s="137"/>
      <c r="O21" s="123"/>
      <c r="P21" s="121"/>
      <c r="Q21" s="122"/>
      <c r="R21" s="137"/>
      <c r="S21" s="123"/>
      <c r="T21" s="124" t="s">
        <v>105</v>
      </c>
      <c r="U21" s="125" t="s">
        <v>105</v>
      </c>
      <c r="V21" s="123"/>
      <c r="W21" s="1"/>
      <c r="X21" s="1"/>
    </row>
    <row r="22" spans="2:24" ht="20.100000000000001" customHeight="1" x14ac:dyDescent="0.15">
      <c r="B22" s="119" t="s">
        <v>105</v>
      </c>
      <c r="C22" s="123"/>
      <c r="D22" s="124" t="s">
        <v>105</v>
      </c>
      <c r="E22" s="125" t="s">
        <v>105</v>
      </c>
      <c r="F22" s="136"/>
      <c r="G22" s="120" t="s">
        <v>105</v>
      </c>
      <c r="H22" s="124" t="s">
        <v>105</v>
      </c>
      <c r="I22" s="125" t="s">
        <v>105</v>
      </c>
      <c r="J22" s="136"/>
      <c r="K22" s="120" t="s">
        <v>105</v>
      </c>
      <c r="L22" s="121" t="s">
        <v>106</v>
      </c>
      <c r="M22" s="122" t="s">
        <v>106</v>
      </c>
      <c r="N22" s="137"/>
      <c r="O22" s="123"/>
      <c r="P22" s="121"/>
      <c r="Q22" s="122"/>
      <c r="R22" s="137"/>
      <c r="S22" s="123"/>
      <c r="T22" s="124" t="s">
        <v>105</v>
      </c>
      <c r="U22" s="125" t="s">
        <v>105</v>
      </c>
      <c r="V22" s="123"/>
      <c r="W22" s="1"/>
      <c r="X22" s="1"/>
    </row>
    <row r="23" spans="2:24" ht="20.100000000000001" customHeight="1" x14ac:dyDescent="0.15">
      <c r="B23" s="119" t="s">
        <v>105</v>
      </c>
      <c r="C23" s="123"/>
      <c r="D23" s="124" t="s">
        <v>105</v>
      </c>
      <c r="E23" s="125" t="s">
        <v>105</v>
      </c>
      <c r="F23" s="136"/>
      <c r="G23" s="120" t="s">
        <v>105</v>
      </c>
      <c r="H23" s="124" t="s">
        <v>105</v>
      </c>
      <c r="I23" s="125" t="s">
        <v>105</v>
      </c>
      <c r="J23" s="136"/>
      <c r="K23" s="120" t="s">
        <v>105</v>
      </c>
      <c r="L23" s="121" t="s">
        <v>106</v>
      </c>
      <c r="M23" s="122" t="s">
        <v>106</v>
      </c>
      <c r="N23" s="137" t="s">
        <v>106</v>
      </c>
      <c r="O23" s="123"/>
      <c r="P23" s="121"/>
      <c r="Q23" s="122"/>
      <c r="R23" s="137"/>
      <c r="S23" s="123"/>
      <c r="T23" s="124" t="s">
        <v>105</v>
      </c>
      <c r="U23" s="125" t="s">
        <v>105</v>
      </c>
      <c r="V23" s="123"/>
      <c r="W23" s="1"/>
      <c r="X23" s="1"/>
    </row>
    <row r="24" spans="2:24" ht="20.100000000000001" customHeight="1" x14ac:dyDescent="0.15">
      <c r="B24" s="119" t="s">
        <v>105</v>
      </c>
      <c r="C24" s="123"/>
      <c r="D24" s="124" t="s">
        <v>105</v>
      </c>
      <c r="E24" s="125" t="s">
        <v>105</v>
      </c>
      <c r="F24" s="136"/>
      <c r="G24" s="120" t="s">
        <v>105</v>
      </c>
      <c r="H24" s="124"/>
      <c r="I24" s="125" t="s">
        <v>105</v>
      </c>
      <c r="J24" s="136"/>
      <c r="K24" s="120" t="s">
        <v>106</v>
      </c>
      <c r="L24" s="121"/>
      <c r="M24" s="122"/>
      <c r="N24" s="137"/>
      <c r="O24" s="123"/>
      <c r="P24" s="121"/>
      <c r="Q24" s="122"/>
      <c r="R24" s="137"/>
      <c r="S24" s="123"/>
      <c r="T24" s="124" t="s">
        <v>105</v>
      </c>
      <c r="U24" s="125" t="s">
        <v>105</v>
      </c>
      <c r="V24" s="123"/>
      <c r="W24" s="1"/>
      <c r="X24" s="1"/>
    </row>
    <row r="25" spans="2:24" ht="20.100000000000001" customHeight="1" x14ac:dyDescent="0.15">
      <c r="B25" s="119" t="s">
        <v>105</v>
      </c>
      <c r="C25" s="123"/>
      <c r="D25" s="124" t="s">
        <v>105</v>
      </c>
      <c r="E25" s="125" t="s">
        <v>105</v>
      </c>
      <c r="F25" s="136"/>
      <c r="G25" s="120" t="s">
        <v>105</v>
      </c>
      <c r="H25" s="124"/>
      <c r="I25" s="125"/>
      <c r="J25" s="136"/>
      <c r="K25" s="120" t="s">
        <v>106</v>
      </c>
      <c r="L25" s="121"/>
      <c r="M25" s="122"/>
      <c r="N25" s="137"/>
      <c r="O25" s="123"/>
      <c r="P25" s="121"/>
      <c r="Q25" s="122"/>
      <c r="R25" s="137"/>
      <c r="S25" s="123"/>
      <c r="T25" s="124" t="s">
        <v>105</v>
      </c>
      <c r="U25" s="125" t="s">
        <v>105</v>
      </c>
      <c r="V25" s="123"/>
      <c r="W25" s="1"/>
      <c r="X25" s="1"/>
    </row>
    <row r="26" spans="2:24" ht="20.100000000000001" customHeight="1" x14ac:dyDescent="0.15">
      <c r="B26" s="119" t="s">
        <v>105</v>
      </c>
      <c r="C26" s="123"/>
      <c r="D26" s="124" t="s">
        <v>105</v>
      </c>
      <c r="E26" s="125" t="s">
        <v>105</v>
      </c>
      <c r="F26" s="136"/>
      <c r="G26" s="120" t="s">
        <v>107</v>
      </c>
      <c r="H26" s="124"/>
      <c r="I26" s="125"/>
      <c r="J26" s="136"/>
      <c r="K26" s="120" t="s">
        <v>106</v>
      </c>
      <c r="L26" s="121"/>
      <c r="M26" s="122"/>
      <c r="N26" s="137"/>
      <c r="O26" s="123"/>
      <c r="P26" s="121"/>
      <c r="Q26" s="122"/>
      <c r="R26" s="137"/>
      <c r="S26" s="123"/>
      <c r="T26" s="124" t="s">
        <v>105</v>
      </c>
      <c r="U26" s="125" t="s">
        <v>105</v>
      </c>
      <c r="V26" s="123"/>
      <c r="W26" s="1"/>
      <c r="X26" s="1"/>
    </row>
    <row r="27" spans="2:24" ht="20.100000000000001" customHeight="1" x14ac:dyDescent="0.15">
      <c r="B27" s="119" t="s">
        <v>105</v>
      </c>
      <c r="C27" s="123"/>
      <c r="D27" s="124" t="s">
        <v>105</v>
      </c>
      <c r="E27" s="125"/>
      <c r="F27" s="136"/>
      <c r="G27" s="120" t="s">
        <v>105</v>
      </c>
      <c r="H27" s="124"/>
      <c r="I27" s="125"/>
      <c r="J27" s="136"/>
      <c r="K27" s="120" t="s">
        <v>106</v>
      </c>
      <c r="L27" s="121"/>
      <c r="M27" s="122"/>
      <c r="N27" s="137"/>
      <c r="O27" s="123"/>
      <c r="P27" s="121"/>
      <c r="Q27" s="122"/>
      <c r="R27" s="137"/>
      <c r="S27" s="123"/>
      <c r="T27" s="124"/>
      <c r="U27" s="125"/>
      <c r="V27" s="123"/>
      <c r="W27" s="1"/>
      <c r="X27" s="1"/>
    </row>
    <row r="28" spans="2:24" ht="20.100000000000001" customHeight="1" x14ac:dyDescent="0.15">
      <c r="B28" s="119"/>
      <c r="C28" s="123"/>
      <c r="D28" s="124"/>
      <c r="E28" s="125"/>
      <c r="F28" s="136"/>
      <c r="G28" s="120"/>
      <c r="H28" s="124"/>
      <c r="I28" s="125"/>
      <c r="J28" s="136"/>
      <c r="K28" s="120"/>
      <c r="L28" s="121"/>
      <c r="M28" s="122"/>
      <c r="N28" s="137"/>
      <c r="O28" s="123"/>
      <c r="P28" s="121"/>
      <c r="Q28" s="122"/>
      <c r="R28" s="137"/>
      <c r="S28" s="123"/>
      <c r="T28" s="124"/>
      <c r="U28" s="125"/>
      <c r="V28" s="123"/>
      <c r="W28" s="1"/>
      <c r="X28" s="1"/>
    </row>
    <row r="29" spans="2:24" ht="21.75" customHeight="1" x14ac:dyDescent="0.15">
      <c r="B29" s="82" t="s">
        <v>108</v>
      </c>
      <c r="C29" s="105"/>
      <c r="D29" s="138" t="s">
        <v>109</v>
      </c>
      <c r="E29" s="101"/>
      <c r="F29" s="101"/>
      <c r="G29" s="139" t="s">
        <v>110</v>
      </c>
      <c r="H29" s="138" t="s">
        <v>109</v>
      </c>
      <c r="I29" s="101"/>
      <c r="J29" s="101"/>
      <c r="K29" s="139" t="s">
        <v>110</v>
      </c>
      <c r="L29" s="138" t="s">
        <v>109</v>
      </c>
      <c r="M29" s="101"/>
      <c r="N29" s="101"/>
      <c r="O29" s="139" t="s">
        <v>110</v>
      </c>
      <c r="P29" s="138" t="s">
        <v>109</v>
      </c>
      <c r="Q29" s="101"/>
      <c r="R29" s="101"/>
      <c r="S29" s="139" t="s">
        <v>110</v>
      </c>
      <c r="T29" s="82" t="s">
        <v>111</v>
      </c>
      <c r="U29" s="100"/>
      <c r="V29" s="99" t="s">
        <v>111</v>
      </c>
      <c r="W29" s="1"/>
      <c r="X29" s="1"/>
    </row>
    <row r="30" spans="2:24" ht="22.5" customHeight="1" x14ac:dyDescent="0.15">
      <c r="B30" s="126" t="s">
        <v>112</v>
      </c>
      <c r="C30" s="109"/>
      <c r="D30" s="61"/>
      <c r="E30" s="140"/>
      <c r="F30" s="140"/>
      <c r="G30" s="141" t="s">
        <v>113</v>
      </c>
      <c r="H30" s="142"/>
      <c r="I30" s="140"/>
      <c r="J30" s="140"/>
      <c r="K30" s="141" t="s">
        <v>113</v>
      </c>
      <c r="L30" s="142"/>
      <c r="M30" s="140"/>
      <c r="N30" s="140"/>
      <c r="O30" s="141" t="s">
        <v>113</v>
      </c>
      <c r="P30" s="142"/>
      <c r="Q30" s="140"/>
      <c r="R30" s="140"/>
      <c r="S30" s="141" t="s">
        <v>113</v>
      </c>
      <c r="T30" s="143"/>
      <c r="U30" s="143"/>
      <c r="V30" s="87" t="s">
        <v>114</v>
      </c>
      <c r="W30" s="1"/>
      <c r="X30" s="1"/>
    </row>
    <row r="31" spans="2:24" ht="26.25" customHeight="1" x14ac:dyDescent="0.15">
      <c r="B31" s="126" t="s">
        <v>115</v>
      </c>
      <c r="C31" s="87"/>
      <c r="D31" s="173" t="s">
        <v>116</v>
      </c>
      <c r="E31" s="174"/>
      <c r="F31" s="174"/>
      <c r="G31" s="174"/>
      <c r="H31" s="174"/>
      <c r="I31" s="174"/>
      <c r="J31" s="174"/>
      <c r="K31" s="174"/>
      <c r="L31" s="174"/>
      <c r="M31" s="174"/>
      <c r="N31" s="174"/>
      <c r="O31" s="174"/>
      <c r="P31" s="174"/>
      <c r="Q31" s="174"/>
      <c r="R31" s="174"/>
      <c r="S31" s="174"/>
      <c r="T31" s="174"/>
      <c r="U31" s="174"/>
      <c r="V31" s="175"/>
      <c r="W31" s="1"/>
      <c r="X31" s="1"/>
    </row>
    <row r="32" spans="2:24" x14ac:dyDescent="0.15">
      <c r="B32" s="1"/>
      <c r="C32" s="1"/>
      <c r="D32" s="1"/>
      <c r="E32" s="1"/>
      <c r="F32" s="1"/>
      <c r="G32" s="1"/>
      <c r="H32" s="1"/>
      <c r="I32" s="1"/>
      <c r="J32" s="1"/>
      <c r="K32" s="1"/>
      <c r="L32" s="1"/>
      <c r="M32" s="1"/>
      <c r="N32" s="1"/>
      <c r="O32" s="1"/>
      <c r="P32" s="1"/>
      <c r="Q32" s="1"/>
      <c r="R32" s="1"/>
      <c r="S32" s="1"/>
      <c r="T32" s="1"/>
      <c r="U32" s="1"/>
      <c r="V32" s="1"/>
      <c r="W32" s="1"/>
      <c r="X32" s="1"/>
    </row>
    <row r="33" spans="2:24" x14ac:dyDescent="0.15">
      <c r="B33" s="144" t="s">
        <v>117</v>
      </c>
      <c r="C33" s="1" t="s">
        <v>118</v>
      </c>
      <c r="D33" s="1"/>
      <c r="E33" s="1"/>
      <c r="F33" s="1"/>
      <c r="G33" s="1"/>
      <c r="H33" s="1"/>
      <c r="I33" s="1"/>
      <c r="J33" s="1"/>
      <c r="K33" s="1"/>
      <c r="L33" s="1"/>
      <c r="M33" s="1"/>
      <c r="N33" s="1"/>
      <c r="O33" s="1"/>
      <c r="P33" s="1"/>
      <c r="Q33" s="1"/>
      <c r="R33" s="1"/>
      <c r="S33" s="1"/>
      <c r="T33" s="1"/>
      <c r="U33" s="1"/>
      <c r="V33" s="1"/>
      <c r="W33" s="1"/>
      <c r="X33" s="1"/>
    </row>
    <row r="34" spans="2:24" x14ac:dyDescent="0.15">
      <c r="B34" s="145" t="s">
        <v>119</v>
      </c>
      <c r="C34" s="1" t="s">
        <v>120</v>
      </c>
      <c r="D34" s="1"/>
      <c r="E34" s="1"/>
      <c r="F34" s="1"/>
      <c r="G34" s="1"/>
      <c r="H34" s="1"/>
      <c r="I34" s="1"/>
      <c r="J34" s="1"/>
      <c r="K34" s="1"/>
      <c r="L34" s="1"/>
      <c r="M34" s="1"/>
      <c r="N34" s="1"/>
      <c r="O34" s="1"/>
      <c r="P34" s="1"/>
      <c r="Q34" s="1"/>
      <c r="R34" s="1"/>
      <c r="S34" s="1"/>
      <c r="T34" s="1"/>
      <c r="U34" s="1"/>
      <c r="V34" s="1"/>
      <c r="W34" s="1"/>
      <c r="X34" s="1"/>
    </row>
    <row r="35" spans="2:24" x14ac:dyDescent="0.15">
      <c r="B35" s="145" t="s">
        <v>121</v>
      </c>
      <c r="C35" s="1" t="s">
        <v>122</v>
      </c>
      <c r="D35" s="1"/>
      <c r="E35" s="1"/>
      <c r="F35" s="1"/>
      <c r="G35" s="1"/>
      <c r="H35" s="1"/>
      <c r="I35" s="1"/>
      <c r="J35" s="1"/>
      <c r="K35" s="1"/>
      <c r="L35" s="1"/>
      <c r="M35" s="1"/>
      <c r="N35" s="1"/>
      <c r="O35" s="1"/>
      <c r="P35" s="1"/>
      <c r="Q35" s="1"/>
      <c r="R35" s="1"/>
      <c r="S35" s="1"/>
      <c r="T35" s="1"/>
      <c r="U35" s="1"/>
      <c r="V35" s="1"/>
      <c r="W35" s="1"/>
      <c r="X35" s="1"/>
    </row>
    <row r="36" spans="2:24" x14ac:dyDescent="0.15">
      <c r="B36" s="145" t="s">
        <v>123</v>
      </c>
      <c r="C36" s="1" t="s">
        <v>124</v>
      </c>
      <c r="D36" s="1"/>
      <c r="E36" s="1"/>
      <c r="F36" s="1"/>
      <c r="G36" s="1"/>
      <c r="H36" s="1"/>
      <c r="I36" s="1"/>
      <c r="J36" s="1"/>
      <c r="K36" s="1"/>
      <c r="L36" s="1"/>
      <c r="M36" s="1"/>
      <c r="N36" s="1"/>
      <c r="O36" s="1"/>
      <c r="P36" s="1"/>
      <c r="Q36" s="1"/>
      <c r="R36" s="1"/>
      <c r="S36" s="1"/>
      <c r="T36" s="1"/>
      <c r="U36" s="1"/>
      <c r="V36" s="1"/>
      <c r="W36" s="1"/>
      <c r="X36" s="1"/>
    </row>
    <row r="37" spans="2:24" x14ac:dyDescent="0.15">
      <c r="B37" s="145" t="s">
        <v>125</v>
      </c>
      <c r="C37" s="1" t="s">
        <v>126</v>
      </c>
      <c r="D37" s="1"/>
      <c r="E37" s="1"/>
      <c r="F37" s="1"/>
      <c r="G37" s="1"/>
      <c r="H37" s="1"/>
      <c r="I37" s="1"/>
      <c r="J37" s="1"/>
      <c r="K37" s="1"/>
      <c r="L37" s="1"/>
      <c r="M37" s="1"/>
      <c r="N37" s="1"/>
      <c r="O37" s="1"/>
      <c r="P37" s="1"/>
      <c r="Q37" s="1"/>
      <c r="R37" s="1"/>
      <c r="S37" s="1"/>
      <c r="T37" s="1"/>
      <c r="U37" s="1"/>
      <c r="V37" s="1"/>
      <c r="W37" s="1"/>
      <c r="X37" s="1"/>
    </row>
    <row r="38" spans="2:24" x14ac:dyDescent="0.15">
      <c r="B38" s="145"/>
      <c r="C38" s="1" t="s">
        <v>127</v>
      </c>
      <c r="D38" s="1"/>
      <c r="E38" s="1"/>
      <c r="F38" s="1"/>
      <c r="G38" s="1"/>
      <c r="H38" s="1"/>
      <c r="I38" s="1"/>
      <c r="J38" s="1"/>
      <c r="K38" s="1"/>
      <c r="L38" s="1"/>
      <c r="M38" s="1"/>
      <c r="N38" s="1"/>
      <c r="O38" s="1"/>
      <c r="P38" s="1"/>
      <c r="Q38" s="1"/>
      <c r="R38" s="1"/>
      <c r="S38" s="1"/>
      <c r="T38" s="1"/>
      <c r="U38" s="1"/>
      <c r="V38" s="1"/>
      <c r="W38" s="1"/>
      <c r="X38" s="1"/>
    </row>
    <row r="39" spans="2:24" x14ac:dyDescent="0.15">
      <c r="B39" s="145" t="s">
        <v>128</v>
      </c>
      <c r="C39" s="1" t="s">
        <v>129</v>
      </c>
      <c r="D39" s="1"/>
      <c r="E39" s="1"/>
      <c r="F39" s="1"/>
      <c r="G39" s="1"/>
      <c r="H39" s="1"/>
      <c r="I39" s="1"/>
      <c r="J39" s="1"/>
      <c r="K39" s="1"/>
      <c r="L39" s="1"/>
      <c r="M39" s="1"/>
      <c r="N39" s="1"/>
      <c r="O39" s="1"/>
      <c r="P39" s="1"/>
      <c r="Q39" s="1"/>
      <c r="R39" s="1"/>
      <c r="S39" s="1"/>
      <c r="T39" s="1"/>
      <c r="U39" s="1"/>
      <c r="V39" s="1"/>
      <c r="W39" s="1"/>
      <c r="X39" s="1"/>
    </row>
    <row r="40" spans="2:24" x14ac:dyDescent="0.15">
      <c r="B40" s="145"/>
      <c r="C40" s="1"/>
      <c r="D40" s="1"/>
      <c r="E40" s="1"/>
      <c r="F40" s="1"/>
      <c r="G40" s="1"/>
      <c r="H40" s="1"/>
      <c r="I40" s="1"/>
      <c r="J40" s="1"/>
      <c r="K40" s="1"/>
      <c r="L40" s="1"/>
      <c r="M40" s="1"/>
      <c r="N40" s="1"/>
      <c r="O40" s="1"/>
      <c r="P40" s="1"/>
      <c r="Q40" s="1"/>
      <c r="R40" s="1"/>
      <c r="S40" s="1"/>
      <c r="T40" s="1"/>
      <c r="U40" s="1"/>
      <c r="V40" s="1"/>
      <c r="W40" s="1"/>
      <c r="X40" s="1"/>
    </row>
    <row r="41" spans="2:24" x14ac:dyDescent="0.15">
      <c r="B41" s="1"/>
      <c r="C41" s="1"/>
      <c r="D41" s="1"/>
      <c r="E41" s="1"/>
      <c r="F41" s="1"/>
      <c r="G41" s="1"/>
      <c r="H41" s="1"/>
      <c r="I41" s="1"/>
      <c r="J41" s="1"/>
      <c r="K41" s="1"/>
      <c r="L41" s="1"/>
      <c r="M41" s="1"/>
      <c r="N41" s="1"/>
      <c r="O41" s="1"/>
      <c r="P41" s="1"/>
      <c r="Q41" s="1"/>
      <c r="R41" s="1"/>
      <c r="S41" s="1"/>
      <c r="T41" s="1"/>
      <c r="U41" s="1"/>
      <c r="V41" s="1"/>
      <c r="W41" s="1"/>
      <c r="X41" s="1"/>
    </row>
    <row r="42" spans="2:24" x14ac:dyDescent="0.15">
      <c r="B42" s="1"/>
      <c r="C42" s="1"/>
      <c r="D42" s="1"/>
      <c r="E42" s="1"/>
      <c r="F42" s="1"/>
      <c r="G42" s="1"/>
      <c r="H42" s="1"/>
      <c r="I42" s="1"/>
      <c r="J42" s="1"/>
      <c r="K42" s="1"/>
      <c r="L42" s="1"/>
      <c r="M42" s="1"/>
      <c r="N42" s="1"/>
      <c r="O42" s="1"/>
      <c r="P42" s="1"/>
      <c r="Q42" s="1"/>
      <c r="R42" s="1"/>
      <c r="S42" s="1"/>
      <c r="T42" s="1"/>
      <c r="U42" s="1"/>
      <c r="V42" s="1"/>
      <c r="W42" s="1"/>
      <c r="X42" s="1"/>
    </row>
    <row r="43" spans="2:24" x14ac:dyDescent="0.15">
      <c r="B43" s="1"/>
      <c r="C43" s="1"/>
      <c r="D43" s="1"/>
      <c r="E43" s="1"/>
      <c r="F43" s="1"/>
      <c r="G43" s="1"/>
      <c r="H43" s="1"/>
      <c r="I43" s="1"/>
      <c r="J43" s="1"/>
      <c r="K43" s="1"/>
      <c r="L43" s="1"/>
      <c r="M43" s="1"/>
      <c r="N43" s="1"/>
      <c r="O43" s="1"/>
      <c r="P43" s="1"/>
      <c r="Q43" s="1"/>
      <c r="R43" s="1"/>
      <c r="S43" s="1"/>
      <c r="T43" s="1"/>
      <c r="U43" s="1"/>
      <c r="V43" s="1"/>
      <c r="W43" s="1"/>
      <c r="X43" s="1"/>
    </row>
  </sheetData>
  <mergeCells count="6">
    <mergeCell ref="T7:V7"/>
    <mergeCell ref="D31:V31"/>
    <mergeCell ref="C4:D4"/>
    <mergeCell ref="E4:M4"/>
    <mergeCell ref="C5:D5"/>
    <mergeCell ref="E5:M5"/>
  </mergeCells>
  <phoneticPr fontId="2"/>
  <pageMargins left="0.78740157480314965" right="0.78740157480314965" top="0.68" bottom="0.53" header="0.51181102362204722" footer="0.51181102362204722"/>
  <pageSetup paperSize="9" scale="6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8"/>
  <sheetViews>
    <sheetView view="pageBreakPreview" zoomScaleNormal="100" zoomScaleSheetLayoutView="100" workbookViewId="0">
      <selection activeCell="Q55" sqref="Q55"/>
    </sheetView>
  </sheetViews>
  <sheetFormatPr defaultRowHeight="13.5" x14ac:dyDescent="0.15"/>
  <cols>
    <col min="1" max="1" width="19" style="14" customWidth="1"/>
    <col min="2" max="2" width="47.125" style="14" customWidth="1"/>
    <col min="3" max="3" width="12" style="14" customWidth="1"/>
    <col min="4" max="16384" width="9" style="14"/>
  </cols>
  <sheetData>
    <row r="1" spans="1:3" ht="17.25" x14ac:dyDescent="0.2">
      <c r="A1" s="13" t="s">
        <v>166</v>
      </c>
    </row>
    <row r="3" spans="1:3" ht="17.25" x14ac:dyDescent="0.2">
      <c r="A3" s="15" t="s">
        <v>167</v>
      </c>
    </row>
    <row r="4" spans="1:3" x14ac:dyDescent="0.15">
      <c r="A4" s="182" t="s">
        <v>6</v>
      </c>
      <c r="B4" s="182"/>
      <c r="C4" s="182"/>
    </row>
    <row r="5" spans="1:3" ht="14.25" thickBot="1" x14ac:dyDescent="0.2">
      <c r="A5" s="182" t="s">
        <v>5</v>
      </c>
      <c r="B5" s="182"/>
      <c r="C5" s="182"/>
    </row>
    <row r="6" spans="1:3" s="19" customFormat="1" x14ac:dyDescent="0.15">
      <c r="A6" s="16" t="s">
        <v>138</v>
      </c>
      <c r="B6" s="17" t="s">
        <v>168</v>
      </c>
      <c r="C6" s="18" t="s">
        <v>169</v>
      </c>
    </row>
    <row r="7" spans="1:3" ht="29.25" customHeight="1" x14ac:dyDescent="0.15">
      <c r="A7" s="20" t="s">
        <v>170</v>
      </c>
      <c r="B7" s="21"/>
      <c r="C7" s="183"/>
    </row>
    <row r="8" spans="1:3" x14ac:dyDescent="0.15">
      <c r="A8" s="22"/>
      <c r="B8" s="21"/>
      <c r="C8" s="184"/>
    </row>
    <row r="9" spans="1:3" x14ac:dyDescent="0.15">
      <c r="A9" s="22"/>
      <c r="B9" s="21"/>
      <c r="C9" s="184"/>
    </row>
    <row r="10" spans="1:3" x14ac:dyDescent="0.15">
      <c r="A10" s="22"/>
      <c r="B10" s="21"/>
      <c r="C10" s="184"/>
    </row>
    <row r="11" spans="1:3" x14ac:dyDescent="0.15">
      <c r="A11" s="22"/>
      <c r="B11" s="21"/>
      <c r="C11" s="184"/>
    </row>
    <row r="12" spans="1:3" x14ac:dyDescent="0.15">
      <c r="A12" s="22"/>
      <c r="B12" s="21"/>
      <c r="C12" s="184"/>
    </row>
    <row r="13" spans="1:3" x14ac:dyDescent="0.15">
      <c r="A13" s="22"/>
      <c r="B13" s="21"/>
      <c r="C13" s="184"/>
    </row>
    <row r="14" spans="1:3" x14ac:dyDescent="0.15">
      <c r="A14" s="22"/>
      <c r="B14" s="21"/>
      <c r="C14" s="184"/>
    </row>
    <row r="15" spans="1:3" x14ac:dyDescent="0.15">
      <c r="A15" s="22"/>
      <c r="B15" s="21"/>
      <c r="C15" s="184"/>
    </row>
    <row r="16" spans="1:3" x14ac:dyDescent="0.15">
      <c r="A16" s="22" t="s">
        <v>171</v>
      </c>
      <c r="B16" s="21"/>
      <c r="C16" s="184"/>
    </row>
    <row r="17" spans="1:3" x14ac:dyDescent="0.15">
      <c r="A17" s="22"/>
      <c r="B17" s="21"/>
      <c r="C17" s="184"/>
    </row>
    <row r="18" spans="1:3" x14ac:dyDescent="0.15">
      <c r="A18" s="22"/>
      <c r="B18" s="21"/>
      <c r="C18" s="184"/>
    </row>
    <row r="19" spans="1:3" x14ac:dyDescent="0.15">
      <c r="A19" s="22"/>
      <c r="B19" s="21"/>
      <c r="C19" s="184"/>
    </row>
    <row r="20" spans="1:3" x14ac:dyDescent="0.15">
      <c r="A20" s="22"/>
      <c r="B20" s="21"/>
      <c r="C20" s="184"/>
    </row>
    <row r="21" spans="1:3" x14ac:dyDescent="0.15">
      <c r="A21" s="22"/>
      <c r="B21" s="21"/>
      <c r="C21" s="184"/>
    </row>
    <row r="22" spans="1:3" x14ac:dyDescent="0.15">
      <c r="A22" s="22"/>
      <c r="B22" s="21"/>
      <c r="C22" s="184"/>
    </row>
    <row r="23" spans="1:3" x14ac:dyDescent="0.15">
      <c r="A23" s="22"/>
      <c r="B23" s="21"/>
      <c r="C23" s="184"/>
    </row>
    <row r="24" spans="1:3" x14ac:dyDescent="0.15">
      <c r="A24" s="23"/>
      <c r="B24" s="24"/>
      <c r="C24" s="184"/>
    </row>
    <row r="25" spans="1:3" x14ac:dyDescent="0.15">
      <c r="A25" s="25" t="s">
        <v>172</v>
      </c>
      <c r="B25" s="26" t="s">
        <v>173</v>
      </c>
      <c r="C25" s="184"/>
    </row>
    <row r="26" spans="1:3" x14ac:dyDescent="0.15">
      <c r="A26" s="27"/>
      <c r="B26" s="28"/>
      <c r="C26" s="184"/>
    </row>
    <row r="27" spans="1:3" x14ac:dyDescent="0.15">
      <c r="A27" s="22"/>
      <c r="B27" s="21"/>
      <c r="C27" s="184"/>
    </row>
    <row r="28" spans="1:3" x14ac:dyDescent="0.15">
      <c r="A28" s="22"/>
      <c r="B28" s="21"/>
      <c r="C28" s="184"/>
    </row>
    <row r="29" spans="1:3" x14ac:dyDescent="0.15">
      <c r="A29" s="22"/>
      <c r="B29" s="21"/>
      <c r="C29" s="184"/>
    </row>
    <row r="30" spans="1:3" x14ac:dyDescent="0.15">
      <c r="A30" s="22"/>
      <c r="B30" s="21"/>
      <c r="C30" s="184"/>
    </row>
    <row r="31" spans="1:3" x14ac:dyDescent="0.15">
      <c r="A31" s="22"/>
      <c r="B31" s="21"/>
      <c r="C31" s="184"/>
    </row>
    <row r="32" spans="1:3" x14ac:dyDescent="0.15">
      <c r="A32" s="22"/>
      <c r="B32" s="21"/>
      <c r="C32" s="184"/>
    </row>
    <row r="33" spans="1:3" x14ac:dyDescent="0.15">
      <c r="A33" s="22"/>
      <c r="B33" s="21"/>
      <c r="C33" s="184"/>
    </row>
    <row r="34" spans="1:3" x14ac:dyDescent="0.15">
      <c r="A34" s="22"/>
      <c r="B34" s="21"/>
      <c r="C34" s="184"/>
    </row>
    <row r="35" spans="1:3" x14ac:dyDescent="0.15">
      <c r="A35" s="22"/>
      <c r="B35" s="21"/>
      <c r="C35" s="184"/>
    </row>
    <row r="36" spans="1:3" x14ac:dyDescent="0.15">
      <c r="A36" s="22"/>
      <c r="B36" s="21"/>
      <c r="C36" s="184"/>
    </row>
    <row r="37" spans="1:3" x14ac:dyDescent="0.15">
      <c r="A37" s="22"/>
      <c r="B37" s="21"/>
      <c r="C37" s="184"/>
    </row>
    <row r="38" spans="1:3" x14ac:dyDescent="0.15">
      <c r="A38" s="22"/>
      <c r="B38" s="21"/>
      <c r="C38" s="184"/>
    </row>
    <row r="39" spans="1:3" x14ac:dyDescent="0.15">
      <c r="A39" s="22"/>
      <c r="B39" s="21"/>
      <c r="C39" s="184"/>
    </row>
    <row r="40" spans="1:3" x14ac:dyDescent="0.15">
      <c r="A40" s="22"/>
      <c r="B40" s="21"/>
      <c r="C40" s="184"/>
    </row>
    <row r="41" spans="1:3" x14ac:dyDescent="0.15">
      <c r="A41" s="22"/>
      <c r="B41" s="21"/>
      <c r="C41" s="184"/>
    </row>
    <row r="42" spans="1:3" x14ac:dyDescent="0.15">
      <c r="A42" s="22"/>
      <c r="B42" s="21"/>
      <c r="C42" s="184"/>
    </row>
    <row r="43" spans="1:3" ht="14.25" thickBot="1" x14ac:dyDescent="0.2">
      <c r="A43" s="29"/>
      <c r="B43" s="30"/>
      <c r="C43" s="185"/>
    </row>
    <row r="44" spans="1:3" s="31" customFormat="1" ht="11.25" x14ac:dyDescent="0.15">
      <c r="A44" s="31" t="s">
        <v>7</v>
      </c>
    </row>
    <row r="45" spans="1:3" s="31" customFormat="1" ht="11.25" x14ac:dyDescent="0.15">
      <c r="A45" s="31" t="s">
        <v>174</v>
      </c>
    </row>
    <row r="46" spans="1:3" s="31" customFormat="1" ht="11.25" x14ac:dyDescent="0.15">
      <c r="A46" s="31" t="s">
        <v>175</v>
      </c>
    </row>
    <row r="47" spans="1:3" s="31" customFormat="1" ht="11.25" x14ac:dyDescent="0.15">
      <c r="A47" s="31" t="s">
        <v>176</v>
      </c>
    </row>
    <row r="48" spans="1:3" x14ac:dyDescent="0.15">
      <c r="A48" s="14" t="s">
        <v>177</v>
      </c>
    </row>
  </sheetData>
  <mergeCells count="3">
    <mergeCell ref="A4:C4"/>
    <mergeCell ref="A5:C5"/>
    <mergeCell ref="C7:C4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
  <sheetViews>
    <sheetView view="pageBreakPreview" zoomScaleNormal="100" zoomScaleSheetLayoutView="100" workbookViewId="0">
      <selection activeCell="B2" sqref="B2"/>
    </sheetView>
  </sheetViews>
  <sheetFormatPr defaultRowHeight="13.5" x14ac:dyDescent="0.15"/>
  <cols>
    <col min="1" max="9" width="9.25" style="14" customWidth="1"/>
    <col min="10" max="16384" width="9" style="14"/>
  </cols>
  <sheetData>
    <row r="1" spans="1:9" ht="17.25" x14ac:dyDescent="0.2">
      <c r="A1" s="15" t="s">
        <v>178</v>
      </c>
    </row>
    <row r="2" spans="1:9" ht="17.25" x14ac:dyDescent="0.2">
      <c r="A2" s="15"/>
      <c r="C2" s="219" t="s">
        <v>153</v>
      </c>
      <c r="D2" s="219"/>
      <c r="E2" s="219"/>
      <c r="F2" s="219"/>
      <c r="G2" s="219"/>
    </row>
    <row r="4" spans="1:9" ht="15" customHeight="1" x14ac:dyDescent="0.15">
      <c r="A4" s="189" t="s">
        <v>3</v>
      </c>
      <c r="B4" s="190"/>
      <c r="C4" s="186"/>
      <c r="D4" s="187"/>
      <c r="E4" s="187"/>
      <c r="F4" s="187"/>
      <c r="G4" s="187"/>
      <c r="H4" s="187"/>
      <c r="I4" s="188"/>
    </row>
    <row r="5" spans="1:9" ht="15" customHeight="1" x14ac:dyDescent="0.15">
      <c r="A5" s="32" t="s">
        <v>154</v>
      </c>
      <c r="B5" s="204"/>
      <c r="C5" s="204"/>
      <c r="D5" s="204"/>
      <c r="E5" s="204"/>
      <c r="F5" s="202" t="s">
        <v>179</v>
      </c>
      <c r="G5" s="191" t="s">
        <v>180</v>
      </c>
      <c r="H5" s="192"/>
      <c r="I5" s="193"/>
    </row>
    <row r="6" spans="1:9" ht="15" customHeight="1" x14ac:dyDescent="0.15">
      <c r="A6" s="194" t="s">
        <v>161</v>
      </c>
      <c r="B6" s="203"/>
      <c r="C6" s="203"/>
      <c r="D6" s="203"/>
      <c r="E6" s="203"/>
      <c r="F6" s="202"/>
      <c r="G6" s="191"/>
      <c r="H6" s="192"/>
      <c r="I6" s="193"/>
    </row>
    <row r="7" spans="1:9" ht="15" customHeight="1" x14ac:dyDescent="0.15">
      <c r="A7" s="195"/>
      <c r="B7" s="203"/>
      <c r="C7" s="203"/>
      <c r="D7" s="203"/>
      <c r="E7" s="203"/>
      <c r="F7" s="202"/>
      <c r="G7" s="191"/>
      <c r="H7" s="192"/>
      <c r="I7" s="193"/>
    </row>
    <row r="8" spans="1:9" ht="15" customHeight="1" x14ac:dyDescent="0.15">
      <c r="A8" s="194" t="s">
        <v>160</v>
      </c>
      <c r="B8" s="196" t="s">
        <v>181</v>
      </c>
      <c r="C8" s="197"/>
      <c r="D8" s="197"/>
      <c r="E8" s="197"/>
      <c r="F8" s="197"/>
      <c r="G8" s="197"/>
      <c r="H8" s="197"/>
      <c r="I8" s="198"/>
    </row>
    <row r="9" spans="1:9" ht="15" customHeight="1" x14ac:dyDescent="0.15">
      <c r="A9" s="195"/>
      <c r="B9" s="199"/>
      <c r="C9" s="200"/>
      <c r="D9" s="200"/>
      <c r="E9" s="200"/>
      <c r="F9" s="200"/>
      <c r="G9" s="200"/>
      <c r="H9" s="200"/>
      <c r="I9" s="201"/>
    </row>
    <row r="10" spans="1:9" ht="15" customHeight="1" x14ac:dyDescent="0.15">
      <c r="A10" s="33" t="s">
        <v>140</v>
      </c>
      <c r="B10" s="186"/>
      <c r="C10" s="187"/>
      <c r="D10" s="187"/>
      <c r="E10" s="187"/>
      <c r="F10" s="187"/>
      <c r="G10" s="187"/>
      <c r="H10" s="187"/>
      <c r="I10" s="188"/>
    </row>
    <row r="11" spans="1:9" ht="15" customHeight="1" x14ac:dyDescent="0.15">
      <c r="A11" s="186" t="s">
        <v>182</v>
      </c>
      <c r="B11" s="187"/>
      <c r="C11" s="187"/>
      <c r="D11" s="187"/>
      <c r="E11" s="187"/>
      <c r="F11" s="187"/>
      <c r="G11" s="187"/>
      <c r="H11" s="187"/>
      <c r="I11" s="188"/>
    </row>
    <row r="12" spans="1:9" ht="15" customHeight="1" x14ac:dyDescent="0.15">
      <c r="A12" s="186" t="s">
        <v>183</v>
      </c>
      <c r="B12" s="187"/>
      <c r="C12" s="188"/>
      <c r="D12" s="186" t="s">
        <v>184</v>
      </c>
      <c r="E12" s="187"/>
      <c r="F12" s="188"/>
      <c r="G12" s="187" t="s">
        <v>185</v>
      </c>
      <c r="H12" s="187"/>
      <c r="I12" s="188"/>
    </row>
    <row r="13" spans="1:9" ht="15" customHeight="1" x14ac:dyDescent="0.15">
      <c r="A13" s="205"/>
      <c r="B13" s="206"/>
      <c r="C13" s="207"/>
      <c r="D13" s="205"/>
      <c r="E13" s="206"/>
      <c r="F13" s="207"/>
      <c r="G13" s="206"/>
      <c r="H13" s="206"/>
      <c r="I13" s="207"/>
    </row>
    <row r="14" spans="1:9" ht="15" customHeight="1" x14ac:dyDescent="0.15">
      <c r="A14" s="215"/>
      <c r="B14" s="208"/>
      <c r="C14" s="209"/>
      <c r="D14" s="215"/>
      <c r="E14" s="208"/>
      <c r="F14" s="209"/>
      <c r="G14" s="208"/>
      <c r="H14" s="208"/>
      <c r="I14" s="209"/>
    </row>
    <row r="15" spans="1:9" ht="15" customHeight="1" x14ac:dyDescent="0.15">
      <c r="A15" s="210"/>
      <c r="B15" s="211"/>
      <c r="C15" s="212"/>
      <c r="D15" s="210"/>
      <c r="E15" s="211"/>
      <c r="F15" s="212"/>
      <c r="G15" s="211"/>
      <c r="H15" s="211"/>
      <c r="I15" s="212"/>
    </row>
    <row r="16" spans="1:9" ht="15" customHeight="1" x14ac:dyDescent="0.15">
      <c r="A16" s="213"/>
      <c r="B16" s="204"/>
      <c r="C16" s="214"/>
      <c r="D16" s="213"/>
      <c r="E16" s="204"/>
      <c r="F16" s="214"/>
      <c r="G16" s="204"/>
      <c r="H16" s="204"/>
      <c r="I16" s="214"/>
    </row>
    <row r="17" spans="1:9" ht="15" customHeight="1" x14ac:dyDescent="0.15">
      <c r="A17" s="213"/>
      <c r="B17" s="204"/>
      <c r="C17" s="214"/>
      <c r="D17" s="213"/>
      <c r="E17" s="204"/>
      <c r="F17" s="214"/>
      <c r="G17" s="204"/>
      <c r="H17" s="204"/>
      <c r="I17" s="214"/>
    </row>
    <row r="18" spans="1:9" ht="15" customHeight="1" x14ac:dyDescent="0.15">
      <c r="A18" s="213"/>
      <c r="B18" s="204"/>
      <c r="C18" s="214"/>
      <c r="D18" s="213"/>
      <c r="E18" s="204"/>
      <c r="F18" s="214"/>
      <c r="G18" s="204"/>
      <c r="H18" s="204"/>
      <c r="I18" s="214"/>
    </row>
    <row r="19" spans="1:9" ht="15" customHeight="1" x14ac:dyDescent="0.15">
      <c r="A19" s="213"/>
      <c r="B19" s="204"/>
      <c r="C19" s="214"/>
      <c r="D19" s="213"/>
      <c r="E19" s="204"/>
      <c r="F19" s="214"/>
      <c r="G19" s="204"/>
      <c r="H19" s="204"/>
      <c r="I19" s="214"/>
    </row>
    <row r="20" spans="1:9" ht="15" customHeight="1" x14ac:dyDescent="0.15">
      <c r="A20" s="213"/>
      <c r="B20" s="204"/>
      <c r="C20" s="214"/>
      <c r="D20" s="213"/>
      <c r="E20" s="204"/>
      <c r="F20" s="214"/>
      <c r="G20" s="204"/>
      <c r="H20" s="204"/>
      <c r="I20" s="214"/>
    </row>
    <row r="21" spans="1:9" ht="15" customHeight="1" x14ac:dyDescent="0.15">
      <c r="A21" s="213"/>
      <c r="B21" s="204"/>
      <c r="C21" s="214"/>
      <c r="D21" s="213"/>
      <c r="E21" s="204"/>
      <c r="F21" s="214"/>
      <c r="G21" s="204"/>
      <c r="H21" s="204"/>
      <c r="I21" s="214"/>
    </row>
    <row r="22" spans="1:9" ht="15" customHeight="1" x14ac:dyDescent="0.15">
      <c r="A22" s="213"/>
      <c r="B22" s="204"/>
      <c r="C22" s="214"/>
      <c r="D22" s="213"/>
      <c r="E22" s="204"/>
      <c r="F22" s="214"/>
      <c r="G22" s="204"/>
      <c r="H22" s="204"/>
      <c r="I22" s="214"/>
    </row>
    <row r="23" spans="1:9" ht="15" customHeight="1" x14ac:dyDescent="0.15">
      <c r="A23" s="213"/>
      <c r="B23" s="204"/>
      <c r="C23" s="214"/>
      <c r="D23" s="213"/>
      <c r="E23" s="204"/>
      <c r="F23" s="214"/>
      <c r="G23" s="204"/>
      <c r="H23" s="204"/>
      <c r="I23" s="214"/>
    </row>
    <row r="24" spans="1:9" ht="15" customHeight="1" x14ac:dyDescent="0.15">
      <c r="A24" s="213"/>
      <c r="B24" s="204"/>
      <c r="C24" s="214"/>
      <c r="D24" s="213"/>
      <c r="E24" s="204"/>
      <c r="F24" s="214"/>
      <c r="G24" s="204"/>
      <c r="H24" s="204"/>
      <c r="I24" s="214"/>
    </row>
    <row r="25" spans="1:9" ht="15" customHeight="1" x14ac:dyDescent="0.15">
      <c r="A25" s="213"/>
      <c r="B25" s="204"/>
      <c r="C25" s="214"/>
      <c r="D25" s="213"/>
      <c r="E25" s="204"/>
      <c r="F25" s="214"/>
      <c r="G25" s="204"/>
      <c r="H25" s="204"/>
      <c r="I25" s="214"/>
    </row>
    <row r="26" spans="1:9" ht="15" customHeight="1" x14ac:dyDescent="0.15">
      <c r="A26" s="213"/>
      <c r="B26" s="204"/>
      <c r="C26" s="214"/>
      <c r="D26" s="213"/>
      <c r="E26" s="204"/>
      <c r="F26" s="214"/>
      <c r="G26" s="204"/>
      <c r="H26" s="204"/>
      <c r="I26" s="214"/>
    </row>
    <row r="27" spans="1:9" ht="15" customHeight="1" x14ac:dyDescent="0.15">
      <c r="A27" s="216"/>
      <c r="B27" s="217"/>
      <c r="C27" s="218"/>
      <c r="D27" s="216"/>
      <c r="E27" s="217"/>
      <c r="F27" s="218"/>
      <c r="G27" s="216"/>
      <c r="H27" s="217"/>
      <c r="I27" s="218"/>
    </row>
    <row r="28" spans="1:9" ht="15" customHeight="1" x14ac:dyDescent="0.15">
      <c r="A28" s="186" t="s">
        <v>186</v>
      </c>
      <c r="B28" s="187"/>
      <c r="C28" s="187"/>
      <c r="D28" s="187"/>
      <c r="E28" s="187"/>
      <c r="F28" s="187"/>
      <c r="G28" s="187"/>
      <c r="H28" s="187"/>
      <c r="I28" s="188"/>
    </row>
    <row r="29" spans="1:9" ht="15" customHeight="1" x14ac:dyDescent="0.15">
      <c r="A29" s="186" t="s">
        <v>187</v>
      </c>
      <c r="B29" s="187"/>
      <c r="C29" s="187"/>
      <c r="D29" s="188"/>
      <c r="E29" s="186" t="s">
        <v>188</v>
      </c>
      <c r="F29" s="187"/>
      <c r="G29" s="187"/>
      <c r="H29" s="187"/>
      <c r="I29" s="188"/>
    </row>
    <row r="30" spans="1:9" ht="15" customHeight="1" x14ac:dyDescent="0.15">
      <c r="A30" s="220"/>
      <c r="B30" s="221"/>
      <c r="C30" s="221"/>
      <c r="D30" s="222"/>
      <c r="E30" s="220"/>
      <c r="F30" s="221"/>
      <c r="G30" s="221"/>
      <c r="H30" s="221"/>
      <c r="I30" s="222"/>
    </row>
    <row r="31" spans="1:9" ht="15" customHeight="1" x14ac:dyDescent="0.15">
      <c r="A31" s="223"/>
      <c r="B31" s="203"/>
      <c r="C31" s="203"/>
      <c r="D31" s="224"/>
      <c r="E31" s="223"/>
      <c r="F31" s="203"/>
      <c r="G31" s="203"/>
      <c r="H31" s="203"/>
      <c r="I31" s="224"/>
    </row>
    <row r="32" spans="1:9" ht="15" customHeight="1" x14ac:dyDescent="0.15">
      <c r="A32" s="223"/>
      <c r="B32" s="203"/>
      <c r="C32" s="203"/>
      <c r="D32" s="224"/>
      <c r="E32" s="223"/>
      <c r="F32" s="203"/>
      <c r="G32" s="203"/>
      <c r="H32" s="203"/>
      <c r="I32" s="224"/>
    </row>
    <row r="33" spans="1:9" ht="15" customHeight="1" x14ac:dyDescent="0.15">
      <c r="A33" s="223"/>
      <c r="B33" s="203"/>
      <c r="C33" s="203"/>
      <c r="D33" s="224"/>
      <c r="E33" s="223"/>
      <c r="F33" s="203"/>
      <c r="G33" s="203"/>
      <c r="H33" s="203"/>
      <c r="I33" s="224"/>
    </row>
    <row r="34" spans="1:9" ht="15" customHeight="1" x14ac:dyDescent="0.15">
      <c r="A34" s="223"/>
      <c r="B34" s="203"/>
      <c r="C34" s="203"/>
      <c r="D34" s="224"/>
      <c r="E34" s="223"/>
      <c r="F34" s="203"/>
      <c r="G34" s="203"/>
      <c r="H34" s="203"/>
      <c r="I34" s="224"/>
    </row>
    <row r="35" spans="1:9" ht="15" customHeight="1" x14ac:dyDescent="0.15">
      <c r="A35" s="223"/>
      <c r="B35" s="203"/>
      <c r="C35" s="203"/>
      <c r="D35" s="224"/>
      <c r="E35" s="223"/>
      <c r="F35" s="203"/>
      <c r="G35" s="203"/>
      <c r="H35" s="203"/>
      <c r="I35" s="224"/>
    </row>
    <row r="36" spans="1:9" ht="15" customHeight="1" x14ac:dyDescent="0.15">
      <c r="A36" s="216"/>
      <c r="B36" s="217"/>
      <c r="C36" s="217"/>
      <c r="D36" s="218"/>
      <c r="E36" s="216"/>
      <c r="F36" s="217"/>
      <c r="G36" s="217"/>
      <c r="H36" s="217"/>
      <c r="I36" s="218"/>
    </row>
    <row r="37" spans="1:9" ht="15" customHeight="1" x14ac:dyDescent="0.15">
      <c r="A37" s="196" t="s">
        <v>189</v>
      </c>
      <c r="B37" s="197"/>
      <c r="C37" s="197"/>
      <c r="D37" s="197"/>
      <c r="E37" s="197"/>
      <c r="F37" s="197"/>
      <c r="G37" s="197"/>
      <c r="H37" s="197"/>
      <c r="I37" s="198"/>
    </row>
    <row r="38" spans="1:9" ht="15" customHeight="1" x14ac:dyDescent="0.15">
      <c r="A38" s="225"/>
      <c r="B38" s="226"/>
      <c r="C38" s="226"/>
      <c r="D38" s="226"/>
      <c r="E38" s="226"/>
      <c r="F38" s="226"/>
      <c r="G38" s="226"/>
      <c r="H38" s="226"/>
      <c r="I38" s="227"/>
    </row>
    <row r="39" spans="1:9" ht="15" customHeight="1" x14ac:dyDescent="0.15">
      <c r="A39" s="225"/>
      <c r="B39" s="226"/>
      <c r="C39" s="226"/>
      <c r="D39" s="226"/>
      <c r="E39" s="226"/>
      <c r="F39" s="226"/>
      <c r="G39" s="226"/>
      <c r="H39" s="226"/>
      <c r="I39" s="227"/>
    </row>
    <row r="40" spans="1:9" ht="15" customHeight="1" x14ac:dyDescent="0.15">
      <c r="A40" s="225"/>
      <c r="B40" s="226"/>
      <c r="C40" s="226"/>
      <c r="D40" s="226"/>
      <c r="E40" s="226"/>
      <c r="F40" s="226"/>
      <c r="G40" s="226"/>
      <c r="H40" s="226"/>
      <c r="I40" s="227"/>
    </row>
    <row r="41" spans="1:9" ht="15" customHeight="1" x14ac:dyDescent="0.15">
      <c r="A41" s="225"/>
      <c r="B41" s="226"/>
      <c r="C41" s="226"/>
      <c r="D41" s="226"/>
      <c r="E41" s="226"/>
      <c r="F41" s="226"/>
      <c r="G41" s="226"/>
      <c r="H41" s="226"/>
      <c r="I41" s="227"/>
    </row>
    <row r="42" spans="1:9" ht="15" customHeight="1" x14ac:dyDescent="0.15">
      <c r="A42" s="199"/>
      <c r="B42" s="200"/>
      <c r="C42" s="200"/>
      <c r="D42" s="200"/>
      <c r="E42" s="200"/>
      <c r="F42" s="200"/>
      <c r="G42" s="200"/>
      <c r="H42" s="200"/>
      <c r="I42" s="201"/>
    </row>
    <row r="43" spans="1:9" x14ac:dyDescent="0.15">
      <c r="A43" s="34" t="s">
        <v>156</v>
      </c>
    </row>
    <row r="44" spans="1:9" x14ac:dyDescent="0.15">
      <c r="A44" s="34" t="s">
        <v>8</v>
      </c>
    </row>
    <row r="45" spans="1:9" x14ac:dyDescent="0.15">
      <c r="A45" s="34" t="s">
        <v>9</v>
      </c>
    </row>
  </sheetData>
  <mergeCells count="66">
    <mergeCell ref="A37:I42"/>
    <mergeCell ref="D20:F20"/>
    <mergeCell ref="G27:I27"/>
    <mergeCell ref="A28:I28"/>
    <mergeCell ref="G23:I23"/>
    <mergeCell ref="G24:I24"/>
    <mergeCell ref="A20:C20"/>
    <mergeCell ref="C2:G2"/>
    <mergeCell ref="A29:D29"/>
    <mergeCell ref="E29:I29"/>
    <mergeCell ref="E30:I36"/>
    <mergeCell ref="A30:D36"/>
    <mergeCell ref="G25:I25"/>
    <mergeCell ref="G26:I26"/>
    <mergeCell ref="G17:I17"/>
    <mergeCell ref="G18:I18"/>
    <mergeCell ref="G19:I19"/>
    <mergeCell ref="G20:I20"/>
    <mergeCell ref="G21:I21"/>
    <mergeCell ref="G22:I22"/>
    <mergeCell ref="D22:F22"/>
    <mergeCell ref="D21:F21"/>
    <mergeCell ref="A19:C19"/>
    <mergeCell ref="D19:F19"/>
    <mergeCell ref="D18:F18"/>
    <mergeCell ref="D17:F17"/>
    <mergeCell ref="A27:C27"/>
    <mergeCell ref="D27:F27"/>
    <mergeCell ref="D26:F26"/>
    <mergeCell ref="D25:F25"/>
    <mergeCell ref="D24:F24"/>
    <mergeCell ref="D23:F23"/>
    <mergeCell ref="A21:C21"/>
    <mergeCell ref="A22:C22"/>
    <mergeCell ref="A23:C23"/>
    <mergeCell ref="A24:C24"/>
    <mergeCell ref="A25:C25"/>
    <mergeCell ref="A26:C26"/>
    <mergeCell ref="G14:I14"/>
    <mergeCell ref="A15:C15"/>
    <mergeCell ref="A16:C16"/>
    <mergeCell ref="A17:C17"/>
    <mergeCell ref="A18:C18"/>
    <mergeCell ref="G15:I15"/>
    <mergeCell ref="G16:I16"/>
    <mergeCell ref="A14:C14"/>
    <mergeCell ref="D16:F16"/>
    <mergeCell ref="D15:F15"/>
    <mergeCell ref="D14:F14"/>
    <mergeCell ref="D13:F13"/>
    <mergeCell ref="A11:I11"/>
    <mergeCell ref="A12:C12"/>
    <mergeCell ref="D12:F12"/>
    <mergeCell ref="G12:I12"/>
    <mergeCell ref="A13:C13"/>
    <mergeCell ref="G13:I13"/>
    <mergeCell ref="C4:I4"/>
    <mergeCell ref="A4:B4"/>
    <mergeCell ref="G5:I7"/>
    <mergeCell ref="B10:I10"/>
    <mergeCell ref="A6:A7"/>
    <mergeCell ref="A8:A9"/>
    <mergeCell ref="B8:I9"/>
    <mergeCell ref="F5:F7"/>
    <mergeCell ref="B6:E7"/>
    <mergeCell ref="B5:E5"/>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1AD48-A421-41E9-8ACA-BA4B1AD23DC7}">
  <dimension ref="A1:AQ87"/>
  <sheetViews>
    <sheetView showGridLines="0" view="pageBreakPreview" zoomScaleNormal="100" zoomScaleSheetLayoutView="100" workbookViewId="0"/>
  </sheetViews>
  <sheetFormatPr defaultColWidth="8.25" defaultRowHeight="21" customHeight="1" x14ac:dyDescent="0.15"/>
  <cols>
    <col min="1" max="1" width="2.625" style="152" customWidth="1"/>
    <col min="2" max="2" width="14.625" style="351" customWidth="1"/>
    <col min="3" max="3" width="6.625" style="152" customWidth="1"/>
    <col min="4" max="5" width="7.625" style="152" customWidth="1"/>
    <col min="6" max="36" width="2.625" style="152" customWidth="1"/>
    <col min="37" max="37" width="6.625" style="152" customWidth="1"/>
    <col min="38" max="39" width="7.625" style="152" customWidth="1"/>
    <col min="40" max="40" width="5.625" style="152" customWidth="1"/>
    <col min="41" max="16384" width="8.25" style="152"/>
  </cols>
  <sheetData>
    <row r="1" spans="1:40" ht="20.100000000000001" customHeight="1" x14ac:dyDescent="0.15">
      <c r="A1" s="350" t="s">
        <v>209</v>
      </c>
      <c r="C1" s="352"/>
      <c r="D1" s="352"/>
      <c r="E1" s="352"/>
      <c r="F1" s="352"/>
      <c r="G1" s="352"/>
      <c r="H1" s="352"/>
      <c r="I1" s="352"/>
      <c r="J1" s="352"/>
      <c r="K1" s="352"/>
      <c r="L1" s="352"/>
      <c r="M1" s="352"/>
      <c r="N1" s="352"/>
      <c r="O1" s="352"/>
      <c r="P1" s="352"/>
      <c r="Q1" s="352"/>
      <c r="R1" s="352"/>
      <c r="S1" s="352"/>
      <c r="T1" s="352"/>
      <c r="U1" s="352"/>
      <c r="V1" s="352"/>
      <c r="W1" s="352"/>
      <c r="X1" s="353"/>
      <c r="Y1" s="353"/>
      <c r="Z1" s="154"/>
      <c r="AA1" s="154"/>
      <c r="AB1" s="154"/>
      <c r="AC1" s="154"/>
      <c r="AD1" s="354"/>
      <c r="AE1" s="354"/>
      <c r="AF1" s="354"/>
      <c r="AG1" s="354"/>
      <c r="AH1" s="354"/>
      <c r="AI1" s="355" t="s">
        <v>210</v>
      </c>
      <c r="AJ1" s="355"/>
      <c r="AK1" s="356" t="s">
        <v>211</v>
      </c>
      <c r="AL1" s="356"/>
      <c r="AM1" s="356"/>
      <c r="AN1" s="356"/>
    </row>
    <row r="2" spans="1:40" ht="18" customHeight="1" x14ac:dyDescent="0.15">
      <c r="A2" s="154"/>
      <c r="B2" s="357"/>
      <c r="C2" s="357"/>
      <c r="D2" s="357"/>
      <c r="E2" s="357"/>
      <c r="F2" s="357"/>
      <c r="G2" s="357"/>
      <c r="H2" s="357"/>
      <c r="I2" s="357"/>
      <c r="J2" s="357"/>
      <c r="K2" s="357"/>
      <c r="L2" s="357"/>
      <c r="M2" s="358">
        <v>2024</v>
      </c>
      <c r="N2" s="358"/>
      <c r="O2" s="358"/>
      <c r="P2" s="358"/>
      <c r="Q2" s="359" t="s">
        <v>212</v>
      </c>
      <c r="R2" s="359"/>
      <c r="S2" s="358">
        <v>5</v>
      </c>
      <c r="T2" s="358"/>
      <c r="U2" s="359" t="s">
        <v>213</v>
      </c>
      <c r="V2" s="359"/>
      <c r="W2" s="357"/>
      <c r="X2" s="357"/>
      <c r="Y2" s="357"/>
      <c r="Z2" s="154"/>
      <c r="AA2" s="154"/>
      <c r="AC2" s="355"/>
      <c r="AD2" s="357"/>
      <c r="AE2" s="357"/>
      <c r="AF2" s="357"/>
      <c r="AG2" s="357"/>
      <c r="AH2" s="357"/>
      <c r="AI2" s="355" t="s">
        <v>214</v>
      </c>
      <c r="AJ2" s="355"/>
      <c r="AK2" s="360"/>
      <c r="AL2" s="360"/>
      <c r="AM2" s="360"/>
      <c r="AN2" s="360"/>
    </row>
    <row r="3" spans="1:40" ht="18" customHeight="1" x14ac:dyDescent="0.15">
      <c r="A3" s="361"/>
      <c r="B3" s="361"/>
      <c r="C3" s="361"/>
      <c r="D3" s="361"/>
      <c r="E3" s="361"/>
      <c r="F3" s="361"/>
      <c r="G3" s="361"/>
      <c r="H3" s="361"/>
      <c r="I3" s="361"/>
      <c r="J3" s="361"/>
      <c r="K3" s="361"/>
      <c r="L3" s="361"/>
      <c r="M3" s="361"/>
      <c r="N3" s="361"/>
      <c r="O3" s="361"/>
      <c r="P3" s="361"/>
      <c r="Q3" s="361"/>
      <c r="R3" s="361"/>
      <c r="S3" s="361"/>
      <c r="T3" s="361"/>
      <c r="U3" s="361"/>
      <c r="V3" s="361"/>
      <c r="W3" s="361"/>
      <c r="Y3" s="362"/>
      <c r="Z3" s="362"/>
      <c r="AA3" s="362"/>
      <c r="AB3" s="154"/>
      <c r="AC3" s="362"/>
      <c r="AD3" s="362"/>
      <c r="AE3" s="362"/>
      <c r="AF3" s="362"/>
      <c r="AG3" s="362"/>
      <c r="AH3" s="362"/>
      <c r="AI3" s="363" t="s">
        <v>215</v>
      </c>
      <c r="AJ3" s="355"/>
      <c r="AK3" s="364"/>
      <c r="AL3" s="364"/>
      <c r="AM3" s="364"/>
      <c r="AN3" s="364"/>
    </row>
    <row r="4" spans="1:40" ht="18" customHeight="1" x14ac:dyDescent="0.15">
      <c r="A4" s="361"/>
      <c r="B4" s="361"/>
      <c r="C4" s="361"/>
      <c r="D4" s="361"/>
      <c r="E4" s="361"/>
      <c r="F4" s="361"/>
      <c r="G4" s="361"/>
      <c r="H4" s="361"/>
      <c r="I4" s="361"/>
      <c r="J4" s="361"/>
      <c r="K4" s="361"/>
      <c r="L4" s="361"/>
      <c r="M4" s="361"/>
      <c r="N4" s="361"/>
      <c r="O4" s="361"/>
      <c r="P4" s="361"/>
      <c r="Q4" s="361"/>
      <c r="R4" s="361"/>
      <c r="S4" s="361"/>
      <c r="T4" s="361"/>
      <c r="U4" s="361"/>
      <c r="V4" s="361"/>
      <c r="W4" s="361"/>
      <c r="Y4" s="362"/>
      <c r="Z4" s="362"/>
      <c r="AA4" s="362"/>
      <c r="AB4" s="154"/>
      <c r="AC4" s="362"/>
      <c r="AD4" s="362"/>
      <c r="AE4" s="362"/>
      <c r="AF4" s="362"/>
      <c r="AG4" s="362"/>
      <c r="AH4" s="362"/>
      <c r="AI4" s="363" t="s">
        <v>216</v>
      </c>
      <c r="AJ4" s="355"/>
      <c r="AK4" s="364"/>
      <c r="AL4" s="364"/>
      <c r="AM4" s="364"/>
      <c r="AN4" s="364"/>
    </row>
    <row r="5" spans="1:40" ht="18" customHeight="1" x14ac:dyDescent="0.15">
      <c r="A5" s="361"/>
      <c r="B5" s="361"/>
      <c r="C5" s="361"/>
      <c r="D5" s="361"/>
      <c r="E5" s="361"/>
      <c r="F5" s="361"/>
      <c r="G5" s="361"/>
      <c r="H5" s="361"/>
      <c r="I5" s="361"/>
      <c r="J5" s="361"/>
      <c r="K5" s="361"/>
      <c r="L5" s="361"/>
      <c r="M5" s="361"/>
      <c r="N5" s="361"/>
      <c r="O5" s="361"/>
      <c r="P5" s="361"/>
      <c r="Q5" s="361"/>
      <c r="R5" s="361"/>
      <c r="S5" s="361"/>
      <c r="U5" s="361"/>
      <c r="V5" s="361"/>
      <c r="W5" s="361"/>
      <c r="Y5" s="362"/>
      <c r="Z5" s="362"/>
      <c r="AA5" s="362"/>
      <c r="AB5" s="154"/>
      <c r="AC5" s="362"/>
      <c r="AD5" s="362"/>
      <c r="AE5" s="362"/>
      <c r="AF5" s="362"/>
      <c r="AG5" s="363" t="s">
        <v>217</v>
      </c>
      <c r="AH5" s="365"/>
      <c r="AI5" s="365"/>
      <c r="AJ5" s="365"/>
      <c r="AK5" s="362" t="s">
        <v>218</v>
      </c>
      <c r="AL5" s="366"/>
      <c r="AM5" s="362" t="s">
        <v>219</v>
      </c>
      <c r="AN5" s="154"/>
    </row>
    <row r="6" spans="1:40" ht="9.9499999999999993" customHeight="1" x14ac:dyDescent="0.15">
      <c r="A6" s="154"/>
      <c r="B6" s="367"/>
      <c r="C6" s="367"/>
      <c r="D6" s="367"/>
      <c r="E6" s="367"/>
      <c r="F6" s="367"/>
      <c r="G6" s="367"/>
      <c r="H6" s="367"/>
      <c r="I6" s="367"/>
      <c r="J6" s="367"/>
      <c r="K6" s="367"/>
      <c r="L6" s="367"/>
      <c r="M6" s="367"/>
      <c r="N6" s="367"/>
      <c r="O6" s="367"/>
      <c r="P6" s="367"/>
      <c r="Q6" s="367"/>
      <c r="R6" s="367"/>
      <c r="S6" s="367"/>
      <c r="T6" s="367"/>
      <c r="U6" s="367"/>
      <c r="V6" s="367"/>
      <c r="W6" s="367"/>
      <c r="X6" s="357"/>
      <c r="Y6" s="357"/>
      <c r="Z6" s="357"/>
      <c r="AA6" s="357"/>
      <c r="AB6" s="357"/>
      <c r="AC6" s="357"/>
      <c r="AD6" s="357"/>
      <c r="AE6" s="357"/>
      <c r="AF6" s="357"/>
      <c r="AG6" s="357"/>
      <c r="AH6" s="357"/>
      <c r="AI6" s="357"/>
      <c r="AJ6" s="357"/>
      <c r="AK6" s="357"/>
      <c r="AL6" s="357"/>
      <c r="AM6" s="154"/>
      <c r="AN6" s="154"/>
    </row>
    <row r="7" spans="1:40" ht="15" customHeight="1" x14ac:dyDescent="0.15">
      <c r="A7" s="368" t="s">
        <v>220</v>
      </c>
      <c r="B7" s="369" t="s">
        <v>221</v>
      </c>
      <c r="C7" s="370" t="s">
        <v>222</v>
      </c>
      <c r="D7" s="371" t="s">
        <v>223</v>
      </c>
      <c r="E7" s="372" t="s">
        <v>224</v>
      </c>
      <c r="F7" s="373" t="s">
        <v>225</v>
      </c>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4" t="s">
        <v>226</v>
      </c>
      <c r="AL7" s="375" t="s">
        <v>227</v>
      </c>
      <c r="AM7" s="376" t="s">
        <v>228</v>
      </c>
      <c r="AN7" s="376"/>
    </row>
    <row r="8" spans="1:40" ht="15" customHeight="1" x14ac:dyDescent="0.15">
      <c r="A8" s="368"/>
      <c r="B8" s="377"/>
      <c r="C8" s="378"/>
      <c r="D8" s="371"/>
      <c r="E8" s="372"/>
      <c r="F8" s="371" t="s">
        <v>196</v>
      </c>
      <c r="G8" s="371"/>
      <c r="H8" s="371"/>
      <c r="I8" s="371"/>
      <c r="J8" s="371"/>
      <c r="K8" s="371"/>
      <c r="L8" s="371"/>
      <c r="M8" s="371" t="s">
        <v>197</v>
      </c>
      <c r="N8" s="371"/>
      <c r="O8" s="371"/>
      <c r="P8" s="371"/>
      <c r="Q8" s="371"/>
      <c r="R8" s="371"/>
      <c r="S8" s="371"/>
      <c r="T8" s="371" t="s">
        <v>198</v>
      </c>
      <c r="U8" s="371"/>
      <c r="V8" s="371"/>
      <c r="W8" s="371"/>
      <c r="X8" s="371"/>
      <c r="Y8" s="371"/>
      <c r="Z8" s="371"/>
      <c r="AA8" s="371" t="s">
        <v>199</v>
      </c>
      <c r="AB8" s="371"/>
      <c r="AC8" s="371"/>
      <c r="AD8" s="371"/>
      <c r="AE8" s="371"/>
      <c r="AF8" s="371"/>
      <c r="AG8" s="371"/>
      <c r="AH8" s="371" t="s">
        <v>229</v>
      </c>
      <c r="AI8" s="371"/>
      <c r="AJ8" s="371"/>
      <c r="AK8" s="374"/>
      <c r="AL8" s="375"/>
      <c r="AM8" s="376"/>
      <c r="AN8" s="376"/>
    </row>
    <row r="9" spans="1:40" ht="15" customHeight="1" x14ac:dyDescent="0.15">
      <c r="A9" s="368"/>
      <c r="B9" s="379" t="s">
        <v>230</v>
      </c>
      <c r="C9" s="378"/>
      <c r="D9" s="371"/>
      <c r="E9" s="372"/>
      <c r="F9" s="380">
        <f>DATE($M$2,$S$2,1)</f>
        <v>45413</v>
      </c>
      <c r="G9" s="380">
        <f>DATE($M$2,$S$2,2)</f>
        <v>45414</v>
      </c>
      <c r="H9" s="380">
        <f>DATE($M$2,$S$2,3)</f>
        <v>45415</v>
      </c>
      <c r="I9" s="380">
        <f>DATE($M$2,$S$2,4)</f>
        <v>45416</v>
      </c>
      <c r="J9" s="380">
        <f>DATE($M$2,$S$2,5)</f>
        <v>45417</v>
      </c>
      <c r="K9" s="380">
        <f>DATE($M$2,$S$2,6)</f>
        <v>45418</v>
      </c>
      <c r="L9" s="380">
        <f>DATE($M$2,$S$2,7)</f>
        <v>45419</v>
      </c>
      <c r="M9" s="380">
        <f>DATE($M$2,$S$2,8)</f>
        <v>45420</v>
      </c>
      <c r="N9" s="380">
        <f>DATE($M$2,$S$2,9)</f>
        <v>45421</v>
      </c>
      <c r="O9" s="380">
        <f>DATE($M$2,$S$2,10)</f>
        <v>45422</v>
      </c>
      <c r="P9" s="380">
        <f>DATE($M$2,$S$2,11)</f>
        <v>45423</v>
      </c>
      <c r="Q9" s="380">
        <f>DATE($M$2,$S$2,12)</f>
        <v>45424</v>
      </c>
      <c r="R9" s="380">
        <f>DATE($M$2,$S$2,13)</f>
        <v>45425</v>
      </c>
      <c r="S9" s="380">
        <f>DATE($M$2,$S$2,14)</f>
        <v>45426</v>
      </c>
      <c r="T9" s="380">
        <f>DATE($M$2,$S$2,15)</f>
        <v>45427</v>
      </c>
      <c r="U9" s="380">
        <f>DATE($M$2,$S$2,16)</f>
        <v>45428</v>
      </c>
      <c r="V9" s="380">
        <f>DATE($M$2,$S$2,17)</f>
        <v>45429</v>
      </c>
      <c r="W9" s="380">
        <f>DATE($M$2,$S$2,18)</f>
        <v>45430</v>
      </c>
      <c r="X9" s="380">
        <f>DATE($M$2,$S$2,19)</f>
        <v>45431</v>
      </c>
      <c r="Y9" s="380">
        <f>DATE($M$2,$S$2,20)</f>
        <v>45432</v>
      </c>
      <c r="Z9" s="380">
        <f>DATE($M$2,$S$2,21)</f>
        <v>45433</v>
      </c>
      <c r="AA9" s="380">
        <f>DATE($M$2,$S$2,22)</f>
        <v>45434</v>
      </c>
      <c r="AB9" s="380">
        <f>DATE($M$2,$S$2,23)</f>
        <v>45435</v>
      </c>
      <c r="AC9" s="380">
        <f>DATE($M$2,$S$2,24)</f>
        <v>45436</v>
      </c>
      <c r="AD9" s="380">
        <f>DATE($M$2,$S$2,25)</f>
        <v>45437</v>
      </c>
      <c r="AE9" s="380">
        <f>DATE($M$2,$S$2,26)</f>
        <v>45438</v>
      </c>
      <c r="AF9" s="380">
        <f>DATE($M$2,$S$2,27)</f>
        <v>45439</v>
      </c>
      <c r="AG9" s="380">
        <f>DATE($M$2,$S$2,28)</f>
        <v>45440</v>
      </c>
      <c r="AH9" s="380">
        <f>IF(DAY(EOMONTH(F9,0))&lt;29,"",DATE($M$2,$S$2,29))</f>
        <v>45441</v>
      </c>
      <c r="AI9" s="380">
        <f>IF(DAY(EOMONTH(F9,0))&lt;30,"",DATE($M$2,$S$2,30))</f>
        <v>45442</v>
      </c>
      <c r="AJ9" s="380">
        <f>IF(DAY(EOMONTH(F9,0))&lt;31,"",DATE($M$2,$S$2,31))</f>
        <v>45443</v>
      </c>
      <c r="AK9" s="374"/>
      <c r="AL9" s="375"/>
      <c r="AM9" s="376"/>
      <c r="AN9" s="376"/>
    </row>
    <row r="10" spans="1:40" ht="15" customHeight="1" x14ac:dyDescent="0.15">
      <c r="A10" s="368"/>
      <c r="B10" s="381"/>
      <c r="C10" s="382"/>
      <c r="D10" s="371"/>
      <c r="E10" s="372"/>
      <c r="F10" s="383">
        <f>DATE($M$2,$S$2,1)</f>
        <v>45413</v>
      </c>
      <c r="G10" s="383">
        <f>DATE($M$2,$S$2,2)</f>
        <v>45414</v>
      </c>
      <c r="H10" s="383">
        <f>DATE($M$2,$S$2,3)</f>
        <v>45415</v>
      </c>
      <c r="I10" s="383">
        <f>DATE($M$2,$S$2,4)</f>
        <v>45416</v>
      </c>
      <c r="J10" s="383">
        <f>DATE($M$2,$S$2,5)</f>
        <v>45417</v>
      </c>
      <c r="K10" s="383">
        <f>DATE($M$2,$S$2,6)</f>
        <v>45418</v>
      </c>
      <c r="L10" s="383">
        <f>DATE($M$2,$S$2,7)</f>
        <v>45419</v>
      </c>
      <c r="M10" s="383">
        <f>DATE($M$2,$S$2,8)</f>
        <v>45420</v>
      </c>
      <c r="N10" s="383">
        <f>DATE($M$2,$S$2,9)</f>
        <v>45421</v>
      </c>
      <c r="O10" s="383">
        <f>DATE($M$2,$S$2,10)</f>
        <v>45422</v>
      </c>
      <c r="P10" s="383">
        <f>DATE($M$2,$S$2,11)</f>
        <v>45423</v>
      </c>
      <c r="Q10" s="383">
        <f>DATE($M$2,$S$2,12)</f>
        <v>45424</v>
      </c>
      <c r="R10" s="383">
        <f>DATE($M$2,$S$2,13)</f>
        <v>45425</v>
      </c>
      <c r="S10" s="383">
        <f>DATE($M$2,$S$2,14)</f>
        <v>45426</v>
      </c>
      <c r="T10" s="383">
        <f>DATE($M$2,$S$2,15)</f>
        <v>45427</v>
      </c>
      <c r="U10" s="383">
        <f>DATE($M$2,$S$2,16)</f>
        <v>45428</v>
      </c>
      <c r="V10" s="383">
        <f>DATE($M$2,$S$2,17)</f>
        <v>45429</v>
      </c>
      <c r="W10" s="383">
        <f>DATE($M$2,$S$2,18)</f>
        <v>45430</v>
      </c>
      <c r="X10" s="383">
        <f>DATE($M$2,$S$2,19)</f>
        <v>45431</v>
      </c>
      <c r="Y10" s="383">
        <f>DATE($M$2,$S$2,20)</f>
        <v>45432</v>
      </c>
      <c r="Z10" s="383">
        <f>DATE($M$2,$S$2,21)</f>
        <v>45433</v>
      </c>
      <c r="AA10" s="383">
        <f>DATE($M$2,$S$2,22)</f>
        <v>45434</v>
      </c>
      <c r="AB10" s="383">
        <f>DATE($M$2,$S$2,23)</f>
        <v>45435</v>
      </c>
      <c r="AC10" s="383">
        <f>DATE($M$2,$S$2,24)</f>
        <v>45436</v>
      </c>
      <c r="AD10" s="383">
        <f>DATE($M$2,$S$2,25)</f>
        <v>45437</v>
      </c>
      <c r="AE10" s="383">
        <f>DATE($M$2,$S$2,26)</f>
        <v>45438</v>
      </c>
      <c r="AF10" s="383">
        <f>DATE($M$2,$S$2,27)</f>
        <v>45439</v>
      </c>
      <c r="AG10" s="383">
        <f>DATE($M$2,$S$2,28)</f>
        <v>45440</v>
      </c>
      <c r="AH10" s="383">
        <f>IF(DAY(EOMONTH(F10,0))&lt;29,"",DATE($M$2,$S$2,29))</f>
        <v>45441</v>
      </c>
      <c r="AI10" s="383">
        <f>IF(DAY(EOMONTH(F10,0))&lt;30,"",DATE($M$2,$S$2,30))</f>
        <v>45442</v>
      </c>
      <c r="AJ10" s="383">
        <f>IF(DAY(EOMONTH(F10,0))&lt;31,"",DATE($M$2,$S$2,31))</f>
        <v>45443</v>
      </c>
      <c r="AK10" s="374"/>
      <c r="AL10" s="375"/>
      <c r="AM10" s="376"/>
      <c r="AN10" s="376"/>
    </row>
    <row r="11" spans="1:40" ht="18" customHeight="1" x14ac:dyDescent="0.15">
      <c r="A11" s="384">
        <v>1</v>
      </c>
      <c r="B11" s="385" t="s">
        <v>231</v>
      </c>
      <c r="C11" s="386" t="s">
        <v>232</v>
      </c>
      <c r="D11" s="387"/>
      <c r="E11" s="388" t="s">
        <v>232</v>
      </c>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90">
        <f>+SUM(F11:AJ11)</f>
        <v>0</v>
      </c>
      <c r="AL11" s="391">
        <f>IF($AK$3="４週",AK11/4,AK11/(DAY(EOMONTH($F$9,0))/7))</f>
        <v>0</v>
      </c>
      <c r="AM11" s="392"/>
      <c r="AN11" s="392"/>
    </row>
    <row r="12" spans="1:40" ht="18" customHeight="1" x14ac:dyDescent="0.15">
      <c r="A12" s="384">
        <v>2</v>
      </c>
      <c r="B12" s="385" t="s">
        <v>233</v>
      </c>
      <c r="C12" s="386" t="s">
        <v>234</v>
      </c>
      <c r="D12" s="387"/>
      <c r="E12" s="388" t="s">
        <v>234</v>
      </c>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90">
        <f t="shared" ref="AK12:AK31" si="0">+SUM(F12:AJ12)</f>
        <v>0</v>
      </c>
      <c r="AL12" s="391">
        <f t="shared" ref="AL12:AL30" si="1">IF($AK$3="４週",AK12/4,AK12/(DAY(EOMONTH($F$9,0))/7))</f>
        <v>0</v>
      </c>
      <c r="AM12" s="392"/>
      <c r="AN12" s="392"/>
    </row>
    <row r="13" spans="1:40" ht="18" customHeight="1" x14ac:dyDescent="0.15">
      <c r="A13" s="384">
        <v>3</v>
      </c>
      <c r="B13" s="385" t="s">
        <v>235</v>
      </c>
      <c r="C13" s="386" t="s">
        <v>236</v>
      </c>
      <c r="D13" s="387"/>
      <c r="E13" s="388" t="s">
        <v>236</v>
      </c>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90">
        <f t="shared" si="0"/>
        <v>0</v>
      </c>
      <c r="AL13" s="391">
        <f t="shared" si="1"/>
        <v>0</v>
      </c>
      <c r="AM13" s="392"/>
      <c r="AN13" s="392"/>
    </row>
    <row r="14" spans="1:40" ht="18" customHeight="1" x14ac:dyDescent="0.15">
      <c r="A14" s="384">
        <v>4</v>
      </c>
      <c r="B14" s="385" t="s">
        <v>237</v>
      </c>
      <c r="C14" s="386" t="s">
        <v>238</v>
      </c>
      <c r="D14" s="387"/>
      <c r="E14" s="388" t="s">
        <v>238</v>
      </c>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90">
        <f t="shared" si="0"/>
        <v>0</v>
      </c>
      <c r="AL14" s="391">
        <f t="shared" si="1"/>
        <v>0</v>
      </c>
      <c r="AM14" s="392"/>
      <c r="AN14" s="392"/>
    </row>
    <row r="15" spans="1:40" ht="18" customHeight="1" x14ac:dyDescent="0.15">
      <c r="A15" s="384">
        <v>5</v>
      </c>
      <c r="B15" s="385" t="s">
        <v>239</v>
      </c>
      <c r="C15" s="386" t="s">
        <v>236</v>
      </c>
      <c r="D15" s="387"/>
      <c r="E15" s="388" t="s">
        <v>240</v>
      </c>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90">
        <f t="shared" si="0"/>
        <v>0</v>
      </c>
      <c r="AL15" s="391">
        <f t="shared" si="1"/>
        <v>0</v>
      </c>
      <c r="AM15" s="392"/>
      <c r="AN15" s="392"/>
    </row>
    <row r="16" spans="1:40" ht="18" customHeight="1" x14ac:dyDescent="0.15">
      <c r="A16" s="384">
        <v>6</v>
      </c>
      <c r="B16" s="385"/>
      <c r="C16" s="386"/>
      <c r="D16" s="387"/>
      <c r="E16" s="388"/>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89"/>
      <c r="AK16" s="390">
        <f t="shared" si="0"/>
        <v>0</v>
      </c>
      <c r="AL16" s="391">
        <f t="shared" si="1"/>
        <v>0</v>
      </c>
      <c r="AM16" s="392"/>
      <c r="AN16" s="392"/>
    </row>
    <row r="17" spans="1:40" ht="18" customHeight="1" x14ac:dyDescent="0.15">
      <c r="A17" s="384">
        <v>7</v>
      </c>
      <c r="B17" s="385"/>
      <c r="C17" s="386"/>
      <c r="D17" s="387"/>
      <c r="E17" s="388"/>
      <c r="F17" s="389"/>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89"/>
      <c r="AK17" s="390">
        <f t="shared" si="0"/>
        <v>0</v>
      </c>
      <c r="AL17" s="391">
        <f t="shared" si="1"/>
        <v>0</v>
      </c>
      <c r="AM17" s="392"/>
      <c r="AN17" s="392"/>
    </row>
    <row r="18" spans="1:40" ht="18" customHeight="1" x14ac:dyDescent="0.15">
      <c r="A18" s="384">
        <v>8</v>
      </c>
      <c r="B18" s="385"/>
      <c r="C18" s="386"/>
      <c r="D18" s="387"/>
      <c r="E18" s="388"/>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90">
        <f t="shared" si="0"/>
        <v>0</v>
      </c>
      <c r="AL18" s="391">
        <f t="shared" si="1"/>
        <v>0</v>
      </c>
      <c r="AM18" s="392"/>
      <c r="AN18" s="392"/>
    </row>
    <row r="19" spans="1:40" ht="18" customHeight="1" x14ac:dyDescent="0.15">
      <c r="A19" s="384">
        <v>9</v>
      </c>
      <c r="B19" s="385"/>
      <c r="C19" s="386"/>
      <c r="D19" s="387"/>
      <c r="E19" s="388"/>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90">
        <f t="shared" si="0"/>
        <v>0</v>
      </c>
      <c r="AL19" s="391">
        <f t="shared" si="1"/>
        <v>0</v>
      </c>
      <c r="AM19" s="392"/>
      <c r="AN19" s="392"/>
    </row>
    <row r="20" spans="1:40" ht="18" customHeight="1" x14ac:dyDescent="0.15">
      <c r="A20" s="384">
        <v>10</v>
      </c>
      <c r="B20" s="385"/>
      <c r="C20" s="386"/>
      <c r="D20" s="387"/>
      <c r="E20" s="388"/>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90">
        <f t="shared" si="0"/>
        <v>0</v>
      </c>
      <c r="AL20" s="391">
        <f t="shared" si="1"/>
        <v>0</v>
      </c>
      <c r="AM20" s="392"/>
      <c r="AN20" s="392"/>
    </row>
    <row r="21" spans="1:40" ht="18" customHeight="1" x14ac:dyDescent="0.15">
      <c r="A21" s="384">
        <v>11</v>
      </c>
      <c r="B21" s="385"/>
      <c r="C21" s="386"/>
      <c r="D21" s="387"/>
      <c r="E21" s="388"/>
      <c r="F21" s="389"/>
      <c r="G21" s="389"/>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90">
        <f t="shared" si="0"/>
        <v>0</v>
      </c>
      <c r="AL21" s="391">
        <f t="shared" si="1"/>
        <v>0</v>
      </c>
      <c r="AM21" s="392"/>
      <c r="AN21" s="392"/>
    </row>
    <row r="22" spans="1:40" ht="18" customHeight="1" x14ac:dyDescent="0.15">
      <c r="A22" s="384">
        <v>12</v>
      </c>
      <c r="B22" s="385"/>
      <c r="C22" s="386"/>
      <c r="D22" s="387"/>
      <c r="E22" s="388"/>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90">
        <f t="shared" si="0"/>
        <v>0</v>
      </c>
      <c r="AL22" s="391">
        <f t="shared" si="1"/>
        <v>0</v>
      </c>
      <c r="AM22" s="392"/>
      <c r="AN22" s="392"/>
    </row>
    <row r="23" spans="1:40" ht="18" customHeight="1" x14ac:dyDescent="0.15">
      <c r="A23" s="384">
        <v>13</v>
      </c>
      <c r="B23" s="385"/>
      <c r="C23" s="386"/>
      <c r="D23" s="387"/>
      <c r="E23" s="388"/>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90">
        <f t="shared" si="0"/>
        <v>0</v>
      </c>
      <c r="AL23" s="391">
        <f t="shared" si="1"/>
        <v>0</v>
      </c>
      <c r="AM23" s="392"/>
      <c r="AN23" s="392"/>
    </row>
    <row r="24" spans="1:40" ht="18" customHeight="1" x14ac:dyDescent="0.15">
      <c r="A24" s="384">
        <v>14</v>
      </c>
      <c r="B24" s="385"/>
      <c r="C24" s="386"/>
      <c r="D24" s="387"/>
      <c r="E24" s="388"/>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90">
        <f t="shared" si="0"/>
        <v>0</v>
      </c>
      <c r="AL24" s="391">
        <f t="shared" si="1"/>
        <v>0</v>
      </c>
      <c r="AM24" s="392"/>
      <c r="AN24" s="392"/>
    </row>
    <row r="25" spans="1:40" ht="18" customHeight="1" x14ac:dyDescent="0.15">
      <c r="A25" s="384">
        <v>15</v>
      </c>
      <c r="B25" s="385"/>
      <c r="C25" s="386"/>
      <c r="D25" s="387"/>
      <c r="E25" s="388"/>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90">
        <f t="shared" si="0"/>
        <v>0</v>
      </c>
      <c r="AL25" s="391">
        <f t="shared" si="1"/>
        <v>0</v>
      </c>
      <c r="AM25" s="392"/>
      <c r="AN25" s="392"/>
    </row>
    <row r="26" spans="1:40" ht="18" customHeight="1" x14ac:dyDescent="0.15">
      <c r="A26" s="384">
        <v>16</v>
      </c>
      <c r="B26" s="385"/>
      <c r="C26" s="386"/>
      <c r="D26" s="387"/>
      <c r="E26" s="388"/>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90">
        <f t="shared" si="0"/>
        <v>0</v>
      </c>
      <c r="AL26" s="391">
        <f t="shared" si="1"/>
        <v>0</v>
      </c>
      <c r="AM26" s="392"/>
      <c r="AN26" s="392"/>
    </row>
    <row r="27" spans="1:40" ht="18" customHeight="1" x14ac:dyDescent="0.15">
      <c r="A27" s="384">
        <v>17</v>
      </c>
      <c r="B27" s="385"/>
      <c r="C27" s="386"/>
      <c r="D27" s="387"/>
      <c r="E27" s="388"/>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90">
        <f t="shared" si="0"/>
        <v>0</v>
      </c>
      <c r="AL27" s="391">
        <f t="shared" si="1"/>
        <v>0</v>
      </c>
      <c r="AM27" s="392"/>
      <c r="AN27" s="392"/>
    </row>
    <row r="28" spans="1:40" ht="18" customHeight="1" x14ac:dyDescent="0.15">
      <c r="A28" s="384">
        <v>18</v>
      </c>
      <c r="B28" s="385"/>
      <c r="C28" s="386"/>
      <c r="D28" s="387"/>
      <c r="E28" s="388"/>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90">
        <f t="shared" si="0"/>
        <v>0</v>
      </c>
      <c r="AL28" s="391">
        <f t="shared" si="1"/>
        <v>0</v>
      </c>
      <c r="AM28" s="392"/>
      <c r="AN28" s="392"/>
    </row>
    <row r="29" spans="1:40" ht="18" customHeight="1" x14ac:dyDescent="0.15">
      <c r="A29" s="384">
        <v>19</v>
      </c>
      <c r="B29" s="385"/>
      <c r="C29" s="386"/>
      <c r="D29" s="387"/>
      <c r="E29" s="388"/>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90">
        <f t="shared" si="0"/>
        <v>0</v>
      </c>
      <c r="AL29" s="391">
        <f t="shared" si="1"/>
        <v>0</v>
      </c>
      <c r="AM29" s="392"/>
      <c r="AN29" s="392"/>
    </row>
    <row r="30" spans="1:40" ht="18" customHeight="1" x14ac:dyDescent="0.15">
      <c r="A30" s="384">
        <v>20</v>
      </c>
      <c r="B30" s="385"/>
      <c r="C30" s="386"/>
      <c r="D30" s="387"/>
      <c r="E30" s="388"/>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90">
        <f t="shared" si="0"/>
        <v>0</v>
      </c>
      <c r="AL30" s="391">
        <f t="shared" si="1"/>
        <v>0</v>
      </c>
      <c r="AM30" s="392"/>
      <c r="AN30" s="392"/>
    </row>
    <row r="31" spans="1:40" ht="18" customHeight="1" x14ac:dyDescent="0.15">
      <c r="A31" s="372" t="s">
        <v>200</v>
      </c>
      <c r="B31" s="393"/>
      <c r="C31" s="393"/>
      <c r="D31" s="393"/>
      <c r="E31" s="393"/>
      <c r="F31" s="394">
        <f>+SUM(F11:F30)</f>
        <v>0</v>
      </c>
      <c r="G31" s="394">
        <f t="shared" ref="G31:AJ31" si="2">+SUM(G11:G30)</f>
        <v>0</v>
      </c>
      <c r="H31" s="394">
        <f t="shared" si="2"/>
        <v>0</v>
      </c>
      <c r="I31" s="394">
        <f t="shared" si="2"/>
        <v>0</v>
      </c>
      <c r="J31" s="394">
        <f t="shared" si="2"/>
        <v>0</v>
      </c>
      <c r="K31" s="394">
        <f t="shared" si="2"/>
        <v>0</v>
      </c>
      <c r="L31" s="394">
        <f t="shared" si="2"/>
        <v>0</v>
      </c>
      <c r="M31" s="394">
        <f t="shared" si="2"/>
        <v>0</v>
      </c>
      <c r="N31" s="394">
        <f t="shared" si="2"/>
        <v>0</v>
      </c>
      <c r="O31" s="394">
        <f t="shared" si="2"/>
        <v>0</v>
      </c>
      <c r="P31" s="394">
        <f t="shared" si="2"/>
        <v>0</v>
      </c>
      <c r="Q31" s="394">
        <f t="shared" si="2"/>
        <v>0</v>
      </c>
      <c r="R31" s="394">
        <f t="shared" si="2"/>
        <v>0</v>
      </c>
      <c r="S31" s="394">
        <f t="shared" si="2"/>
        <v>0</v>
      </c>
      <c r="T31" s="394">
        <f t="shared" si="2"/>
        <v>0</v>
      </c>
      <c r="U31" s="394">
        <f t="shared" si="2"/>
        <v>0</v>
      </c>
      <c r="V31" s="394">
        <f t="shared" si="2"/>
        <v>0</v>
      </c>
      <c r="W31" s="394">
        <f t="shared" si="2"/>
        <v>0</v>
      </c>
      <c r="X31" s="394">
        <f t="shared" si="2"/>
        <v>0</v>
      </c>
      <c r="Y31" s="394">
        <f t="shared" si="2"/>
        <v>0</v>
      </c>
      <c r="Z31" s="394">
        <f t="shared" si="2"/>
        <v>0</v>
      </c>
      <c r="AA31" s="394">
        <f t="shared" si="2"/>
        <v>0</v>
      </c>
      <c r="AB31" s="394">
        <f t="shared" si="2"/>
        <v>0</v>
      </c>
      <c r="AC31" s="394">
        <f t="shared" si="2"/>
        <v>0</v>
      </c>
      <c r="AD31" s="394">
        <f t="shared" si="2"/>
        <v>0</v>
      </c>
      <c r="AE31" s="394">
        <f t="shared" si="2"/>
        <v>0</v>
      </c>
      <c r="AF31" s="394">
        <f t="shared" si="2"/>
        <v>0</v>
      </c>
      <c r="AG31" s="394">
        <f t="shared" si="2"/>
        <v>0</v>
      </c>
      <c r="AH31" s="394">
        <f t="shared" si="2"/>
        <v>0</v>
      </c>
      <c r="AI31" s="394">
        <f t="shared" si="2"/>
        <v>0</v>
      </c>
      <c r="AJ31" s="394">
        <f t="shared" si="2"/>
        <v>0</v>
      </c>
      <c r="AK31" s="390">
        <f t="shared" si="0"/>
        <v>0</v>
      </c>
      <c r="AL31" s="391">
        <f>IF($AK$3="４週",AK31/4,AK31/(DAY(EOMONTH($F$9,0))/7))</f>
        <v>0</v>
      </c>
      <c r="AM31" s="368"/>
      <c r="AN31" s="368"/>
    </row>
    <row r="32" spans="1:40" ht="18" customHeight="1" x14ac:dyDescent="0.15">
      <c r="A32" s="393" t="s">
        <v>241</v>
      </c>
      <c r="B32" s="393"/>
      <c r="C32" s="393"/>
      <c r="D32" s="393"/>
      <c r="E32" s="395"/>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4"/>
      <c r="AL32" s="397"/>
      <c r="AM32" s="368"/>
      <c r="AN32" s="368"/>
    </row>
    <row r="33" spans="1:43" ht="15" customHeight="1" x14ac:dyDescent="0.15">
      <c r="A33" s="367"/>
      <c r="B33" s="367"/>
      <c r="C33" s="367"/>
      <c r="D33" s="367"/>
      <c r="E33" s="367"/>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367"/>
      <c r="AL33" s="367"/>
      <c r="AM33" s="154"/>
    </row>
    <row r="34" spans="1:43" ht="15" customHeight="1" x14ac:dyDescent="0.15">
      <c r="A34" s="367"/>
      <c r="B34" s="367"/>
      <c r="C34" s="367"/>
      <c r="D34" s="367"/>
      <c r="E34" s="367"/>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367"/>
      <c r="AL34" s="367"/>
      <c r="AM34" s="154"/>
    </row>
    <row r="35" spans="1:43" ht="15" customHeight="1" x14ac:dyDescent="0.15">
      <c r="A35" s="367"/>
      <c r="B35" s="367"/>
      <c r="C35" s="367"/>
      <c r="D35" s="367"/>
      <c r="E35" s="367"/>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367"/>
      <c r="AL35" s="367"/>
      <c r="AM35" s="154"/>
    </row>
    <row r="36" spans="1:43" ht="21" customHeight="1" x14ac:dyDescent="0.15">
      <c r="A36" s="353" t="s">
        <v>242</v>
      </c>
      <c r="B36" s="367"/>
      <c r="C36" s="367"/>
      <c r="D36" s="367"/>
      <c r="E36" s="367"/>
      <c r="F36" s="367"/>
      <c r="G36" s="153"/>
      <c r="H36" s="153"/>
      <c r="I36" s="153"/>
      <c r="J36" s="153"/>
      <c r="K36" s="153"/>
      <c r="L36" s="153"/>
      <c r="M36" s="153"/>
      <c r="N36" s="153"/>
      <c r="O36" s="153"/>
      <c r="AM36" s="367"/>
      <c r="AN36" s="154"/>
    </row>
    <row r="37" spans="1:43" ht="24.95" customHeight="1" x14ac:dyDescent="0.15">
      <c r="A37" s="398"/>
      <c r="B37" s="372" t="s">
        <v>243</v>
      </c>
      <c r="C37" s="393"/>
      <c r="D37" s="393"/>
      <c r="E37" s="393"/>
      <c r="F37" s="393"/>
      <c r="G37" s="393"/>
      <c r="H37" s="393"/>
      <c r="I37" s="393"/>
      <c r="J37" s="393"/>
      <c r="K37" s="395"/>
      <c r="L37" s="399" t="s">
        <v>244</v>
      </c>
      <c r="M37" s="399"/>
      <c r="N37" s="399"/>
      <c r="O37" s="399"/>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8"/>
      <c r="AM37" s="398"/>
      <c r="AN37" s="398"/>
      <c r="AO37" s="398"/>
      <c r="AP37" s="398"/>
      <c r="AQ37" s="398"/>
    </row>
    <row r="38" spans="1:43" ht="18" customHeight="1" x14ac:dyDescent="0.15">
      <c r="A38" s="398"/>
      <c r="B38" s="400" t="s">
        <v>245</v>
      </c>
      <c r="C38" s="401"/>
      <c r="D38" s="401"/>
      <c r="E38" s="401"/>
      <c r="F38" s="401"/>
      <c r="G38" s="401"/>
      <c r="H38" s="401"/>
      <c r="I38" s="401"/>
      <c r="J38" s="401"/>
      <c r="K38" s="402"/>
      <c r="L38" s="403">
        <v>30</v>
      </c>
      <c r="M38" s="403"/>
      <c r="N38" s="403"/>
      <c r="O38" s="403"/>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row>
    <row r="39" spans="1:43" ht="5.0999999999999996" customHeight="1" x14ac:dyDescent="0.15">
      <c r="A39" s="163"/>
      <c r="B39" s="163"/>
      <c r="C39" s="163"/>
      <c r="D39" s="398"/>
      <c r="E39" s="398"/>
      <c r="F39" s="398"/>
      <c r="G39" s="398"/>
      <c r="H39" s="398"/>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404"/>
      <c r="AK39" s="153"/>
      <c r="AL39" s="367"/>
      <c r="AM39" s="367"/>
      <c r="AN39" s="154"/>
    </row>
    <row r="40" spans="1:43" ht="18" customHeight="1" x14ac:dyDescent="0.15">
      <c r="A40" s="353" t="s">
        <v>246</v>
      </c>
      <c r="B40" s="153"/>
      <c r="D40" s="153"/>
      <c r="E40" s="153"/>
      <c r="F40" s="153"/>
      <c r="G40" s="153"/>
      <c r="H40" s="153"/>
      <c r="I40" s="153"/>
      <c r="J40" s="153"/>
      <c r="K40" s="153"/>
      <c r="L40" s="153"/>
      <c r="M40" s="153"/>
      <c r="N40" s="153"/>
      <c r="O40" s="153"/>
      <c r="P40" s="153"/>
      <c r="Q40" s="153"/>
      <c r="R40" s="153"/>
      <c r="S40" s="153"/>
      <c r="T40" s="153"/>
      <c r="U40" s="153"/>
      <c r="V40" s="153"/>
      <c r="W40" s="367"/>
      <c r="X40" s="153"/>
      <c r="Y40" s="153"/>
      <c r="Z40" s="153"/>
      <c r="AA40" s="153"/>
      <c r="AB40" s="153"/>
      <c r="AC40" s="153"/>
      <c r="AD40" s="153"/>
      <c r="AE40" s="153"/>
      <c r="AF40" s="153"/>
      <c r="AG40" s="153"/>
      <c r="AH40" s="153"/>
      <c r="AI40" s="153"/>
      <c r="AJ40" s="404"/>
      <c r="AK40" s="153"/>
      <c r="AL40" s="367"/>
      <c r="AM40" s="367"/>
      <c r="AN40" s="154"/>
    </row>
    <row r="41" spans="1:43" ht="54.95" customHeight="1" x14ac:dyDescent="0.15">
      <c r="A41" s="371" t="s">
        <v>247</v>
      </c>
      <c r="B41" s="371"/>
      <c r="C41" s="371" t="s">
        <v>248</v>
      </c>
      <c r="D41" s="371"/>
      <c r="E41" s="375" t="s">
        <v>249</v>
      </c>
      <c r="F41" s="375"/>
      <c r="G41" s="375"/>
      <c r="H41" s="375"/>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98"/>
      <c r="AL41" s="398"/>
      <c r="AM41" s="367"/>
      <c r="AN41" s="154"/>
    </row>
    <row r="42" spans="1:43" ht="18" customHeight="1" x14ac:dyDescent="0.15">
      <c r="A42" s="375" t="s">
        <v>250</v>
      </c>
      <c r="B42" s="375"/>
      <c r="C42" s="405">
        <f>ROUNDDOWN(IF(B38="主として知的障害のある児童を入所させる福祉型障害児入所施設",L38/20,IF(B38="主として肢体不自由のある児童を入所させる福祉型障害児入所施設",1,"0")),1)</f>
        <v>0</v>
      </c>
      <c r="D42" s="405"/>
      <c r="E42" s="405">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405"/>
      <c r="G42" s="405"/>
      <c r="H42" s="405"/>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c r="AK42" s="398"/>
      <c r="AL42" s="398"/>
      <c r="AM42" s="367"/>
      <c r="AN42" s="154"/>
    </row>
    <row r="43" spans="1:43" ht="5.0999999999999996" customHeight="1" x14ac:dyDescent="0.15">
      <c r="A43" s="163"/>
      <c r="B43" s="163"/>
      <c r="C43" s="163"/>
      <c r="D43" s="163"/>
      <c r="E43" s="163"/>
      <c r="F43" s="163"/>
      <c r="G43" s="163"/>
      <c r="H43" s="163"/>
      <c r="I43" s="163"/>
      <c r="J43" s="153"/>
      <c r="K43" s="153"/>
      <c r="L43" s="153"/>
      <c r="M43" s="404"/>
      <c r="N43" s="153"/>
      <c r="O43" s="153"/>
      <c r="P43" s="153"/>
      <c r="Q43" s="398"/>
      <c r="W43" s="367"/>
      <c r="X43" s="153"/>
      <c r="Y43" s="153"/>
      <c r="Z43" s="153"/>
      <c r="AA43" s="153"/>
      <c r="AB43" s="153"/>
      <c r="AC43" s="153"/>
      <c r="AD43" s="153"/>
      <c r="AE43" s="153"/>
      <c r="AF43" s="153"/>
      <c r="AG43" s="153"/>
      <c r="AH43" s="153"/>
      <c r="AI43" s="153"/>
      <c r="AJ43" s="404"/>
      <c r="AK43" s="153"/>
      <c r="AL43" s="367"/>
      <c r="AM43" s="367"/>
      <c r="AN43" s="154"/>
    </row>
    <row r="44" spans="1:43" ht="21" customHeight="1" x14ac:dyDescent="0.15">
      <c r="A44" s="353" t="s">
        <v>251</v>
      </c>
      <c r="B44" s="152"/>
      <c r="C44" s="357"/>
      <c r="D44" s="357"/>
      <c r="E44" s="357"/>
      <c r="F44" s="357"/>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357"/>
      <c r="AM44" s="357"/>
      <c r="AN44" s="154"/>
    </row>
    <row r="45" spans="1:43" ht="24.95" customHeight="1" x14ac:dyDescent="0.15">
      <c r="A45" s="154"/>
      <c r="B45" s="367"/>
      <c r="C45" s="406" t="str">
        <f>IF(VLOOKUP($AK$1,[1]選択肢!$A$1:$J$32,C50,FALSE)=0,"-",VLOOKUP($AK$1,[1]選択肢!$A$1:$J$32,C50,FALSE))</f>
        <v>管理者</v>
      </c>
      <c r="D45" s="407"/>
      <c r="E45" s="408" t="str">
        <f>IF(VLOOKUP($AK$1,[1]選択肢!$A$1:$J$32,E50,FALSE)=0,"-",VLOOKUP($AK$1,[1]選択肢!$A$1:$J$32,E50,FALSE))</f>
        <v>児童発達支援管理責任者</v>
      </c>
      <c r="F45" s="408"/>
      <c r="G45" s="408"/>
      <c r="H45" s="408"/>
      <c r="I45" s="406" t="str">
        <f>IF(VLOOKUP($AK$1,[1]選択肢!$A$1:$J$32,I50,FALSE)=0,"-",VLOOKUP($AK$1,[1]選択肢!$A$1:$J$32,I50,FALSE))</f>
        <v>医師</v>
      </c>
      <c r="J45" s="407"/>
      <c r="K45" s="407"/>
      <c r="L45" s="407"/>
      <c r="M45" s="407"/>
      <c r="N45" s="409"/>
      <c r="O45" s="406" t="str">
        <f>IF(VLOOKUP($AK$1,[1]選択肢!$A$1:$J$32,O50,FALSE)=0,"-",VLOOKUP($AK$1,[1]選択肢!$A$1:$J$32,O50,FALSE))</f>
        <v>看護職員</v>
      </c>
      <c r="P45" s="407"/>
      <c r="Q45" s="407"/>
      <c r="R45" s="407"/>
      <c r="S45" s="407"/>
      <c r="T45" s="409"/>
      <c r="U45" s="406" t="str">
        <f>IF(VLOOKUP($AK$1,[1]選択肢!$A$1:$J$32,U50,FALSE)=0,"-",VLOOKUP($AK$1,[1]選択肢!$A$1:$J$32,U50,FALSE))</f>
        <v>児童指導員</v>
      </c>
      <c r="V45" s="407"/>
      <c r="W45" s="407"/>
      <c r="X45" s="407"/>
      <c r="Y45" s="407"/>
      <c r="Z45" s="409"/>
      <c r="AA45" s="406" t="str">
        <f>IF(VLOOKUP($AK$1,[1]選択肢!$A$1:$J$32,AA50,FALSE)=0,"-",VLOOKUP($AK$1,[1]選択肢!$A$1:$J$32,AA50,FALSE))</f>
        <v>保育士</v>
      </c>
      <c r="AB45" s="407"/>
      <c r="AC45" s="407"/>
      <c r="AD45" s="407"/>
      <c r="AE45" s="407"/>
      <c r="AF45" s="409"/>
      <c r="AG45" s="408" t="str">
        <f>IF(VLOOKUP($AK$1,[1]選択肢!$A$1:$J$32,AG50,FALSE)=0,"-",VLOOKUP($AK$1,[1]選択肢!$A$1:$J$32,AG50,FALSE))</f>
        <v>栄養士</v>
      </c>
      <c r="AH45" s="408"/>
      <c r="AI45" s="408"/>
      <c r="AJ45" s="408"/>
      <c r="AK45" s="408"/>
      <c r="AL45" s="408" t="str">
        <f>IF(VLOOKUP($AK$1,[1]選択肢!$A$1:$J$32,AL50,FALSE)=0,"-",VLOOKUP($AK$1,[1]選択肢!$A$1:$J$32,AL50,FALSE))</f>
        <v>調理員</v>
      </c>
      <c r="AM45" s="408"/>
      <c r="AN45" s="154"/>
    </row>
    <row r="46" spans="1:43" ht="18" customHeight="1" x14ac:dyDescent="0.15">
      <c r="A46" s="154"/>
      <c r="B46" s="367"/>
      <c r="C46" s="410" t="s">
        <v>252</v>
      </c>
      <c r="D46" s="410" t="s">
        <v>253</v>
      </c>
      <c r="E46" s="411" t="s">
        <v>252</v>
      </c>
      <c r="F46" s="412" t="s">
        <v>253</v>
      </c>
      <c r="G46" s="412"/>
      <c r="H46" s="412"/>
      <c r="I46" s="413" t="s">
        <v>252</v>
      </c>
      <c r="J46" s="414"/>
      <c r="K46" s="415"/>
      <c r="L46" s="413" t="s">
        <v>253</v>
      </c>
      <c r="M46" s="414"/>
      <c r="N46" s="415"/>
      <c r="O46" s="413" t="s">
        <v>252</v>
      </c>
      <c r="P46" s="414"/>
      <c r="Q46" s="415"/>
      <c r="R46" s="413" t="s">
        <v>253</v>
      </c>
      <c r="S46" s="414"/>
      <c r="T46" s="415"/>
      <c r="U46" s="413" t="s">
        <v>252</v>
      </c>
      <c r="V46" s="414"/>
      <c r="W46" s="415"/>
      <c r="X46" s="413" t="s">
        <v>253</v>
      </c>
      <c r="Y46" s="414"/>
      <c r="Z46" s="415"/>
      <c r="AA46" s="413" t="s">
        <v>252</v>
      </c>
      <c r="AB46" s="414"/>
      <c r="AC46" s="415"/>
      <c r="AD46" s="413" t="s">
        <v>253</v>
      </c>
      <c r="AE46" s="414"/>
      <c r="AF46" s="415"/>
      <c r="AG46" s="413" t="s">
        <v>252</v>
      </c>
      <c r="AH46" s="414"/>
      <c r="AI46" s="415"/>
      <c r="AJ46" s="413" t="s">
        <v>253</v>
      </c>
      <c r="AK46" s="415"/>
      <c r="AL46" s="411" t="s">
        <v>254</v>
      </c>
      <c r="AM46" s="411" t="s">
        <v>255</v>
      </c>
      <c r="AN46" s="154"/>
    </row>
    <row r="47" spans="1:43" ht="18" customHeight="1" x14ac:dyDescent="0.15">
      <c r="A47" s="154"/>
      <c r="B47" s="416" t="s">
        <v>256</v>
      </c>
      <c r="C47" s="411">
        <f>COUNTIFS($B$11:$B$30,C$45,$C$11:$C$30,"A",$E$11:$E$30,"*")</f>
        <v>1</v>
      </c>
      <c r="D47" s="411">
        <f>COUNTIFS($B$11:$B$30,C$45,$C$11:$C$30,"B",$E$11:$E$30,"*")</f>
        <v>0</v>
      </c>
      <c r="E47" s="411">
        <f>COUNTIFS($B$11:$B$30,E$45,$C$11:$C$30,"A",$E$11:$E$30,"*")</f>
        <v>0</v>
      </c>
      <c r="F47" s="413">
        <f>COUNTIFS($B$11:$B$30,E$45,$C$11:$C$30,"B",$E$11:$E$30,"*")</f>
        <v>1</v>
      </c>
      <c r="G47" s="414"/>
      <c r="H47" s="415"/>
      <c r="I47" s="413">
        <f>COUNTIFS($B$11:$B$30,I$45,$C$11:$C$30,"A",$E$11:$E$30,"*")</f>
        <v>0</v>
      </c>
      <c r="J47" s="414"/>
      <c r="K47" s="415"/>
      <c r="L47" s="413">
        <f>COUNTIFS($B$11:$B$30,I$45,$C$11:$C$30,"B",$E$11:$E$30,"*")</f>
        <v>0</v>
      </c>
      <c r="M47" s="414"/>
      <c r="N47" s="415"/>
      <c r="O47" s="413">
        <f>COUNTIFS($B$11:$B$30,O$45,$C$11:$C$30,"A",$E$11:$E$30,"*")</f>
        <v>0</v>
      </c>
      <c r="P47" s="414"/>
      <c r="Q47" s="415"/>
      <c r="R47" s="413">
        <f>COUNTIFS($B$11:$B$30,O$45,$C$11:$C$30,"B",$E$11:$E$30,"*")</f>
        <v>0</v>
      </c>
      <c r="S47" s="414"/>
      <c r="T47" s="415"/>
      <c r="U47" s="413">
        <f>COUNTIFS($B$11:$B$30,U$45,$C$11:$C$30,"A",$E$11:$E$30,"*")</f>
        <v>0</v>
      </c>
      <c r="V47" s="414"/>
      <c r="W47" s="415"/>
      <c r="X47" s="413">
        <f>COUNTIFS($B$11:$B$30,U$45,$C$11:$C$30,"B",$E$11:$E$30,"*")</f>
        <v>0</v>
      </c>
      <c r="Y47" s="414"/>
      <c r="Z47" s="415"/>
      <c r="AA47" s="413">
        <f>COUNTIFS($B$11:$B$30,AA$45,$C$11:$C$30,"A",$E$11:$E$30,"*")</f>
        <v>0</v>
      </c>
      <c r="AB47" s="414"/>
      <c r="AC47" s="415"/>
      <c r="AD47" s="413">
        <f>COUNTIFS($B$11:$B$30,AA$45,$C$11:$C$30,"B",$E$11:$E$30,"*")</f>
        <v>0</v>
      </c>
      <c r="AE47" s="414"/>
      <c r="AF47" s="415"/>
      <c r="AG47" s="413">
        <f>COUNTIFS($B$11:$B$30,AG$45,$C$11:$C$30,"A",$E$11:$E$30,"*")</f>
        <v>0</v>
      </c>
      <c r="AH47" s="414"/>
      <c r="AI47" s="415"/>
      <c r="AJ47" s="413">
        <f>COUNTIFS($B$11:$B$30,AG$45,$C$11:$C$30,"B",$E$11:$E$30,"*")</f>
        <v>0</v>
      </c>
      <c r="AK47" s="415"/>
      <c r="AL47" s="411">
        <f>COUNTIFS($B$11:$B$30,AL$45,$C$11:$C$30,"A",$E$11:$E$30,"*")</f>
        <v>0</v>
      </c>
      <c r="AM47" s="411">
        <f>COUNTIFS($B$11:$B$30,AL$45,$C$11:$C$30,"B",$E$11:$E$30,"*")</f>
        <v>0</v>
      </c>
      <c r="AN47" s="154"/>
    </row>
    <row r="48" spans="1:43" ht="18" customHeight="1" x14ac:dyDescent="0.15">
      <c r="A48" s="154"/>
      <c r="B48" s="417" t="s">
        <v>257</v>
      </c>
      <c r="C48" s="411">
        <f>COUNTIFS($B$11:$B$30,C$45,$C$11:$C$30,"C",$E$11:$E$30,"*")</f>
        <v>0</v>
      </c>
      <c r="D48" s="411">
        <f>COUNTIFS($B$11:$B$30,C$45,$C$11:$C$30,"D",$E$11:$E$30,"*")</f>
        <v>0</v>
      </c>
      <c r="E48" s="411">
        <f>COUNTIFS($B$11:$B$30,E$45,$C$11:$C$30,"C",$E$11:$E$30,"*")</f>
        <v>1</v>
      </c>
      <c r="F48" s="413">
        <f>COUNTIFS($B$11:$B$30,E$45,$C$11:$C$30,"D",$E$11:$E$30,"*")</f>
        <v>0</v>
      </c>
      <c r="G48" s="414"/>
      <c r="H48" s="415"/>
      <c r="I48" s="413">
        <f>COUNTIFS($B$11:$B$30,I$45,$C$11:$C$30,"C",$E$11:$E$30,"*")</f>
        <v>0</v>
      </c>
      <c r="J48" s="414"/>
      <c r="K48" s="415"/>
      <c r="L48" s="413">
        <f>COUNTIFS($B$11:$B$30,I$45,$C$11:$C$30,"D",$E$11:$E$30,"*")</f>
        <v>1</v>
      </c>
      <c r="M48" s="414"/>
      <c r="N48" s="415"/>
      <c r="O48" s="413">
        <f>COUNTIFS($B$11:$B$30,O$45,$C$11:$C$30,"C",$E$11:$E$30,"*")</f>
        <v>0</v>
      </c>
      <c r="P48" s="414"/>
      <c r="Q48" s="415"/>
      <c r="R48" s="413">
        <f>COUNTIFS($B$11:$B$30,O$45,$C$11:$C$30,"D",$E$11:$E$30,"*")</f>
        <v>0</v>
      </c>
      <c r="S48" s="414"/>
      <c r="T48" s="415"/>
      <c r="U48" s="413">
        <f>COUNTIFS($B$11:$B$30,U$45,$C$11:$C$30,"C",$E$11:$E$30,"*")</f>
        <v>0</v>
      </c>
      <c r="V48" s="414"/>
      <c r="W48" s="415"/>
      <c r="X48" s="413">
        <f>COUNTIFS($B$11:$B$30,U$45,$C$11:$C$30,"D",$E$11:$E$30,"*")</f>
        <v>0</v>
      </c>
      <c r="Y48" s="414"/>
      <c r="Z48" s="415"/>
      <c r="AA48" s="413">
        <f>COUNTIFS($B$11:$B$30,AA$45,$C$11:$C$30,"C",$E$11:$E$30,"*")</f>
        <v>0</v>
      </c>
      <c r="AB48" s="414"/>
      <c r="AC48" s="415"/>
      <c r="AD48" s="413">
        <f>COUNTIFS($B$11:$B$30,AA$45,$C$11:$C$30,"D",$E$11:$E$30,"*")</f>
        <v>0</v>
      </c>
      <c r="AE48" s="414"/>
      <c r="AF48" s="415"/>
      <c r="AG48" s="413">
        <f>COUNTIFS($B$11:$B$30,AG$45,$C$11:$C$30,"C",$E$11:$E$30,"*")</f>
        <v>0</v>
      </c>
      <c r="AH48" s="414"/>
      <c r="AI48" s="415"/>
      <c r="AJ48" s="413">
        <f>COUNTIFS($B$11:$B$30,AG$45,$C$11:$C$30,"D",$E$11:$E$30,"*")</f>
        <v>0</v>
      </c>
      <c r="AK48" s="415"/>
      <c r="AL48" s="411">
        <f>COUNTIFS($B$11:$B$30,AL$45,$C$11:$C$30,"C",$E$11:$E$30,"*")</f>
        <v>0</v>
      </c>
      <c r="AM48" s="411">
        <f>COUNTIFS($B$11:$B$30,AL$45,$C$11:$C$30,"D",$E$11:$E$30,"*")</f>
        <v>0</v>
      </c>
      <c r="AN48" s="154"/>
    </row>
    <row r="49" spans="1:40" ht="24.95" customHeight="1" x14ac:dyDescent="0.15">
      <c r="A49" s="154"/>
      <c r="B49" s="417" t="s">
        <v>258</v>
      </c>
      <c r="C49" s="406" t="str">
        <f>IF($AK$3="４週",SUMIFS($AK$11:$AK$30,$B$11:$B$30,C45)/4/$AH$5,IF($AK$3="歴月",SUMIFS($AK$11:$AK$30,$B$11:$B$30,C45)/$AL$5,"記載する期間を選択してください"))</f>
        <v>記載する期間を選択してください</v>
      </c>
      <c r="D49" s="409"/>
      <c r="E49" s="406" t="str">
        <f>IF($AK$3="４週",SUMIFS($AK$11:$AK$30,$B$11:$B$30,E45)/4/$AH$5,IF($AK$3="歴月",SUMIFS($AK$11:$AK$30,$B$11:$B$30,E45)/$AL$5,"記載する期間を選択してください"))</f>
        <v>記載する期間を選択してください</v>
      </c>
      <c r="F49" s="407"/>
      <c r="G49" s="407"/>
      <c r="H49" s="409"/>
      <c r="I49" s="406" t="str">
        <f>IF($AK$3="４週",SUMIFS($AK$11:$AK$30,$B$11:$B$30,I45)/4/$AH$5,IF($AK$3="歴月",SUMIFS($AK$11:$AK$30,$B$11:$B$30,I45)/$AL$5,"記載する期間を選択してください"))</f>
        <v>記載する期間を選択してください</v>
      </c>
      <c r="J49" s="407"/>
      <c r="K49" s="407"/>
      <c r="L49" s="407"/>
      <c r="M49" s="407"/>
      <c r="N49" s="409"/>
      <c r="O49" s="406" t="str">
        <f>IF($AK$3="４週",SUMIFS($AK$11:$AK$30,$B$11:$B$30,O45)/4/$AH$5,IF($AK$3="歴月",SUMIFS($AK$11:$AK$30,$B$11:$B$30,O45)/$AL$5,"記載する期間を選択してください"))</f>
        <v>記載する期間を選択してください</v>
      </c>
      <c r="P49" s="407"/>
      <c r="Q49" s="407"/>
      <c r="R49" s="407"/>
      <c r="S49" s="407"/>
      <c r="T49" s="409"/>
      <c r="U49" s="406" t="str">
        <f>IF($AK$3="４週",SUMIFS($AK$11:$AK$30,$B$11:$B$30,U45)/4/$AH$5,IF($AK$3="歴月",SUMIFS($AK$11:$AK$30,$B$11:$B$30,U45)/$AL$5,"記載する期間を選択してください"))</f>
        <v>記載する期間を選択してください</v>
      </c>
      <c r="V49" s="407"/>
      <c r="W49" s="407"/>
      <c r="X49" s="407"/>
      <c r="Y49" s="407"/>
      <c r="Z49" s="409"/>
      <c r="AA49" s="406" t="str">
        <f>IF($AK$3="４週",SUMIFS($AK$11:$AK$30,$B$11:$B$30,AA45)/4/$AH$5,IF($AK$3="歴月",SUMIFS($AK$11:$AK$30,$B$11:$B$30,AA45)/$AL$5,"記載する期間を選択してください"))</f>
        <v>記載する期間を選択してください</v>
      </c>
      <c r="AB49" s="407"/>
      <c r="AC49" s="407"/>
      <c r="AD49" s="407"/>
      <c r="AE49" s="407"/>
      <c r="AF49" s="409"/>
      <c r="AG49" s="406" t="str">
        <f>IF($AK$3="４週",SUMIFS($AK$11:$AK$30,$B$11:$B$30,AG45)/4/$AH$5,IF($AK$3="歴月",SUMIFS($AK$11:$AK$30,$B$11:$B$30,AG45)/$AL$5,"記載する期間を選択してください"))</f>
        <v>記載する期間を選択してください</v>
      </c>
      <c r="AH49" s="407"/>
      <c r="AI49" s="407"/>
      <c r="AJ49" s="407"/>
      <c r="AK49" s="409"/>
      <c r="AL49" s="406" t="str">
        <f>IF($AK$3="４週",SUMIFS($AK$11:$AK$30,$B$11:$B$30,AL45)/4/$AH$5,IF($AK$3="歴月",SUMIFS($AK$11:$AK$30,$B$11:$B$30,AL45)/$AL$5,"記載する期間を選択してください"))</f>
        <v>記載する期間を選択してください</v>
      </c>
      <c r="AM49" s="409"/>
      <c r="AN49" s="154"/>
    </row>
    <row r="50" spans="1:40" ht="5.0999999999999996" customHeight="1" x14ac:dyDescent="0.15">
      <c r="A50" s="154"/>
      <c r="B50" s="152"/>
      <c r="C50" s="418">
        <v>2</v>
      </c>
      <c r="D50" s="418"/>
      <c r="E50" s="418">
        <v>3</v>
      </c>
      <c r="F50" s="418"/>
      <c r="G50" s="418"/>
      <c r="H50" s="418"/>
      <c r="I50" s="418">
        <v>4</v>
      </c>
      <c r="J50" s="418"/>
      <c r="K50" s="418"/>
      <c r="L50" s="418"/>
      <c r="M50" s="418"/>
      <c r="N50" s="418"/>
      <c r="O50" s="418">
        <v>5</v>
      </c>
      <c r="P50" s="418"/>
      <c r="Q50" s="418"/>
      <c r="R50" s="418"/>
      <c r="S50" s="418"/>
      <c r="T50" s="418"/>
      <c r="U50" s="418">
        <v>6</v>
      </c>
      <c r="V50" s="418"/>
      <c r="W50" s="418"/>
      <c r="X50" s="418"/>
      <c r="Y50" s="418"/>
      <c r="Z50" s="418"/>
      <c r="AA50" s="418">
        <v>7</v>
      </c>
      <c r="AB50" s="418"/>
      <c r="AC50" s="418"/>
      <c r="AD50" s="418"/>
      <c r="AE50" s="418"/>
      <c r="AF50" s="418"/>
      <c r="AG50" s="418">
        <v>8</v>
      </c>
      <c r="AH50" s="418"/>
      <c r="AI50" s="418"/>
      <c r="AJ50" s="418"/>
      <c r="AK50" s="418"/>
      <c r="AL50" s="418">
        <v>9</v>
      </c>
      <c r="AM50" s="419"/>
      <c r="AN50" s="154"/>
    </row>
    <row r="51" spans="1:40" ht="19.5" customHeight="1" x14ac:dyDescent="0.15">
      <c r="A51" s="154"/>
      <c r="B51" s="367"/>
      <c r="C51" s="408" t="str">
        <f>IF(VLOOKUP($AK$1,[1]選択肢!$A:$Z,C56,FALSE)=0,"-",VLOOKUP($AK$1,[1]選択肢!$A:$Z,C56,FALSE))</f>
        <v>心理担当職員</v>
      </c>
      <c r="D51" s="408"/>
      <c r="E51" s="408" t="str">
        <f>IF(VLOOKUP($AK$1,[1]選択肢!$A:$Z,E56,FALSE)=0,"-",VLOOKUP($AK$1,[1]選択肢!$A:$Z,E56,FALSE))</f>
        <v>-</v>
      </c>
      <c r="F51" s="408"/>
      <c r="G51" s="408"/>
      <c r="H51" s="408"/>
      <c r="I51" s="418"/>
      <c r="J51" s="418"/>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9"/>
      <c r="AN51" s="154"/>
    </row>
    <row r="52" spans="1:40" ht="19.5" customHeight="1" x14ac:dyDescent="0.15">
      <c r="A52" s="154"/>
      <c r="B52" s="367"/>
      <c r="C52" s="411" t="s">
        <v>252</v>
      </c>
      <c r="D52" s="411" t="s">
        <v>253</v>
      </c>
      <c r="E52" s="411" t="s">
        <v>252</v>
      </c>
      <c r="F52" s="412" t="s">
        <v>253</v>
      </c>
      <c r="G52" s="412"/>
      <c r="H52" s="412"/>
      <c r="I52" s="418"/>
      <c r="J52" s="418"/>
      <c r="K52" s="418"/>
      <c r="L52" s="418"/>
      <c r="M52" s="418"/>
      <c r="N52" s="418"/>
      <c r="O52" s="418"/>
      <c r="P52" s="418"/>
      <c r="Q52" s="418"/>
      <c r="R52" s="418"/>
      <c r="S52" s="418"/>
      <c r="T52" s="418"/>
      <c r="U52" s="418"/>
      <c r="V52" s="418"/>
      <c r="W52" s="418"/>
      <c r="X52" s="418"/>
      <c r="Y52" s="418"/>
      <c r="Z52" s="418"/>
      <c r="AA52" s="418"/>
      <c r="AB52" s="418"/>
      <c r="AC52" s="418"/>
      <c r="AD52" s="418"/>
      <c r="AE52" s="418"/>
      <c r="AF52" s="418"/>
      <c r="AG52" s="418"/>
      <c r="AH52" s="418"/>
      <c r="AI52" s="418"/>
      <c r="AJ52" s="418"/>
      <c r="AK52" s="418"/>
      <c r="AL52" s="418"/>
      <c r="AM52" s="419"/>
      <c r="AN52" s="154"/>
    </row>
    <row r="53" spans="1:40" ht="19.5" customHeight="1" x14ac:dyDescent="0.15">
      <c r="A53" s="154"/>
      <c r="B53" s="416" t="s">
        <v>256</v>
      </c>
      <c r="C53" s="411">
        <f>COUNTIFS($B$11:$B$30,C$51,$C$11:$C$30,"A",$E$11:$E$30,"*")</f>
        <v>0</v>
      </c>
      <c r="D53" s="411">
        <f>COUNTIFS($B$11:$B$30,C$51,$C$11:$C$30,"B",$E$11:$E$30,"*")</f>
        <v>0</v>
      </c>
      <c r="E53" s="411">
        <f>COUNTIFS($B$11:$B$30,E$59,$C$11:$C$30,"A",$E$11:$E$30,"*")</f>
        <v>0</v>
      </c>
      <c r="F53" s="413">
        <f>COUNTIFS($B$11:$B$30,E$59,$C$11:$C$30,"B",$E$11:$E$30,"*")</f>
        <v>0</v>
      </c>
      <c r="G53" s="414"/>
      <c r="H53" s="415"/>
      <c r="I53" s="418"/>
      <c r="J53" s="418"/>
      <c r="K53" s="418"/>
      <c r="L53" s="418"/>
      <c r="M53" s="418"/>
      <c r="N53" s="418"/>
      <c r="O53" s="418"/>
      <c r="P53" s="418"/>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9"/>
      <c r="AN53" s="154"/>
    </row>
    <row r="54" spans="1:40" ht="19.5" customHeight="1" x14ac:dyDescent="0.15">
      <c r="A54" s="154"/>
      <c r="B54" s="417" t="s">
        <v>257</v>
      </c>
      <c r="C54" s="411">
        <f>COUNTIFS($B$11:$B$30,C$51,$C$11:$C$30,"C",$E$11:$E$30,"*")</f>
        <v>1</v>
      </c>
      <c r="D54" s="411">
        <f>COUNTIFS($B$11:$B$30,C$51,$C$11:$C$30,"D",$E$11:$E$30,"*")</f>
        <v>0</v>
      </c>
      <c r="E54" s="411">
        <f>COUNTIFS($B$11:$B$30,E$59,$C$11:$C$30,"C",$E$11:$E$30,"*")</f>
        <v>0</v>
      </c>
      <c r="F54" s="413">
        <f>COUNTIFS($B$11:$B$30,E$59,$C$11:$C$30,"D",$E$11:$E$30,"*")</f>
        <v>0</v>
      </c>
      <c r="G54" s="414"/>
      <c r="H54" s="415"/>
      <c r="I54" s="418"/>
      <c r="J54" s="418"/>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8"/>
      <c r="AJ54" s="418"/>
      <c r="AK54" s="418"/>
      <c r="AL54" s="418"/>
      <c r="AM54" s="419"/>
      <c r="AN54" s="154"/>
    </row>
    <row r="55" spans="1:40" ht="19.5" customHeight="1" x14ac:dyDescent="0.15">
      <c r="A55" s="154"/>
      <c r="B55" s="417" t="s">
        <v>258</v>
      </c>
      <c r="C55" s="406" t="str">
        <f>IF($AK$3="４週",SUMIFS($AK$11:$AK$30,$B$11:$B$30,C51)/4/$AH$5,IF($AK$3="歴月",SUMIFS($AK$11:$AK$30,$B$11:$B$30,C51)/$AL$5,"記載する期間を選択してください"))</f>
        <v>記載する期間を選択してください</v>
      </c>
      <c r="D55" s="409"/>
      <c r="E55" s="406" t="str">
        <f>IF($AK$3="４週",SUMIFS($AK$11:$AK$30,$B$11:$B$30,E51)/4/$AH$5,IF($AK$3="歴月",SUMIFS($AK$11:$AK$30,$B$11:$B$30,E51)/$AL$5,"記載する期間を選択してください"))</f>
        <v>記載する期間を選択してください</v>
      </c>
      <c r="F55" s="407"/>
      <c r="G55" s="407"/>
      <c r="H55" s="409"/>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8"/>
      <c r="AL55" s="418"/>
      <c r="AM55" s="419"/>
      <c r="AN55" s="154"/>
    </row>
    <row r="56" spans="1:40" ht="3" customHeight="1" x14ac:dyDescent="0.15">
      <c r="A56" s="154"/>
      <c r="B56" s="152"/>
      <c r="C56" s="418">
        <v>10</v>
      </c>
      <c r="D56" s="418"/>
      <c r="E56" s="418">
        <f>C56+1</f>
        <v>11</v>
      </c>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c r="AM56" s="419"/>
      <c r="AN56" s="154"/>
    </row>
    <row r="57" spans="1:40" ht="15" customHeight="1" x14ac:dyDescent="0.15">
      <c r="A57" s="153" t="s">
        <v>259</v>
      </c>
      <c r="B57" s="420"/>
      <c r="C57" s="421"/>
      <c r="D57" s="421"/>
      <c r="E57" s="421"/>
      <c r="F57" s="422"/>
      <c r="G57" s="421"/>
      <c r="H57" s="418"/>
      <c r="I57" s="418"/>
      <c r="J57" s="418"/>
      <c r="K57" s="418"/>
      <c r="L57" s="418"/>
      <c r="M57" s="418"/>
      <c r="N57" s="418"/>
      <c r="O57" s="418"/>
      <c r="P57" s="418"/>
      <c r="Q57" s="418"/>
      <c r="R57" s="418">
        <v>6</v>
      </c>
      <c r="S57" s="418"/>
      <c r="T57" s="418"/>
      <c r="U57" s="418"/>
      <c r="V57" s="418"/>
      <c r="W57" s="418"/>
      <c r="X57" s="418">
        <v>7</v>
      </c>
      <c r="Y57" s="418"/>
      <c r="Z57" s="418"/>
      <c r="AA57" s="418"/>
      <c r="AB57" s="418"/>
      <c r="AC57" s="418"/>
      <c r="AD57" s="418">
        <v>8</v>
      </c>
      <c r="AE57" s="418"/>
      <c r="AF57" s="418"/>
      <c r="AG57" s="423"/>
      <c r="AH57" s="423"/>
      <c r="AI57" s="423"/>
      <c r="AJ57" s="423">
        <v>9</v>
      </c>
      <c r="AK57" s="424"/>
      <c r="AL57" s="424"/>
      <c r="AM57" s="154"/>
    </row>
    <row r="58" spans="1:40" s="153" customFormat="1" ht="15" customHeight="1" x14ac:dyDescent="0.15">
      <c r="A58" s="153" t="s">
        <v>260</v>
      </c>
      <c r="B58" s="163"/>
      <c r="C58" s="163"/>
      <c r="D58" s="163"/>
      <c r="E58" s="163"/>
      <c r="F58" s="163"/>
      <c r="G58" s="163"/>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M58" s="353"/>
    </row>
    <row r="59" spans="1:40" s="153" customFormat="1" ht="15" customHeight="1" x14ac:dyDescent="0.15">
      <c r="A59" s="153" t="s">
        <v>261</v>
      </c>
      <c r="B59" s="163"/>
      <c r="C59" s="163"/>
      <c r="D59" s="163"/>
      <c r="E59" s="163"/>
      <c r="F59" s="163"/>
      <c r="G59" s="16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c r="AL59" s="353"/>
      <c r="AM59" s="353"/>
    </row>
    <row r="60" spans="1:40" s="153" customFormat="1" ht="15" customHeight="1" x14ac:dyDescent="0.15">
      <c r="A60" s="153" t="s">
        <v>262</v>
      </c>
      <c r="B60" s="163"/>
      <c r="C60" s="163"/>
      <c r="D60" s="163"/>
      <c r="E60" s="163"/>
      <c r="F60" s="163"/>
      <c r="G60" s="16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row>
    <row r="61" spans="1:40" s="153" customFormat="1" ht="15" customHeight="1" x14ac:dyDescent="0.15">
      <c r="A61" s="153" t="s">
        <v>263</v>
      </c>
      <c r="B61" s="163"/>
      <c r="C61" s="163"/>
      <c r="D61" s="163"/>
      <c r="E61" s="163"/>
      <c r="F61" s="163"/>
      <c r="G61" s="16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row>
    <row r="62" spans="1:40" ht="15" customHeight="1" x14ac:dyDescent="0.15">
      <c r="A62" s="153" t="s">
        <v>264</v>
      </c>
      <c r="B62" s="425"/>
      <c r="C62" s="153"/>
      <c r="D62" s="153"/>
      <c r="E62" s="153"/>
      <c r="F62" s="153"/>
      <c r="G62" s="153"/>
    </row>
    <row r="63" spans="1:40" ht="15" customHeight="1" x14ac:dyDescent="0.15">
      <c r="A63" s="153" t="s">
        <v>265</v>
      </c>
      <c r="B63" s="425"/>
      <c r="C63" s="153"/>
      <c r="D63" s="153"/>
      <c r="E63" s="153"/>
      <c r="F63" s="153"/>
      <c r="G63" s="153"/>
    </row>
    <row r="64" spans="1:40" ht="15" customHeight="1" x14ac:dyDescent="0.15">
      <c r="A64" s="153"/>
      <c r="B64" s="416" t="s">
        <v>266</v>
      </c>
      <c r="C64" s="371" t="s">
        <v>267</v>
      </c>
      <c r="D64" s="371"/>
      <c r="E64" s="371"/>
      <c r="F64" s="153"/>
      <c r="G64" s="153"/>
    </row>
    <row r="65" spans="1:7" ht="15" customHeight="1" x14ac:dyDescent="0.15">
      <c r="A65" s="153"/>
      <c r="B65" s="426" t="s">
        <v>232</v>
      </c>
      <c r="C65" s="427" t="s">
        <v>268</v>
      </c>
      <c r="D65" s="427"/>
      <c r="E65" s="427"/>
      <c r="F65" s="153"/>
      <c r="G65" s="153"/>
    </row>
    <row r="66" spans="1:7" ht="15" customHeight="1" x14ac:dyDescent="0.15">
      <c r="A66" s="153"/>
      <c r="B66" s="426" t="s">
        <v>234</v>
      </c>
      <c r="C66" s="427" t="s">
        <v>269</v>
      </c>
      <c r="D66" s="427"/>
      <c r="E66" s="427"/>
      <c r="F66" s="153"/>
      <c r="G66" s="153"/>
    </row>
    <row r="67" spans="1:7" ht="15" customHeight="1" x14ac:dyDescent="0.15">
      <c r="A67" s="153"/>
      <c r="B67" s="426" t="s">
        <v>236</v>
      </c>
      <c r="C67" s="427" t="s">
        <v>270</v>
      </c>
      <c r="D67" s="427"/>
      <c r="E67" s="427"/>
      <c r="F67" s="153"/>
      <c r="G67" s="153"/>
    </row>
    <row r="68" spans="1:7" ht="15" customHeight="1" x14ac:dyDescent="0.15">
      <c r="A68" s="153"/>
      <c r="B68" s="426" t="s">
        <v>238</v>
      </c>
      <c r="C68" s="427" t="s">
        <v>271</v>
      </c>
      <c r="D68" s="427"/>
      <c r="E68" s="427"/>
      <c r="F68" s="153"/>
      <c r="G68" s="153"/>
    </row>
    <row r="69" spans="1:7" ht="15" customHeight="1" x14ac:dyDescent="0.15">
      <c r="A69" s="153"/>
      <c r="B69" s="153" t="s">
        <v>272</v>
      </c>
      <c r="C69" s="153"/>
      <c r="D69" s="153"/>
      <c r="E69" s="153"/>
      <c r="F69" s="153"/>
      <c r="G69" s="153"/>
    </row>
    <row r="70" spans="1:7" ht="15" customHeight="1" x14ac:dyDescent="0.15">
      <c r="A70" s="153"/>
      <c r="B70" s="153" t="s">
        <v>273</v>
      </c>
      <c r="C70" s="153"/>
      <c r="D70" s="153"/>
      <c r="E70" s="153"/>
      <c r="F70" s="153"/>
      <c r="G70" s="153"/>
    </row>
    <row r="71" spans="1:7" ht="15" customHeight="1" x14ac:dyDescent="0.15">
      <c r="A71" s="153"/>
      <c r="B71" s="153" t="s">
        <v>274</v>
      </c>
      <c r="C71" s="153"/>
      <c r="D71" s="153"/>
      <c r="E71" s="153"/>
      <c r="F71" s="153"/>
      <c r="G71" s="153"/>
    </row>
    <row r="72" spans="1:7" ht="15" customHeight="1" x14ac:dyDescent="0.15">
      <c r="A72" s="153" t="s">
        <v>275</v>
      </c>
      <c r="B72" s="425"/>
      <c r="C72" s="153"/>
      <c r="D72" s="153"/>
      <c r="E72" s="153"/>
      <c r="F72" s="153"/>
      <c r="G72" s="153"/>
    </row>
    <row r="73" spans="1:7" ht="15" customHeight="1" x14ac:dyDescent="0.15">
      <c r="A73" s="153" t="s">
        <v>276</v>
      </c>
      <c r="B73" s="425"/>
      <c r="C73" s="153"/>
      <c r="D73" s="153"/>
      <c r="E73" s="153"/>
      <c r="F73" s="153"/>
      <c r="G73" s="153"/>
    </row>
    <row r="74" spans="1:7" ht="15" customHeight="1" x14ac:dyDescent="0.15">
      <c r="A74" s="153" t="s">
        <v>277</v>
      </c>
      <c r="B74" s="425"/>
      <c r="C74" s="153"/>
      <c r="D74" s="153"/>
      <c r="E74" s="153"/>
      <c r="F74" s="153"/>
      <c r="G74" s="153"/>
    </row>
    <row r="75" spans="1:7" ht="15" customHeight="1" x14ac:dyDescent="0.15">
      <c r="A75" s="153" t="s">
        <v>278</v>
      </c>
      <c r="B75" s="425"/>
      <c r="C75" s="153"/>
      <c r="D75" s="153"/>
      <c r="E75" s="153"/>
      <c r="F75" s="153"/>
      <c r="G75" s="153"/>
    </row>
    <row r="76" spans="1:7" ht="15" customHeight="1" x14ac:dyDescent="0.15">
      <c r="A76" s="153" t="s">
        <v>279</v>
      </c>
      <c r="B76" s="425"/>
      <c r="C76" s="153"/>
      <c r="D76" s="153"/>
      <c r="E76" s="153"/>
      <c r="F76" s="153"/>
      <c r="G76" s="153"/>
    </row>
    <row r="77" spans="1:7" ht="15" customHeight="1" x14ac:dyDescent="0.15">
      <c r="A77" s="153" t="s">
        <v>280</v>
      </c>
      <c r="B77" s="425"/>
      <c r="C77" s="153"/>
      <c r="D77" s="153"/>
      <c r="E77" s="153"/>
      <c r="F77" s="153"/>
      <c r="G77" s="153"/>
    </row>
    <row r="78" spans="1:7" ht="15" customHeight="1" x14ac:dyDescent="0.15">
      <c r="A78" s="153"/>
      <c r="B78" s="153" t="s">
        <v>281</v>
      </c>
      <c r="C78" s="153"/>
      <c r="D78" s="153"/>
      <c r="E78" s="153"/>
      <c r="F78" s="153"/>
      <c r="G78" s="153"/>
    </row>
    <row r="79" spans="1:7" ht="15" customHeight="1" x14ac:dyDescent="0.15">
      <c r="A79" s="153"/>
      <c r="B79" s="153" t="s">
        <v>282</v>
      </c>
      <c r="C79" s="153"/>
      <c r="D79" s="153"/>
      <c r="E79" s="153"/>
      <c r="F79" s="153"/>
      <c r="G79" s="153"/>
    </row>
    <row r="80" spans="1:7" ht="15" customHeight="1" x14ac:dyDescent="0.15">
      <c r="A80" s="153" t="s">
        <v>283</v>
      </c>
      <c r="B80" s="425"/>
      <c r="C80" s="153"/>
      <c r="D80" s="153"/>
      <c r="E80" s="153"/>
      <c r="F80" s="153"/>
      <c r="G80" s="153"/>
    </row>
    <row r="81" spans="1:7" ht="15" customHeight="1" x14ac:dyDescent="0.15">
      <c r="A81" s="153" t="s">
        <v>284</v>
      </c>
      <c r="B81" s="425"/>
      <c r="C81" s="153"/>
      <c r="D81" s="153"/>
      <c r="E81" s="153"/>
      <c r="F81" s="153"/>
      <c r="G81" s="153"/>
    </row>
    <row r="82" spans="1:7" ht="15" customHeight="1" x14ac:dyDescent="0.15">
      <c r="A82" s="153" t="s">
        <v>285</v>
      </c>
      <c r="B82" s="425"/>
      <c r="C82" s="153"/>
      <c r="D82" s="153"/>
      <c r="E82" s="153"/>
      <c r="F82" s="153"/>
      <c r="G82" s="153"/>
    </row>
    <row r="83" spans="1:7" ht="15" customHeight="1" x14ac:dyDescent="0.15">
      <c r="A83" s="153" t="s">
        <v>286</v>
      </c>
      <c r="B83" s="425"/>
      <c r="C83" s="153"/>
      <c r="D83" s="153"/>
      <c r="E83" s="153"/>
      <c r="F83" s="153"/>
      <c r="G83" s="153"/>
    </row>
    <row r="84" spans="1:7" ht="15" customHeight="1" x14ac:dyDescent="0.15">
      <c r="A84" s="153" t="s">
        <v>287</v>
      </c>
      <c r="B84" s="425"/>
      <c r="C84" s="153"/>
      <c r="D84" s="153"/>
      <c r="E84" s="153"/>
      <c r="F84" s="153"/>
      <c r="G84" s="153"/>
    </row>
    <row r="85" spans="1:7" ht="15" customHeight="1" x14ac:dyDescent="0.15">
      <c r="A85" s="153" t="s">
        <v>288</v>
      </c>
      <c r="B85" s="425"/>
      <c r="C85" s="153"/>
      <c r="D85" s="153"/>
      <c r="E85" s="153"/>
      <c r="F85" s="153"/>
      <c r="G85" s="153"/>
    </row>
    <row r="86" spans="1:7" ht="15" customHeight="1" x14ac:dyDescent="0.15">
      <c r="A86" s="153" t="s">
        <v>289</v>
      </c>
      <c r="B86" s="425"/>
      <c r="C86" s="153"/>
      <c r="D86" s="153"/>
      <c r="E86" s="153"/>
      <c r="F86" s="153"/>
      <c r="G86" s="153"/>
    </row>
    <row r="87" spans="1:7" ht="15" customHeight="1" x14ac:dyDescent="0.15">
      <c r="A87" s="153" t="s">
        <v>290</v>
      </c>
      <c r="B87" s="425"/>
      <c r="C87" s="153"/>
      <c r="D87" s="153"/>
      <c r="E87" s="153"/>
      <c r="F87" s="153"/>
      <c r="G87" s="153"/>
    </row>
  </sheetData>
  <mergeCells count="118">
    <mergeCell ref="C67:E67"/>
    <mergeCell ref="C68:E68"/>
    <mergeCell ref="F54:H54"/>
    <mergeCell ref="C55:D55"/>
    <mergeCell ref="E55:H55"/>
    <mergeCell ref="C64:E64"/>
    <mergeCell ref="C65:E65"/>
    <mergeCell ref="C66:E66"/>
    <mergeCell ref="AG49:AK49"/>
    <mergeCell ref="AL49:AM49"/>
    <mergeCell ref="C51:D51"/>
    <mergeCell ref="E51:H51"/>
    <mergeCell ref="F52:H52"/>
    <mergeCell ref="F53:H53"/>
    <mergeCell ref="C49:D49"/>
    <mergeCell ref="E49:H49"/>
    <mergeCell ref="I49:N49"/>
    <mergeCell ref="O49:T49"/>
    <mergeCell ref="U49:Z49"/>
    <mergeCell ref="AA49:AF49"/>
    <mergeCell ref="U48:W48"/>
    <mergeCell ref="X48:Z48"/>
    <mergeCell ref="AA48:AC48"/>
    <mergeCell ref="AD48:AF48"/>
    <mergeCell ref="AG48:AI48"/>
    <mergeCell ref="AJ48:AK48"/>
    <mergeCell ref="X47:Z47"/>
    <mergeCell ref="AA47:AC47"/>
    <mergeCell ref="AD47:AF47"/>
    <mergeCell ref="AG47:AI47"/>
    <mergeCell ref="AJ47:AK47"/>
    <mergeCell ref="F48:H48"/>
    <mergeCell ref="I48:K48"/>
    <mergeCell ref="L48:N48"/>
    <mergeCell ref="O48:Q48"/>
    <mergeCell ref="R48:T48"/>
    <mergeCell ref="F47:H47"/>
    <mergeCell ref="I47:K47"/>
    <mergeCell ref="L47:N47"/>
    <mergeCell ref="O47:Q47"/>
    <mergeCell ref="R47:T47"/>
    <mergeCell ref="U47:W47"/>
    <mergeCell ref="U46:W46"/>
    <mergeCell ref="X46:Z46"/>
    <mergeCell ref="AA46:AC46"/>
    <mergeCell ref="AD46:AF46"/>
    <mergeCell ref="AG46:AI46"/>
    <mergeCell ref="AJ46:AK46"/>
    <mergeCell ref="O45:T45"/>
    <mergeCell ref="U45:Z45"/>
    <mergeCell ref="AA45:AF45"/>
    <mergeCell ref="AG45:AK45"/>
    <mergeCell ref="AL45:AM45"/>
    <mergeCell ref="F46:H46"/>
    <mergeCell ref="I46:K46"/>
    <mergeCell ref="L46:N46"/>
    <mergeCell ref="O46:Q46"/>
    <mergeCell ref="R46:T46"/>
    <mergeCell ref="A42:B42"/>
    <mergeCell ref="C42:D42"/>
    <mergeCell ref="E42:H42"/>
    <mergeCell ref="C45:D45"/>
    <mergeCell ref="E45:H45"/>
    <mergeCell ref="I45:N45"/>
    <mergeCell ref="B37:K37"/>
    <mergeCell ref="L37:O37"/>
    <mergeCell ref="B38:K38"/>
    <mergeCell ref="L38:O38"/>
    <mergeCell ref="A41:B41"/>
    <mergeCell ref="C41:D41"/>
    <mergeCell ref="E41:H41"/>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8">
    <dataValidation allowBlank="1" showInputMessage="1" sqref="B11:B12" xr:uid="{5A0E111E-1AF9-4456-8730-D503D7050F88}"/>
    <dataValidation type="list" allowBlank="1" showInputMessage="1" showErrorMessage="1" sqref="B38:K38" xr:uid="{6B37508D-9552-42A5-B7D0-C01B7465EFDA}">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9192D8F2-F449-408B-AE74-AEC6B63E9A06}">
      <formula1>"４週,歴月"</formula1>
    </dataValidation>
    <dataValidation type="list" allowBlank="1" showInputMessage="1" showErrorMessage="1" sqref="AK4:AN4" xr:uid="{FE7A75EB-1C37-4477-BEFB-31B52CCD36C4}">
      <formula1>"予定,実績"</formula1>
    </dataValidation>
    <dataValidation type="whole" operator="greaterThanOrEqual" allowBlank="1" showInputMessage="1" showErrorMessage="1" sqref="L38:O38" xr:uid="{C5B6C90D-FB52-4D32-8D9C-52EF926BB547}">
      <formula1>0</formula1>
    </dataValidation>
    <dataValidation operator="greaterThanOrEqual" allowBlank="1" showInputMessage="1" showErrorMessage="1" sqref="I39:I40 L39:L40 L43 I43" xr:uid="{EA460D09-72F9-4623-B9CF-3CCC2F37F62D}"/>
    <dataValidation type="list" allowBlank="1" showInputMessage="1" showErrorMessage="1" sqref="C11:C30" xr:uid="{9CFB52B2-B2C8-4923-9E14-14ABEAC5B0C2}">
      <formula1>"A,B,C,D"</formula1>
    </dataValidation>
    <dataValidation type="list" allowBlank="1" showInputMessage="1" sqref="B13:B30" xr:uid="{2BDA62C7-A700-45EB-B25E-5F2B4C575655}">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BF3BE-B2F3-4037-BA27-C2EE862D7A12}">
  <dimension ref="A1:AQ81"/>
  <sheetViews>
    <sheetView showGridLines="0" tabSelected="1" view="pageBreakPreview" zoomScaleNormal="100" zoomScaleSheetLayoutView="100" workbookViewId="0"/>
  </sheetViews>
  <sheetFormatPr defaultColWidth="8.25" defaultRowHeight="21" customHeight="1" x14ac:dyDescent="0.15"/>
  <cols>
    <col min="1" max="1" width="2.625" style="152" customWidth="1"/>
    <col min="2" max="2" width="17.875" style="351" customWidth="1"/>
    <col min="3" max="3" width="6.625" style="152" customWidth="1"/>
    <col min="4" max="5" width="7.625" style="152" customWidth="1"/>
    <col min="6" max="36" width="2.625" style="152" customWidth="1"/>
    <col min="37" max="37" width="6.625" style="152" customWidth="1"/>
    <col min="38" max="39" width="7.625" style="152" customWidth="1"/>
    <col min="40" max="40" width="5.625" style="152" customWidth="1"/>
    <col min="41" max="16384" width="8.25" style="152"/>
  </cols>
  <sheetData>
    <row r="1" spans="1:40" ht="20.100000000000001" customHeight="1" x14ac:dyDescent="0.15">
      <c r="A1" s="350" t="s">
        <v>209</v>
      </c>
      <c r="C1" s="352"/>
      <c r="D1" s="352"/>
      <c r="E1" s="352"/>
      <c r="F1" s="352"/>
      <c r="G1" s="352"/>
      <c r="H1" s="352"/>
      <c r="I1" s="352"/>
      <c r="J1" s="352"/>
      <c r="K1" s="352"/>
      <c r="L1" s="352"/>
      <c r="M1" s="352"/>
      <c r="N1" s="352"/>
      <c r="O1" s="352"/>
      <c r="P1" s="352"/>
      <c r="Q1" s="352"/>
      <c r="R1" s="352"/>
      <c r="S1" s="352"/>
      <c r="T1" s="352"/>
      <c r="U1" s="352"/>
      <c r="V1" s="352"/>
      <c r="W1" s="352"/>
      <c r="X1" s="353"/>
      <c r="Y1" s="353"/>
      <c r="Z1" s="154"/>
      <c r="AA1" s="154"/>
      <c r="AB1" s="154"/>
      <c r="AC1" s="154"/>
      <c r="AD1" s="354"/>
      <c r="AE1" s="354"/>
      <c r="AF1" s="354"/>
      <c r="AG1" s="354"/>
      <c r="AH1" s="354"/>
      <c r="AI1" s="355" t="s">
        <v>210</v>
      </c>
      <c r="AJ1" s="355"/>
      <c r="AK1" s="356" t="s">
        <v>291</v>
      </c>
      <c r="AL1" s="356"/>
      <c r="AM1" s="356"/>
      <c r="AN1" s="356"/>
    </row>
    <row r="2" spans="1:40" ht="18" customHeight="1" x14ac:dyDescent="0.15">
      <c r="A2" s="154"/>
      <c r="B2" s="357"/>
      <c r="C2" s="357"/>
      <c r="D2" s="357"/>
      <c r="E2" s="357"/>
      <c r="F2" s="357"/>
      <c r="G2" s="357"/>
      <c r="H2" s="357"/>
      <c r="I2" s="357"/>
      <c r="J2" s="357"/>
      <c r="K2" s="357"/>
      <c r="L2" s="357"/>
      <c r="M2" s="358">
        <v>2024</v>
      </c>
      <c r="N2" s="358"/>
      <c r="O2" s="358"/>
      <c r="P2" s="358"/>
      <c r="Q2" s="359" t="s">
        <v>212</v>
      </c>
      <c r="R2" s="359"/>
      <c r="S2" s="358">
        <v>5</v>
      </c>
      <c r="T2" s="358"/>
      <c r="U2" s="359" t="s">
        <v>213</v>
      </c>
      <c r="V2" s="359"/>
      <c r="W2" s="357"/>
      <c r="X2" s="357"/>
      <c r="Y2" s="357"/>
      <c r="Z2" s="154"/>
      <c r="AA2" s="154"/>
      <c r="AC2" s="355"/>
      <c r="AD2" s="357"/>
      <c r="AE2" s="357"/>
      <c r="AF2" s="357"/>
      <c r="AG2" s="357"/>
      <c r="AH2" s="357"/>
      <c r="AI2" s="355" t="s">
        <v>214</v>
      </c>
      <c r="AJ2" s="355"/>
      <c r="AK2" s="360"/>
      <c r="AL2" s="360"/>
      <c r="AM2" s="360"/>
      <c r="AN2" s="360"/>
    </row>
    <row r="3" spans="1:40" ht="18" customHeight="1" x14ac:dyDescent="0.15">
      <c r="A3" s="361"/>
      <c r="B3" s="361"/>
      <c r="C3" s="361"/>
      <c r="D3" s="361"/>
      <c r="E3" s="361"/>
      <c r="F3" s="361"/>
      <c r="G3" s="361"/>
      <c r="H3" s="361"/>
      <c r="I3" s="361"/>
      <c r="J3" s="361"/>
      <c r="K3" s="361"/>
      <c r="L3" s="361"/>
      <c r="M3" s="361"/>
      <c r="N3" s="361"/>
      <c r="O3" s="361"/>
      <c r="P3" s="361"/>
      <c r="Q3" s="361"/>
      <c r="R3" s="361"/>
      <c r="S3" s="361"/>
      <c r="T3" s="361"/>
      <c r="U3" s="361"/>
      <c r="V3" s="361"/>
      <c r="W3" s="361"/>
      <c r="Y3" s="362"/>
      <c r="Z3" s="362"/>
      <c r="AA3" s="362"/>
      <c r="AB3" s="154"/>
      <c r="AC3" s="362"/>
      <c r="AD3" s="362"/>
      <c r="AE3" s="362"/>
      <c r="AF3" s="362"/>
      <c r="AG3" s="362"/>
      <c r="AH3" s="362"/>
      <c r="AI3" s="363" t="s">
        <v>215</v>
      </c>
      <c r="AJ3" s="355"/>
      <c r="AK3" s="364"/>
      <c r="AL3" s="364"/>
      <c r="AM3" s="364"/>
      <c r="AN3" s="364"/>
    </row>
    <row r="4" spans="1:40" ht="18" customHeight="1" x14ac:dyDescent="0.15">
      <c r="A4" s="361"/>
      <c r="B4" s="361"/>
      <c r="C4" s="361"/>
      <c r="D4" s="361"/>
      <c r="E4" s="361"/>
      <c r="F4" s="361"/>
      <c r="G4" s="361"/>
      <c r="H4" s="361"/>
      <c r="I4" s="361"/>
      <c r="J4" s="361"/>
      <c r="K4" s="361"/>
      <c r="L4" s="361"/>
      <c r="M4" s="361"/>
      <c r="N4" s="361"/>
      <c r="O4" s="361"/>
      <c r="P4" s="361"/>
      <c r="Q4" s="361"/>
      <c r="R4" s="361"/>
      <c r="S4" s="361"/>
      <c r="T4" s="361"/>
      <c r="U4" s="361"/>
      <c r="V4" s="361"/>
      <c r="W4" s="361"/>
      <c r="Y4" s="362"/>
      <c r="Z4" s="362"/>
      <c r="AA4" s="362"/>
      <c r="AB4" s="154"/>
      <c r="AC4" s="362"/>
      <c r="AD4" s="362"/>
      <c r="AE4" s="362"/>
      <c r="AF4" s="362"/>
      <c r="AG4" s="362"/>
      <c r="AH4" s="362"/>
      <c r="AI4" s="363" t="s">
        <v>216</v>
      </c>
      <c r="AJ4" s="355"/>
      <c r="AK4" s="364"/>
      <c r="AL4" s="364"/>
      <c r="AM4" s="364"/>
      <c r="AN4" s="364"/>
    </row>
    <row r="5" spans="1:40" ht="18" customHeight="1" x14ac:dyDescent="0.15">
      <c r="A5" s="361"/>
      <c r="B5" s="361"/>
      <c r="C5" s="361"/>
      <c r="D5" s="361"/>
      <c r="E5" s="361"/>
      <c r="F5" s="361"/>
      <c r="G5" s="361"/>
      <c r="H5" s="361"/>
      <c r="I5" s="361"/>
      <c r="J5" s="361"/>
      <c r="K5" s="361"/>
      <c r="L5" s="361"/>
      <c r="M5" s="361"/>
      <c r="N5" s="361"/>
      <c r="O5" s="361"/>
      <c r="P5" s="361"/>
      <c r="Q5" s="361"/>
      <c r="R5" s="361"/>
      <c r="S5" s="361"/>
      <c r="U5" s="361"/>
      <c r="V5" s="361"/>
      <c r="W5" s="361"/>
      <c r="Y5" s="362"/>
      <c r="Z5" s="362"/>
      <c r="AA5" s="362"/>
      <c r="AB5" s="154"/>
      <c r="AC5" s="362"/>
      <c r="AD5" s="362"/>
      <c r="AE5" s="362"/>
      <c r="AF5" s="362"/>
      <c r="AG5" s="363" t="s">
        <v>217</v>
      </c>
      <c r="AH5" s="365"/>
      <c r="AI5" s="365"/>
      <c r="AJ5" s="365"/>
      <c r="AK5" s="362" t="s">
        <v>218</v>
      </c>
      <c r="AL5" s="366"/>
      <c r="AM5" s="362" t="s">
        <v>219</v>
      </c>
      <c r="AN5" s="154"/>
    </row>
    <row r="6" spans="1:40" ht="9.9499999999999993" customHeight="1" x14ac:dyDescent="0.15">
      <c r="A6" s="154"/>
      <c r="B6" s="367"/>
      <c r="C6" s="367"/>
      <c r="D6" s="367"/>
      <c r="E6" s="367"/>
      <c r="F6" s="367"/>
      <c r="G6" s="367"/>
      <c r="H6" s="367"/>
      <c r="I6" s="367"/>
      <c r="J6" s="367"/>
      <c r="K6" s="367"/>
      <c r="L6" s="367"/>
      <c r="M6" s="367"/>
      <c r="N6" s="367"/>
      <c r="O6" s="367"/>
      <c r="P6" s="367"/>
      <c r="Q6" s="367"/>
      <c r="R6" s="367"/>
      <c r="S6" s="367"/>
      <c r="T6" s="367"/>
      <c r="U6" s="367"/>
      <c r="V6" s="367"/>
      <c r="W6" s="367"/>
      <c r="X6" s="357"/>
      <c r="Y6" s="357"/>
      <c r="Z6" s="357"/>
      <c r="AA6" s="357"/>
      <c r="AB6" s="357"/>
      <c r="AC6" s="357"/>
      <c r="AD6" s="357"/>
      <c r="AE6" s="357"/>
      <c r="AF6" s="357"/>
      <c r="AG6" s="357"/>
      <c r="AH6" s="357"/>
      <c r="AI6" s="357"/>
      <c r="AJ6" s="357"/>
      <c r="AK6" s="357"/>
      <c r="AL6" s="357"/>
      <c r="AM6" s="154"/>
      <c r="AN6" s="154"/>
    </row>
    <row r="7" spans="1:40" ht="15" customHeight="1" x14ac:dyDescent="0.15">
      <c r="A7" s="368" t="s">
        <v>220</v>
      </c>
      <c r="B7" s="369" t="s">
        <v>221</v>
      </c>
      <c r="C7" s="370" t="s">
        <v>222</v>
      </c>
      <c r="D7" s="371" t="s">
        <v>223</v>
      </c>
      <c r="E7" s="372" t="s">
        <v>224</v>
      </c>
      <c r="F7" s="373" t="s">
        <v>225</v>
      </c>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4" t="s">
        <v>226</v>
      </c>
      <c r="AL7" s="375" t="s">
        <v>227</v>
      </c>
      <c r="AM7" s="376" t="s">
        <v>228</v>
      </c>
      <c r="AN7" s="376"/>
    </row>
    <row r="8" spans="1:40" ht="15" customHeight="1" x14ac:dyDescent="0.15">
      <c r="A8" s="368"/>
      <c r="B8" s="377"/>
      <c r="C8" s="378"/>
      <c r="D8" s="371"/>
      <c r="E8" s="372"/>
      <c r="F8" s="371" t="s">
        <v>196</v>
      </c>
      <c r="G8" s="371"/>
      <c r="H8" s="371"/>
      <c r="I8" s="371"/>
      <c r="J8" s="371"/>
      <c r="K8" s="371"/>
      <c r="L8" s="371"/>
      <c r="M8" s="371" t="s">
        <v>197</v>
      </c>
      <c r="N8" s="371"/>
      <c r="O8" s="371"/>
      <c r="P8" s="371"/>
      <c r="Q8" s="371"/>
      <c r="R8" s="371"/>
      <c r="S8" s="371"/>
      <c r="T8" s="371" t="s">
        <v>198</v>
      </c>
      <c r="U8" s="371"/>
      <c r="V8" s="371"/>
      <c r="W8" s="371"/>
      <c r="X8" s="371"/>
      <c r="Y8" s="371"/>
      <c r="Z8" s="371"/>
      <c r="AA8" s="371" t="s">
        <v>199</v>
      </c>
      <c r="AB8" s="371"/>
      <c r="AC8" s="371"/>
      <c r="AD8" s="371"/>
      <c r="AE8" s="371"/>
      <c r="AF8" s="371"/>
      <c r="AG8" s="371"/>
      <c r="AH8" s="371" t="s">
        <v>229</v>
      </c>
      <c r="AI8" s="371"/>
      <c r="AJ8" s="371"/>
      <c r="AK8" s="374"/>
      <c r="AL8" s="375"/>
      <c r="AM8" s="376"/>
      <c r="AN8" s="376"/>
    </row>
    <row r="9" spans="1:40" ht="15" customHeight="1" x14ac:dyDescent="0.15">
      <c r="A9" s="368"/>
      <c r="B9" s="379" t="s">
        <v>230</v>
      </c>
      <c r="C9" s="378"/>
      <c r="D9" s="371"/>
      <c r="E9" s="372"/>
      <c r="F9" s="380">
        <f>DATE($M$2,$S$2,1)</f>
        <v>45413</v>
      </c>
      <c r="G9" s="380">
        <f>DATE($M$2,$S$2,2)</f>
        <v>45414</v>
      </c>
      <c r="H9" s="380">
        <f>DATE($M$2,$S$2,3)</f>
        <v>45415</v>
      </c>
      <c r="I9" s="380">
        <f>DATE($M$2,$S$2,4)</f>
        <v>45416</v>
      </c>
      <c r="J9" s="380">
        <f>DATE($M$2,$S$2,5)</f>
        <v>45417</v>
      </c>
      <c r="K9" s="380">
        <f>DATE($M$2,$S$2,6)</f>
        <v>45418</v>
      </c>
      <c r="L9" s="380">
        <f>DATE($M$2,$S$2,7)</f>
        <v>45419</v>
      </c>
      <c r="M9" s="380">
        <f>DATE($M$2,$S$2,8)</f>
        <v>45420</v>
      </c>
      <c r="N9" s="380">
        <f>DATE($M$2,$S$2,9)</f>
        <v>45421</v>
      </c>
      <c r="O9" s="380">
        <f>DATE($M$2,$S$2,10)</f>
        <v>45422</v>
      </c>
      <c r="P9" s="380">
        <f>DATE($M$2,$S$2,11)</f>
        <v>45423</v>
      </c>
      <c r="Q9" s="380">
        <f>DATE($M$2,$S$2,12)</f>
        <v>45424</v>
      </c>
      <c r="R9" s="380">
        <f>DATE($M$2,$S$2,13)</f>
        <v>45425</v>
      </c>
      <c r="S9" s="380">
        <f>DATE($M$2,$S$2,14)</f>
        <v>45426</v>
      </c>
      <c r="T9" s="380">
        <f>DATE($M$2,$S$2,15)</f>
        <v>45427</v>
      </c>
      <c r="U9" s="380">
        <f>DATE($M$2,$S$2,16)</f>
        <v>45428</v>
      </c>
      <c r="V9" s="380">
        <f>DATE($M$2,$S$2,17)</f>
        <v>45429</v>
      </c>
      <c r="W9" s="380">
        <f>DATE($M$2,$S$2,18)</f>
        <v>45430</v>
      </c>
      <c r="X9" s="380">
        <f>DATE($M$2,$S$2,19)</f>
        <v>45431</v>
      </c>
      <c r="Y9" s="380">
        <f>DATE($M$2,$S$2,20)</f>
        <v>45432</v>
      </c>
      <c r="Z9" s="380">
        <f>DATE($M$2,$S$2,21)</f>
        <v>45433</v>
      </c>
      <c r="AA9" s="380">
        <f>DATE($M$2,$S$2,22)</f>
        <v>45434</v>
      </c>
      <c r="AB9" s="380">
        <f>DATE($M$2,$S$2,23)</f>
        <v>45435</v>
      </c>
      <c r="AC9" s="380">
        <f>DATE($M$2,$S$2,24)</f>
        <v>45436</v>
      </c>
      <c r="AD9" s="380">
        <f>DATE($M$2,$S$2,25)</f>
        <v>45437</v>
      </c>
      <c r="AE9" s="380">
        <f>DATE($M$2,$S$2,26)</f>
        <v>45438</v>
      </c>
      <c r="AF9" s="380">
        <f>DATE($M$2,$S$2,27)</f>
        <v>45439</v>
      </c>
      <c r="AG9" s="380">
        <f>DATE($M$2,$S$2,28)</f>
        <v>45440</v>
      </c>
      <c r="AH9" s="380">
        <f>IF(DAY(EOMONTH(F9,0))&lt;29,"",DATE($M$2,$S$2,29))</f>
        <v>45441</v>
      </c>
      <c r="AI9" s="380">
        <f>IF(DAY(EOMONTH(F9,0))&lt;30,"",DATE($M$2,$S$2,30))</f>
        <v>45442</v>
      </c>
      <c r="AJ9" s="380">
        <f>IF(DAY(EOMONTH(F9,0))&lt;31,"",DATE($M$2,$S$2,31))</f>
        <v>45443</v>
      </c>
      <c r="AK9" s="374"/>
      <c r="AL9" s="375"/>
      <c r="AM9" s="376"/>
      <c r="AN9" s="376"/>
    </row>
    <row r="10" spans="1:40" ht="15" customHeight="1" x14ac:dyDescent="0.15">
      <c r="A10" s="368"/>
      <c r="B10" s="381"/>
      <c r="C10" s="382"/>
      <c r="D10" s="371"/>
      <c r="E10" s="372"/>
      <c r="F10" s="383">
        <f>DATE($M$2,$S$2,1)</f>
        <v>45413</v>
      </c>
      <c r="G10" s="383">
        <f>DATE($M$2,$S$2,2)</f>
        <v>45414</v>
      </c>
      <c r="H10" s="383">
        <f>DATE($M$2,$S$2,3)</f>
        <v>45415</v>
      </c>
      <c r="I10" s="383">
        <f>DATE($M$2,$S$2,4)</f>
        <v>45416</v>
      </c>
      <c r="J10" s="383">
        <f>DATE($M$2,$S$2,5)</f>
        <v>45417</v>
      </c>
      <c r="K10" s="383">
        <f>DATE($M$2,$S$2,6)</f>
        <v>45418</v>
      </c>
      <c r="L10" s="383">
        <f>DATE($M$2,$S$2,7)</f>
        <v>45419</v>
      </c>
      <c r="M10" s="383">
        <f>DATE($M$2,$S$2,8)</f>
        <v>45420</v>
      </c>
      <c r="N10" s="383">
        <f>DATE($M$2,$S$2,9)</f>
        <v>45421</v>
      </c>
      <c r="O10" s="383">
        <f>DATE($M$2,$S$2,10)</f>
        <v>45422</v>
      </c>
      <c r="P10" s="383">
        <f>DATE($M$2,$S$2,11)</f>
        <v>45423</v>
      </c>
      <c r="Q10" s="383">
        <f>DATE($M$2,$S$2,12)</f>
        <v>45424</v>
      </c>
      <c r="R10" s="383">
        <f>DATE($M$2,$S$2,13)</f>
        <v>45425</v>
      </c>
      <c r="S10" s="383">
        <f>DATE($M$2,$S$2,14)</f>
        <v>45426</v>
      </c>
      <c r="T10" s="383">
        <f>DATE($M$2,$S$2,15)</f>
        <v>45427</v>
      </c>
      <c r="U10" s="383">
        <f>DATE($M$2,$S$2,16)</f>
        <v>45428</v>
      </c>
      <c r="V10" s="383">
        <f>DATE($M$2,$S$2,17)</f>
        <v>45429</v>
      </c>
      <c r="W10" s="383">
        <f>DATE($M$2,$S$2,18)</f>
        <v>45430</v>
      </c>
      <c r="X10" s="383">
        <f>DATE($M$2,$S$2,19)</f>
        <v>45431</v>
      </c>
      <c r="Y10" s="383">
        <f>DATE($M$2,$S$2,20)</f>
        <v>45432</v>
      </c>
      <c r="Z10" s="383">
        <f>DATE($M$2,$S$2,21)</f>
        <v>45433</v>
      </c>
      <c r="AA10" s="383">
        <f>DATE($M$2,$S$2,22)</f>
        <v>45434</v>
      </c>
      <c r="AB10" s="383">
        <f>DATE($M$2,$S$2,23)</f>
        <v>45435</v>
      </c>
      <c r="AC10" s="383">
        <f>DATE($M$2,$S$2,24)</f>
        <v>45436</v>
      </c>
      <c r="AD10" s="383">
        <f>DATE($M$2,$S$2,25)</f>
        <v>45437</v>
      </c>
      <c r="AE10" s="383">
        <f>DATE($M$2,$S$2,26)</f>
        <v>45438</v>
      </c>
      <c r="AF10" s="383">
        <f>DATE($M$2,$S$2,27)</f>
        <v>45439</v>
      </c>
      <c r="AG10" s="383">
        <f>DATE($M$2,$S$2,28)</f>
        <v>45440</v>
      </c>
      <c r="AH10" s="383">
        <f>IF(DAY(EOMONTH(F10,0))&lt;29,"",DATE($M$2,$S$2,29))</f>
        <v>45441</v>
      </c>
      <c r="AI10" s="383">
        <f>IF(DAY(EOMONTH(F10,0))&lt;30,"",DATE($M$2,$S$2,30))</f>
        <v>45442</v>
      </c>
      <c r="AJ10" s="383">
        <f>IF(DAY(EOMONTH(F10,0))&lt;31,"",DATE($M$2,$S$2,31))</f>
        <v>45443</v>
      </c>
      <c r="AK10" s="374"/>
      <c r="AL10" s="375"/>
      <c r="AM10" s="376"/>
      <c r="AN10" s="376"/>
    </row>
    <row r="11" spans="1:40" ht="18" customHeight="1" x14ac:dyDescent="0.15">
      <c r="A11" s="384">
        <v>1</v>
      </c>
      <c r="B11" s="385" t="s">
        <v>235</v>
      </c>
      <c r="C11" s="386" t="s">
        <v>232</v>
      </c>
      <c r="D11" s="387"/>
      <c r="E11" s="388" t="s">
        <v>232</v>
      </c>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90">
        <f>+SUM(F11:AJ11)</f>
        <v>0</v>
      </c>
      <c r="AL11" s="391">
        <f>IF($AK$3="４週",AK11/4,AK11/(DAY(EOMONTH($F$9,0))/7))</f>
        <v>0</v>
      </c>
      <c r="AM11" s="392"/>
      <c r="AN11" s="392"/>
    </row>
    <row r="12" spans="1:40" ht="18" customHeight="1" x14ac:dyDescent="0.15">
      <c r="A12" s="384">
        <v>2</v>
      </c>
      <c r="B12" s="385" t="s">
        <v>237</v>
      </c>
      <c r="C12" s="386" t="s">
        <v>234</v>
      </c>
      <c r="D12" s="387"/>
      <c r="E12" s="388" t="s">
        <v>234</v>
      </c>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90">
        <f t="shared" ref="AK12:AK31" si="0">+SUM(F12:AJ12)</f>
        <v>0</v>
      </c>
      <c r="AL12" s="391">
        <f t="shared" ref="AL12:AL30" si="1">IF($AK$3="４週",AK12/4,AK12/(DAY(EOMONTH($F$9,0))/7))</f>
        <v>0</v>
      </c>
      <c r="AM12" s="392"/>
      <c r="AN12" s="392"/>
    </row>
    <row r="13" spans="1:40" ht="18" customHeight="1" x14ac:dyDescent="0.15">
      <c r="A13" s="384">
        <v>3</v>
      </c>
      <c r="B13" s="385" t="s">
        <v>248</v>
      </c>
      <c r="C13" s="386" t="s">
        <v>236</v>
      </c>
      <c r="D13" s="387"/>
      <c r="E13" s="388" t="s">
        <v>236</v>
      </c>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389"/>
      <c r="AK13" s="390">
        <f t="shared" si="0"/>
        <v>0</v>
      </c>
      <c r="AL13" s="391">
        <f t="shared" si="1"/>
        <v>0</v>
      </c>
      <c r="AM13" s="392"/>
      <c r="AN13" s="392"/>
    </row>
    <row r="14" spans="1:40" ht="18" customHeight="1" x14ac:dyDescent="0.15">
      <c r="A14" s="384">
        <v>4</v>
      </c>
      <c r="B14" s="385" t="s">
        <v>237</v>
      </c>
      <c r="C14" s="386" t="s">
        <v>238</v>
      </c>
      <c r="D14" s="387"/>
      <c r="E14" s="388" t="s">
        <v>238</v>
      </c>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90">
        <f t="shared" si="0"/>
        <v>0</v>
      </c>
      <c r="AL14" s="391">
        <f t="shared" si="1"/>
        <v>0</v>
      </c>
      <c r="AM14" s="392"/>
      <c r="AN14" s="392"/>
    </row>
    <row r="15" spans="1:40" ht="18" customHeight="1" x14ac:dyDescent="0.15">
      <c r="A15" s="384">
        <v>5</v>
      </c>
      <c r="B15" s="385"/>
      <c r="C15" s="386"/>
      <c r="D15" s="387"/>
      <c r="E15" s="388"/>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90">
        <f t="shared" si="0"/>
        <v>0</v>
      </c>
      <c r="AL15" s="391">
        <f t="shared" si="1"/>
        <v>0</v>
      </c>
      <c r="AM15" s="392"/>
      <c r="AN15" s="392"/>
    </row>
    <row r="16" spans="1:40" ht="18" customHeight="1" x14ac:dyDescent="0.15">
      <c r="A16" s="384">
        <v>6</v>
      </c>
      <c r="B16" s="385"/>
      <c r="C16" s="386"/>
      <c r="D16" s="387"/>
      <c r="E16" s="388"/>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89"/>
      <c r="AK16" s="390">
        <f t="shared" si="0"/>
        <v>0</v>
      </c>
      <c r="AL16" s="391">
        <f t="shared" si="1"/>
        <v>0</v>
      </c>
      <c r="AM16" s="392"/>
      <c r="AN16" s="392"/>
    </row>
    <row r="17" spans="1:40" ht="18" customHeight="1" x14ac:dyDescent="0.15">
      <c r="A17" s="384">
        <v>7</v>
      </c>
      <c r="B17" s="385"/>
      <c r="C17" s="386"/>
      <c r="D17" s="387"/>
      <c r="E17" s="388"/>
      <c r="F17" s="389"/>
      <c r="G17" s="389"/>
      <c r="H17" s="389"/>
      <c r="I17" s="389"/>
      <c r="J17" s="389"/>
      <c r="K17" s="389"/>
      <c r="L17" s="389"/>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89"/>
      <c r="AK17" s="390">
        <f t="shared" si="0"/>
        <v>0</v>
      </c>
      <c r="AL17" s="391">
        <f t="shared" si="1"/>
        <v>0</v>
      </c>
      <c r="AM17" s="392"/>
      <c r="AN17" s="392"/>
    </row>
    <row r="18" spans="1:40" ht="18" customHeight="1" x14ac:dyDescent="0.15">
      <c r="A18" s="384">
        <v>8</v>
      </c>
      <c r="B18" s="385"/>
      <c r="C18" s="386"/>
      <c r="D18" s="387"/>
      <c r="E18" s="388"/>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90">
        <f t="shared" si="0"/>
        <v>0</v>
      </c>
      <c r="AL18" s="391">
        <f t="shared" si="1"/>
        <v>0</v>
      </c>
      <c r="AM18" s="392"/>
      <c r="AN18" s="392"/>
    </row>
    <row r="19" spans="1:40" ht="18" customHeight="1" x14ac:dyDescent="0.15">
      <c r="A19" s="384">
        <v>9</v>
      </c>
      <c r="B19" s="385"/>
      <c r="C19" s="386"/>
      <c r="D19" s="387"/>
      <c r="E19" s="388"/>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90">
        <f t="shared" si="0"/>
        <v>0</v>
      </c>
      <c r="AL19" s="391">
        <f t="shared" si="1"/>
        <v>0</v>
      </c>
      <c r="AM19" s="392"/>
      <c r="AN19" s="392"/>
    </row>
    <row r="20" spans="1:40" ht="18" customHeight="1" x14ac:dyDescent="0.15">
      <c r="A20" s="384">
        <v>10</v>
      </c>
      <c r="B20" s="385"/>
      <c r="C20" s="386"/>
      <c r="D20" s="387"/>
      <c r="E20" s="388"/>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90">
        <f t="shared" si="0"/>
        <v>0</v>
      </c>
      <c r="AL20" s="391">
        <f t="shared" si="1"/>
        <v>0</v>
      </c>
      <c r="AM20" s="392"/>
      <c r="AN20" s="392"/>
    </row>
    <row r="21" spans="1:40" ht="18" customHeight="1" x14ac:dyDescent="0.15">
      <c r="A21" s="384">
        <v>11</v>
      </c>
      <c r="B21" s="385"/>
      <c r="C21" s="386"/>
      <c r="D21" s="387"/>
      <c r="E21" s="388"/>
      <c r="F21" s="389"/>
      <c r="G21" s="389"/>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c r="AI21" s="389"/>
      <c r="AJ21" s="389"/>
      <c r="AK21" s="390">
        <f t="shared" si="0"/>
        <v>0</v>
      </c>
      <c r="AL21" s="391">
        <f t="shared" si="1"/>
        <v>0</v>
      </c>
      <c r="AM21" s="392"/>
      <c r="AN21" s="392"/>
    </row>
    <row r="22" spans="1:40" ht="18" customHeight="1" x14ac:dyDescent="0.15">
      <c r="A22" s="384">
        <v>12</v>
      </c>
      <c r="B22" s="385"/>
      <c r="C22" s="386"/>
      <c r="D22" s="387"/>
      <c r="E22" s="388"/>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90">
        <f t="shared" si="0"/>
        <v>0</v>
      </c>
      <c r="AL22" s="391">
        <f t="shared" si="1"/>
        <v>0</v>
      </c>
      <c r="AM22" s="392"/>
      <c r="AN22" s="392"/>
    </row>
    <row r="23" spans="1:40" ht="18" customHeight="1" x14ac:dyDescent="0.15">
      <c r="A23" s="384">
        <v>13</v>
      </c>
      <c r="B23" s="385"/>
      <c r="C23" s="386"/>
      <c r="D23" s="387"/>
      <c r="E23" s="388"/>
      <c r="F23" s="389"/>
      <c r="G23" s="389"/>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90">
        <f t="shared" si="0"/>
        <v>0</v>
      </c>
      <c r="AL23" s="391">
        <f t="shared" si="1"/>
        <v>0</v>
      </c>
      <c r="AM23" s="392"/>
      <c r="AN23" s="392"/>
    </row>
    <row r="24" spans="1:40" ht="18" customHeight="1" x14ac:dyDescent="0.15">
      <c r="A24" s="384">
        <v>14</v>
      </c>
      <c r="B24" s="385"/>
      <c r="C24" s="386"/>
      <c r="D24" s="387"/>
      <c r="E24" s="388"/>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90">
        <f t="shared" si="0"/>
        <v>0</v>
      </c>
      <c r="AL24" s="391">
        <f t="shared" si="1"/>
        <v>0</v>
      </c>
      <c r="AM24" s="392"/>
      <c r="AN24" s="392"/>
    </row>
    <row r="25" spans="1:40" ht="18" customHeight="1" x14ac:dyDescent="0.15">
      <c r="A25" s="384">
        <v>15</v>
      </c>
      <c r="B25" s="385"/>
      <c r="C25" s="386"/>
      <c r="D25" s="387"/>
      <c r="E25" s="388"/>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90">
        <f t="shared" si="0"/>
        <v>0</v>
      </c>
      <c r="AL25" s="391">
        <f t="shared" si="1"/>
        <v>0</v>
      </c>
      <c r="AM25" s="392"/>
      <c r="AN25" s="392"/>
    </row>
    <row r="26" spans="1:40" ht="18" customHeight="1" x14ac:dyDescent="0.15">
      <c r="A26" s="384">
        <v>16</v>
      </c>
      <c r="B26" s="385"/>
      <c r="C26" s="386"/>
      <c r="D26" s="387"/>
      <c r="E26" s="388"/>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90">
        <f t="shared" si="0"/>
        <v>0</v>
      </c>
      <c r="AL26" s="391">
        <f t="shared" si="1"/>
        <v>0</v>
      </c>
      <c r="AM26" s="392"/>
      <c r="AN26" s="392"/>
    </row>
    <row r="27" spans="1:40" ht="18" customHeight="1" x14ac:dyDescent="0.15">
      <c r="A27" s="384">
        <v>17</v>
      </c>
      <c r="B27" s="385"/>
      <c r="C27" s="386"/>
      <c r="D27" s="387"/>
      <c r="E27" s="388"/>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90">
        <f t="shared" si="0"/>
        <v>0</v>
      </c>
      <c r="AL27" s="391">
        <f t="shared" si="1"/>
        <v>0</v>
      </c>
      <c r="AM27" s="392"/>
      <c r="AN27" s="392"/>
    </row>
    <row r="28" spans="1:40" ht="18" customHeight="1" x14ac:dyDescent="0.15">
      <c r="A28" s="384">
        <v>18</v>
      </c>
      <c r="B28" s="385"/>
      <c r="C28" s="386"/>
      <c r="D28" s="387"/>
      <c r="E28" s="388"/>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90">
        <f t="shared" si="0"/>
        <v>0</v>
      </c>
      <c r="AL28" s="391">
        <f t="shared" si="1"/>
        <v>0</v>
      </c>
      <c r="AM28" s="392"/>
      <c r="AN28" s="392"/>
    </row>
    <row r="29" spans="1:40" ht="18" customHeight="1" x14ac:dyDescent="0.15">
      <c r="A29" s="384">
        <v>19</v>
      </c>
      <c r="B29" s="385"/>
      <c r="C29" s="386"/>
      <c r="D29" s="387"/>
      <c r="E29" s="388"/>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90">
        <f t="shared" si="0"/>
        <v>0</v>
      </c>
      <c r="AL29" s="391">
        <f t="shared" si="1"/>
        <v>0</v>
      </c>
      <c r="AM29" s="392"/>
      <c r="AN29" s="392"/>
    </row>
    <row r="30" spans="1:40" ht="18" customHeight="1" x14ac:dyDescent="0.15">
      <c r="A30" s="384">
        <v>20</v>
      </c>
      <c r="B30" s="385"/>
      <c r="C30" s="386"/>
      <c r="D30" s="387"/>
      <c r="E30" s="388"/>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90">
        <f t="shared" si="0"/>
        <v>0</v>
      </c>
      <c r="AL30" s="391">
        <f t="shared" si="1"/>
        <v>0</v>
      </c>
      <c r="AM30" s="392"/>
      <c r="AN30" s="392"/>
    </row>
    <row r="31" spans="1:40" ht="18" customHeight="1" x14ac:dyDescent="0.15">
      <c r="A31" s="372" t="s">
        <v>200</v>
      </c>
      <c r="B31" s="393"/>
      <c r="C31" s="393"/>
      <c r="D31" s="393"/>
      <c r="E31" s="393"/>
      <c r="F31" s="394">
        <f>+SUM(F11:F30)</f>
        <v>0</v>
      </c>
      <c r="G31" s="394">
        <f t="shared" ref="G31:AJ31" si="2">+SUM(G11:G30)</f>
        <v>0</v>
      </c>
      <c r="H31" s="394">
        <f t="shared" si="2"/>
        <v>0</v>
      </c>
      <c r="I31" s="394">
        <f t="shared" si="2"/>
        <v>0</v>
      </c>
      <c r="J31" s="394">
        <f t="shared" si="2"/>
        <v>0</v>
      </c>
      <c r="K31" s="394">
        <f t="shared" si="2"/>
        <v>0</v>
      </c>
      <c r="L31" s="394">
        <f t="shared" si="2"/>
        <v>0</v>
      </c>
      <c r="M31" s="394">
        <f t="shared" si="2"/>
        <v>0</v>
      </c>
      <c r="N31" s="394">
        <f t="shared" si="2"/>
        <v>0</v>
      </c>
      <c r="O31" s="394">
        <f t="shared" si="2"/>
        <v>0</v>
      </c>
      <c r="P31" s="394">
        <f t="shared" si="2"/>
        <v>0</v>
      </c>
      <c r="Q31" s="394">
        <f t="shared" si="2"/>
        <v>0</v>
      </c>
      <c r="R31" s="394">
        <f t="shared" si="2"/>
        <v>0</v>
      </c>
      <c r="S31" s="394">
        <f t="shared" si="2"/>
        <v>0</v>
      </c>
      <c r="T31" s="394">
        <f t="shared" si="2"/>
        <v>0</v>
      </c>
      <c r="U31" s="394">
        <f t="shared" si="2"/>
        <v>0</v>
      </c>
      <c r="V31" s="394">
        <f t="shared" si="2"/>
        <v>0</v>
      </c>
      <c r="W31" s="394">
        <f t="shared" si="2"/>
        <v>0</v>
      </c>
      <c r="X31" s="394">
        <f t="shared" si="2"/>
        <v>0</v>
      </c>
      <c r="Y31" s="394">
        <f t="shared" si="2"/>
        <v>0</v>
      </c>
      <c r="Z31" s="394">
        <f t="shared" si="2"/>
        <v>0</v>
      </c>
      <c r="AA31" s="394">
        <f t="shared" si="2"/>
        <v>0</v>
      </c>
      <c r="AB31" s="394">
        <f t="shared" si="2"/>
        <v>0</v>
      </c>
      <c r="AC31" s="394">
        <f t="shared" si="2"/>
        <v>0</v>
      </c>
      <c r="AD31" s="394">
        <f t="shared" si="2"/>
        <v>0</v>
      </c>
      <c r="AE31" s="394">
        <f t="shared" si="2"/>
        <v>0</v>
      </c>
      <c r="AF31" s="394">
        <f t="shared" si="2"/>
        <v>0</v>
      </c>
      <c r="AG31" s="394">
        <f t="shared" si="2"/>
        <v>0</v>
      </c>
      <c r="AH31" s="394">
        <f t="shared" si="2"/>
        <v>0</v>
      </c>
      <c r="AI31" s="394">
        <f t="shared" si="2"/>
        <v>0</v>
      </c>
      <c r="AJ31" s="394">
        <f t="shared" si="2"/>
        <v>0</v>
      </c>
      <c r="AK31" s="390">
        <f t="shared" si="0"/>
        <v>0</v>
      </c>
      <c r="AL31" s="391">
        <f>IF($AK$3="４週",AK31/4,AK31/(DAY(EOMONTH($F$9,0))/7))</f>
        <v>0</v>
      </c>
      <c r="AM31" s="368"/>
      <c r="AN31" s="368"/>
    </row>
    <row r="32" spans="1:40" ht="18" customHeight="1" x14ac:dyDescent="0.15">
      <c r="A32" s="393" t="s">
        <v>241</v>
      </c>
      <c r="B32" s="393"/>
      <c r="C32" s="393"/>
      <c r="D32" s="393"/>
      <c r="E32" s="395"/>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4"/>
      <c r="AL32" s="397"/>
      <c r="AM32" s="368"/>
      <c r="AN32" s="368"/>
    </row>
    <row r="33" spans="1:43" ht="15" customHeight="1" x14ac:dyDescent="0.15">
      <c r="A33" s="367"/>
      <c r="B33" s="367"/>
      <c r="C33" s="367"/>
      <c r="D33" s="367"/>
      <c r="E33" s="367"/>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367"/>
      <c r="AL33" s="367"/>
      <c r="AM33" s="154"/>
    </row>
    <row r="34" spans="1:43" ht="15" customHeight="1" x14ac:dyDescent="0.15">
      <c r="A34" s="367"/>
      <c r="B34" s="367"/>
      <c r="C34" s="367"/>
      <c r="D34" s="367"/>
      <c r="E34" s="367"/>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367"/>
      <c r="AL34" s="367"/>
      <c r="AM34" s="154"/>
    </row>
    <row r="35" spans="1:43" ht="15" customHeight="1" x14ac:dyDescent="0.15">
      <c r="A35" s="367"/>
      <c r="B35" s="367"/>
      <c r="C35" s="367"/>
      <c r="D35" s="367"/>
      <c r="E35" s="367"/>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367"/>
      <c r="AL35" s="367"/>
      <c r="AM35" s="154"/>
    </row>
    <row r="36" spans="1:43" ht="21" customHeight="1" x14ac:dyDescent="0.15">
      <c r="A36" s="353" t="s">
        <v>242</v>
      </c>
      <c r="B36" s="367"/>
      <c r="C36" s="367"/>
      <c r="D36" s="367"/>
      <c r="E36" s="367"/>
      <c r="F36" s="367"/>
      <c r="G36" s="153"/>
      <c r="H36" s="153"/>
      <c r="I36" s="153"/>
      <c r="J36" s="153"/>
      <c r="K36" s="153"/>
      <c r="L36" s="153"/>
      <c r="M36" s="153"/>
      <c r="N36" s="153"/>
      <c r="O36" s="153"/>
      <c r="AM36" s="367"/>
      <c r="AN36" s="154"/>
    </row>
    <row r="37" spans="1:43" ht="24.95" customHeight="1" x14ac:dyDescent="0.15">
      <c r="A37" s="398"/>
      <c r="B37" s="372" t="s">
        <v>243</v>
      </c>
      <c r="C37" s="393"/>
      <c r="D37" s="393"/>
      <c r="E37" s="393"/>
      <c r="F37" s="393"/>
      <c r="G37" s="393"/>
      <c r="H37" s="393"/>
      <c r="I37" s="393"/>
      <c r="J37" s="393"/>
      <c r="K37" s="395"/>
      <c r="L37" s="428" t="s">
        <v>292</v>
      </c>
      <c r="M37" s="428"/>
      <c r="N37" s="428"/>
      <c r="O37" s="428"/>
      <c r="P37" s="428" t="s">
        <v>293</v>
      </c>
      <c r="Q37" s="428"/>
      <c r="R37" s="428"/>
      <c r="S37" s="428"/>
      <c r="T37" s="428" t="s">
        <v>244</v>
      </c>
      <c r="U37" s="428"/>
      <c r="V37" s="428"/>
      <c r="W37" s="428"/>
      <c r="X37" s="398"/>
      <c r="Y37" s="398"/>
      <c r="Z37" s="398"/>
      <c r="AA37" s="398"/>
      <c r="AB37" s="398"/>
      <c r="AC37" s="398"/>
      <c r="AD37" s="398"/>
      <c r="AE37" s="398"/>
      <c r="AF37" s="398"/>
      <c r="AG37" s="398"/>
      <c r="AH37" s="398"/>
      <c r="AI37" s="398"/>
      <c r="AJ37" s="398"/>
      <c r="AK37" s="398"/>
      <c r="AL37" s="398"/>
      <c r="AM37" s="398"/>
      <c r="AN37" s="398"/>
      <c r="AO37" s="398"/>
      <c r="AP37" s="398"/>
      <c r="AQ37" s="398"/>
    </row>
    <row r="38" spans="1:43" ht="18" customHeight="1" x14ac:dyDescent="0.15">
      <c r="A38" s="398"/>
      <c r="B38" s="400" t="s">
        <v>294</v>
      </c>
      <c r="C38" s="401"/>
      <c r="D38" s="401"/>
      <c r="E38" s="401"/>
      <c r="F38" s="401"/>
      <c r="G38" s="401"/>
      <c r="H38" s="401"/>
      <c r="I38" s="401"/>
      <c r="J38" s="401"/>
      <c r="K38" s="402"/>
      <c r="L38" s="403">
        <v>30</v>
      </c>
      <c r="M38" s="403"/>
      <c r="N38" s="403"/>
      <c r="O38" s="403"/>
      <c r="P38" s="403">
        <v>30</v>
      </c>
      <c r="Q38" s="403"/>
      <c r="R38" s="403"/>
      <c r="S38" s="403"/>
      <c r="T38" s="405">
        <f>SUM(L38:S38)</f>
        <v>60</v>
      </c>
      <c r="U38" s="405"/>
      <c r="V38" s="405"/>
      <c r="W38" s="405"/>
      <c r="X38" s="398"/>
      <c r="Y38" s="398"/>
      <c r="Z38" s="398"/>
      <c r="AA38" s="398"/>
      <c r="AB38" s="398"/>
      <c r="AC38" s="398"/>
      <c r="AD38" s="398"/>
      <c r="AE38" s="398"/>
      <c r="AF38" s="398"/>
      <c r="AG38" s="398"/>
      <c r="AH38" s="398"/>
      <c r="AI38" s="398"/>
      <c r="AJ38" s="398"/>
      <c r="AK38" s="398"/>
      <c r="AL38" s="398"/>
      <c r="AM38" s="398"/>
      <c r="AN38" s="398"/>
      <c r="AO38" s="398"/>
      <c r="AP38" s="398"/>
      <c r="AQ38" s="398"/>
    </row>
    <row r="39" spans="1:43" ht="5.0999999999999996" customHeight="1" x14ac:dyDescent="0.15">
      <c r="A39" s="163"/>
      <c r="B39" s="163"/>
      <c r="C39" s="163"/>
      <c r="D39" s="398"/>
      <c r="E39" s="398"/>
      <c r="F39" s="398"/>
      <c r="G39" s="398"/>
      <c r="H39" s="398"/>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404"/>
      <c r="AK39" s="153"/>
      <c r="AL39" s="367"/>
      <c r="AM39" s="367"/>
      <c r="AN39" s="154"/>
    </row>
    <row r="40" spans="1:43" ht="18" customHeight="1" x14ac:dyDescent="0.15">
      <c r="A40" s="353" t="s">
        <v>246</v>
      </c>
      <c r="B40" s="153"/>
      <c r="D40" s="153"/>
      <c r="E40" s="153"/>
      <c r="F40" s="153"/>
      <c r="G40" s="153"/>
      <c r="H40" s="153"/>
      <c r="I40" s="153"/>
      <c r="J40" s="153"/>
      <c r="K40" s="153"/>
      <c r="L40" s="153"/>
      <c r="M40" s="153"/>
      <c r="N40" s="153"/>
      <c r="O40" s="153"/>
      <c r="P40" s="153"/>
      <c r="Q40" s="153"/>
      <c r="R40" s="153"/>
      <c r="S40" s="153"/>
      <c r="T40" s="153"/>
      <c r="U40" s="153"/>
      <c r="V40" s="153"/>
      <c r="W40" s="367"/>
      <c r="X40" s="153"/>
      <c r="Y40" s="153"/>
      <c r="Z40" s="153"/>
      <c r="AA40" s="153"/>
      <c r="AB40" s="153"/>
      <c r="AC40" s="153"/>
      <c r="AD40" s="153"/>
      <c r="AE40" s="153"/>
      <c r="AF40" s="153"/>
      <c r="AG40" s="153"/>
      <c r="AH40" s="153"/>
      <c r="AI40" s="153"/>
      <c r="AJ40" s="404"/>
      <c r="AK40" s="153"/>
      <c r="AL40" s="367"/>
      <c r="AM40" s="367"/>
      <c r="AN40" s="154"/>
    </row>
    <row r="41" spans="1:43" ht="54.95" customHeight="1" x14ac:dyDescent="0.15">
      <c r="A41" s="371" t="s">
        <v>247</v>
      </c>
      <c r="B41" s="371"/>
      <c r="C41" s="429" t="s">
        <v>249</v>
      </c>
      <c r="D41" s="374"/>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67"/>
      <c r="AL41" s="154"/>
    </row>
    <row r="42" spans="1:43" ht="18" customHeight="1" x14ac:dyDescent="0.15">
      <c r="A42" s="375" t="s">
        <v>250</v>
      </c>
      <c r="B42" s="375"/>
      <c r="C42" s="430">
        <f>ROUNDDOWN(IF(B38="主として知的障害のある児童を入所させる福祉型障害児入所施設",T38/6.7,IF(B38="主として肢体不自由のある児童を入所させる福祉型障害児入所施設",L38/10+P38/20,0)),1)</f>
        <v>8.9</v>
      </c>
      <c r="D42" s="431"/>
      <c r="E42" s="398"/>
      <c r="F42" s="398"/>
      <c r="G42" s="398"/>
      <c r="H42" s="398"/>
      <c r="I42" s="398"/>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c r="AK42" s="367"/>
      <c r="AL42" s="154"/>
    </row>
    <row r="43" spans="1:43" ht="5.0999999999999996" customHeight="1" x14ac:dyDescent="0.15">
      <c r="A43" s="163"/>
      <c r="B43" s="163"/>
      <c r="C43" s="163"/>
      <c r="D43" s="163"/>
      <c r="E43" s="163"/>
      <c r="F43" s="163"/>
      <c r="G43" s="163"/>
      <c r="H43" s="163"/>
      <c r="I43" s="163"/>
      <c r="J43" s="153"/>
      <c r="K43" s="153"/>
      <c r="L43" s="153"/>
      <c r="M43" s="404"/>
      <c r="N43" s="153"/>
      <c r="O43" s="153"/>
      <c r="P43" s="153"/>
      <c r="Q43" s="398"/>
      <c r="W43" s="367"/>
      <c r="X43" s="153"/>
      <c r="Y43" s="153"/>
      <c r="Z43" s="153"/>
      <c r="AA43" s="153"/>
      <c r="AB43" s="153"/>
      <c r="AC43" s="153"/>
      <c r="AD43" s="153"/>
      <c r="AE43" s="153"/>
      <c r="AF43" s="153"/>
      <c r="AG43" s="153"/>
      <c r="AH43" s="153"/>
      <c r="AI43" s="153"/>
      <c r="AJ43" s="404"/>
      <c r="AK43" s="153"/>
      <c r="AL43" s="367"/>
      <c r="AM43" s="367"/>
      <c r="AN43" s="154"/>
    </row>
    <row r="44" spans="1:43" ht="21" customHeight="1" x14ac:dyDescent="0.15">
      <c r="A44" s="353" t="s">
        <v>251</v>
      </c>
      <c r="B44" s="152"/>
      <c r="C44" s="357"/>
      <c r="D44" s="357"/>
      <c r="E44" s="357"/>
      <c r="F44" s="357"/>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357"/>
      <c r="AM44" s="357"/>
      <c r="AN44" s="154"/>
    </row>
    <row r="45" spans="1:43" ht="24.95" customHeight="1" x14ac:dyDescent="0.15">
      <c r="A45" s="154"/>
      <c r="B45" s="367"/>
      <c r="C45" s="406" t="str">
        <f>IF(VLOOKUP($AK$1,[1]選択肢!$A$1:$J$32,C50,FALSE)=0,"-",VLOOKUP($AK$1,[1]選択肢!$A$1:$J$32,C50,FALSE))</f>
        <v>児童発達支援管理責任者</v>
      </c>
      <c r="D45" s="407"/>
      <c r="E45" s="408" t="str">
        <f>IF(VLOOKUP($AK$1,[1]選択肢!$A$1:$J$32,E50,FALSE)=0,"-",VLOOKUP($AK$1,[1]選択肢!$A$1:$J$32,E50,FALSE))</f>
        <v>医師</v>
      </c>
      <c r="F45" s="408"/>
      <c r="G45" s="408"/>
      <c r="H45" s="408"/>
      <c r="I45" s="406" t="str">
        <f>IF(VLOOKUP($AK$1,[1]選択肢!$A$1:$J$32,I50,FALSE)=0,"-",VLOOKUP($AK$1,[1]選択肢!$A$1:$J$32,I50,FALSE))</f>
        <v>看護職員</v>
      </c>
      <c r="J45" s="407"/>
      <c r="K45" s="407"/>
      <c r="L45" s="407"/>
      <c r="M45" s="407"/>
      <c r="N45" s="409"/>
      <c r="O45" s="406" t="str">
        <f>IF(VLOOKUP($AK$1,[1]選択肢!$A$1:$J$32,O50,FALSE)=0,"-",VLOOKUP($AK$1,[1]選択肢!$A$1:$J$32,O50,FALSE))</f>
        <v>児童指導員</v>
      </c>
      <c r="P45" s="407"/>
      <c r="Q45" s="407"/>
      <c r="R45" s="407"/>
      <c r="S45" s="407"/>
      <c r="T45" s="409"/>
      <c r="U45" s="406" t="str">
        <f>IF(VLOOKUP($AK$1,[1]選択肢!$A$1:$J$32,U50,FALSE)=0,"-",VLOOKUP($AK$1,[1]選択肢!$A$1:$J$32,U50,FALSE))</f>
        <v>保育士</v>
      </c>
      <c r="V45" s="407"/>
      <c r="W45" s="407"/>
      <c r="X45" s="407"/>
      <c r="Y45" s="407"/>
      <c r="Z45" s="409"/>
      <c r="AA45" s="406" t="str">
        <f>IF(VLOOKUP($AK$1,[1]選択肢!$A$1:$J$32,AA50,FALSE)=0,"-",VLOOKUP($AK$1,[1]選択肢!$A$1:$J$32,AA50,FALSE))</f>
        <v>心理担当職員</v>
      </c>
      <c r="AB45" s="407"/>
      <c r="AC45" s="407"/>
      <c r="AD45" s="407"/>
      <c r="AE45" s="407"/>
      <c r="AF45" s="409"/>
      <c r="AG45" s="408" t="str">
        <f>IF(VLOOKUP($AK$1,[1]選択肢!$A$1:$J$32,AG50,FALSE)=0,"-",VLOOKUP($AK$1,[1]選択肢!$A$1:$J$32,AG50,FALSE))</f>
        <v>理学療法士又は作業療法士</v>
      </c>
      <c r="AH45" s="408"/>
      <c r="AI45" s="408"/>
      <c r="AJ45" s="408"/>
      <c r="AK45" s="408"/>
      <c r="AL45" s="408" t="str">
        <f>IF(VLOOKUP($AK$1,[1]選択肢!$A$1:$J$32,AL50,FALSE)=0,"-",VLOOKUP($AK$1,[1]選択肢!$A$1:$J$32,AL50,FALSE))</f>
        <v>職業指導員</v>
      </c>
      <c r="AM45" s="408"/>
      <c r="AN45" s="154"/>
    </row>
    <row r="46" spans="1:43" ht="18" customHeight="1" x14ac:dyDescent="0.15">
      <c r="A46" s="154"/>
      <c r="B46" s="367"/>
      <c r="C46" s="410" t="s">
        <v>252</v>
      </c>
      <c r="D46" s="410" t="s">
        <v>253</v>
      </c>
      <c r="E46" s="411" t="s">
        <v>252</v>
      </c>
      <c r="F46" s="412" t="s">
        <v>253</v>
      </c>
      <c r="G46" s="412"/>
      <c r="H46" s="412"/>
      <c r="I46" s="413" t="s">
        <v>252</v>
      </c>
      <c r="J46" s="414"/>
      <c r="K46" s="415"/>
      <c r="L46" s="413" t="s">
        <v>253</v>
      </c>
      <c r="M46" s="414"/>
      <c r="N46" s="415"/>
      <c r="O46" s="413" t="s">
        <v>252</v>
      </c>
      <c r="P46" s="414"/>
      <c r="Q46" s="415"/>
      <c r="R46" s="413" t="s">
        <v>253</v>
      </c>
      <c r="S46" s="414"/>
      <c r="T46" s="415"/>
      <c r="U46" s="413" t="s">
        <v>252</v>
      </c>
      <c r="V46" s="414"/>
      <c r="W46" s="415"/>
      <c r="X46" s="413" t="s">
        <v>253</v>
      </c>
      <c r="Y46" s="414"/>
      <c r="Z46" s="415"/>
      <c r="AA46" s="413" t="s">
        <v>252</v>
      </c>
      <c r="AB46" s="414"/>
      <c r="AC46" s="415"/>
      <c r="AD46" s="413" t="s">
        <v>253</v>
      </c>
      <c r="AE46" s="414"/>
      <c r="AF46" s="415"/>
      <c r="AG46" s="413" t="s">
        <v>252</v>
      </c>
      <c r="AH46" s="414"/>
      <c r="AI46" s="415"/>
      <c r="AJ46" s="413" t="s">
        <v>253</v>
      </c>
      <c r="AK46" s="415"/>
      <c r="AL46" s="411" t="s">
        <v>254</v>
      </c>
      <c r="AM46" s="411" t="s">
        <v>255</v>
      </c>
      <c r="AN46" s="154"/>
    </row>
    <row r="47" spans="1:43" ht="18" customHeight="1" x14ac:dyDescent="0.15">
      <c r="A47" s="154"/>
      <c r="B47" s="416" t="s">
        <v>256</v>
      </c>
      <c r="C47" s="411">
        <f>COUNTIFS($B$11:$B$30,C$45,$C$11:$C$30,"A",$E$11:$E$30,"*")</f>
        <v>1</v>
      </c>
      <c r="D47" s="411">
        <f>COUNTIFS($B$11:$B$30,C$45,$C$11:$C$30,"B",$E$11:$E$30,"*")</f>
        <v>0</v>
      </c>
      <c r="E47" s="411">
        <f>COUNTIFS($B$11:$B$30,E$45,$C$11:$C$30,"A",$E$11:$E$30,"*")</f>
        <v>0</v>
      </c>
      <c r="F47" s="413">
        <f>COUNTIFS($B$11:$B$30,E$45,$C$11:$C$30,"B",$E$11:$E$30,"*")</f>
        <v>1</v>
      </c>
      <c r="G47" s="414"/>
      <c r="H47" s="415"/>
      <c r="I47" s="413">
        <f>COUNTIFS($B$11:$B$30,I$45,$C$11:$C$30,"A",$E$11:$E$30,"*")</f>
        <v>0</v>
      </c>
      <c r="J47" s="414"/>
      <c r="K47" s="415"/>
      <c r="L47" s="413">
        <f>COUNTIFS($B$11:$B$30,I$45,$C$11:$C$30,"B",$E$11:$E$30,"*")</f>
        <v>0</v>
      </c>
      <c r="M47" s="414"/>
      <c r="N47" s="415"/>
      <c r="O47" s="413">
        <f>COUNTIFS($B$11:$B$30,O$45,$C$11:$C$30,"A",$E$11:$E$30,"*")</f>
        <v>0</v>
      </c>
      <c r="P47" s="414"/>
      <c r="Q47" s="415"/>
      <c r="R47" s="413">
        <f>COUNTIFS($B$11:$B$30,O$45,$C$11:$C$30,"B",$E$11:$E$30,"*")</f>
        <v>0</v>
      </c>
      <c r="S47" s="414"/>
      <c r="T47" s="415"/>
      <c r="U47" s="413">
        <f>COUNTIFS($B$11:$B$30,U$45,$C$11:$C$30,"A",$E$11:$E$30,"*")</f>
        <v>0</v>
      </c>
      <c r="V47" s="414"/>
      <c r="W47" s="415"/>
      <c r="X47" s="413">
        <f>COUNTIFS($B$11:$B$30,U$45,$C$11:$C$30,"B",$E$11:$E$30,"*")</f>
        <v>0</v>
      </c>
      <c r="Y47" s="414"/>
      <c r="Z47" s="415"/>
      <c r="AA47" s="413">
        <f>COUNTIFS($B$11:$B$30,AA$45,$C$11:$C$30,"A",$E$11:$E$30,"*")</f>
        <v>0</v>
      </c>
      <c r="AB47" s="414"/>
      <c r="AC47" s="415"/>
      <c r="AD47" s="413">
        <f>COUNTIFS($B$11:$B$30,AA$45,$C$11:$C$30,"B",$E$11:$E$30,"*")</f>
        <v>0</v>
      </c>
      <c r="AE47" s="414"/>
      <c r="AF47" s="415"/>
      <c r="AG47" s="413">
        <f>COUNTIFS($B$11:$B$30,AG$45,$C$11:$C$30,"A",$E$11:$E$30,"*")</f>
        <v>0</v>
      </c>
      <c r="AH47" s="414"/>
      <c r="AI47" s="415"/>
      <c r="AJ47" s="413">
        <f>COUNTIFS($B$11:$B$30,AG$45,$C$11:$C$30,"B",$E$11:$E$30,"*")</f>
        <v>0</v>
      </c>
      <c r="AK47" s="415"/>
      <c r="AL47" s="411">
        <f>COUNTIFS($B$11:$B$30,AL$45,$C$11:$C$30,"A",$E$11:$E$30,"*")</f>
        <v>0</v>
      </c>
      <c r="AM47" s="411">
        <f>COUNTIFS($B$11:$B$30,AL$45,$C$11:$C$30,"B",$E$11:$E$30,"*")</f>
        <v>0</v>
      </c>
      <c r="AN47" s="154"/>
    </row>
    <row r="48" spans="1:43" ht="18" customHeight="1" x14ac:dyDescent="0.15">
      <c r="A48" s="154"/>
      <c r="B48" s="417" t="s">
        <v>257</v>
      </c>
      <c r="C48" s="411">
        <f>COUNTIFS($B$11:$B$30,C$45,$C$11:$C$30,"C",$E$11:$E$30,"*")</f>
        <v>0</v>
      </c>
      <c r="D48" s="411">
        <f>COUNTIFS($B$11:$B$30,C$45,$C$11:$C$30,"D",$E$11:$E$30,"*")</f>
        <v>0</v>
      </c>
      <c r="E48" s="411">
        <f>COUNTIFS($B$11:$B$30,E$45,$C$11:$C$30,"C",$E$11:$E$30,"*")</f>
        <v>0</v>
      </c>
      <c r="F48" s="413">
        <f>COUNTIFS($B$11:$B$30,E$45,$C$11:$C$30,"D",$E$11:$E$30,"*")</f>
        <v>1</v>
      </c>
      <c r="G48" s="414"/>
      <c r="H48" s="415"/>
      <c r="I48" s="413">
        <f>COUNTIFS($B$11:$B$30,I$45,$C$11:$C$30,"C",$E$11:$E$30,"*")</f>
        <v>1</v>
      </c>
      <c r="J48" s="414"/>
      <c r="K48" s="415"/>
      <c r="L48" s="413">
        <f>COUNTIFS($B$11:$B$30,I$45,$C$11:$C$30,"D",$E$11:$E$30,"*")</f>
        <v>0</v>
      </c>
      <c r="M48" s="414"/>
      <c r="N48" s="415"/>
      <c r="O48" s="413">
        <f>COUNTIFS($B$11:$B$30,O$45,$C$11:$C$30,"C",$E$11:$E$30,"*")</f>
        <v>0</v>
      </c>
      <c r="P48" s="414"/>
      <c r="Q48" s="415"/>
      <c r="R48" s="413">
        <f>COUNTIFS($B$11:$B$30,O$45,$C$11:$C$30,"D",$E$11:$E$30,"*")</f>
        <v>0</v>
      </c>
      <c r="S48" s="414"/>
      <c r="T48" s="415"/>
      <c r="U48" s="413">
        <f>COUNTIFS($B$11:$B$30,U$45,$C$11:$C$30,"C",$E$11:$E$30,"*")</f>
        <v>0</v>
      </c>
      <c r="V48" s="414"/>
      <c r="W48" s="415"/>
      <c r="X48" s="413">
        <f>COUNTIFS($B$11:$B$30,U$45,$C$11:$C$30,"D",$E$11:$E$30,"*")</f>
        <v>0</v>
      </c>
      <c r="Y48" s="414"/>
      <c r="Z48" s="415"/>
      <c r="AA48" s="413">
        <f>COUNTIFS($B$11:$B$30,AA$45,$C$11:$C$30,"C",$E$11:$E$30,"*")</f>
        <v>0</v>
      </c>
      <c r="AB48" s="414"/>
      <c r="AC48" s="415"/>
      <c r="AD48" s="413">
        <f>COUNTIFS($B$11:$B$30,AA$45,$C$11:$C$30,"D",$E$11:$E$30,"*")</f>
        <v>0</v>
      </c>
      <c r="AE48" s="414"/>
      <c r="AF48" s="415"/>
      <c r="AG48" s="413">
        <f>COUNTIFS($B$11:$B$30,AG$45,$C$11:$C$30,"C",$E$11:$E$30,"*")</f>
        <v>0</v>
      </c>
      <c r="AH48" s="414"/>
      <c r="AI48" s="415"/>
      <c r="AJ48" s="413">
        <f>COUNTIFS($B$11:$B$30,AG$45,$C$11:$C$30,"D",$E$11:$E$30,"*")</f>
        <v>0</v>
      </c>
      <c r="AK48" s="415"/>
      <c r="AL48" s="411">
        <f>COUNTIFS($B$11:$B$30,AL$45,$C$11:$C$30,"C",$E$11:$E$30,"*")</f>
        <v>0</v>
      </c>
      <c r="AM48" s="411">
        <f>COUNTIFS($B$11:$B$30,AL$45,$C$11:$C$30,"D",$E$11:$E$30,"*")</f>
        <v>0</v>
      </c>
      <c r="AN48" s="154"/>
    </row>
    <row r="49" spans="1:40" ht="24.95" customHeight="1" x14ac:dyDescent="0.15">
      <c r="A49" s="154"/>
      <c r="B49" s="417" t="s">
        <v>258</v>
      </c>
      <c r="C49" s="406" t="str">
        <f>IF($AK$3="４週",SUMIFS($AK$11:$AK$30,$B$11:$B$30,C45)/4/$AH$5,IF($AK$3="歴月",SUMIFS($AK$11:$AK$30,$B$11:$B$30,C45)/$AL$5,"記載する期間を選択してください"))</f>
        <v>記載する期間を選択してください</v>
      </c>
      <c r="D49" s="409"/>
      <c r="E49" s="406" t="str">
        <f>IF($AK$3="４週",SUMIFS($AK$11:$AK$30,$B$11:$B$30,E45)/4/$AH$5,IF($AK$3="歴月",SUMIFS($AK$11:$AK$30,$B$11:$B$30,E45)/$AL$5,"記載する期間を選択してください"))</f>
        <v>記載する期間を選択してください</v>
      </c>
      <c r="F49" s="407"/>
      <c r="G49" s="407"/>
      <c r="H49" s="409"/>
      <c r="I49" s="406" t="str">
        <f>IF($AK$3="４週",SUMIFS($AK$11:$AK$30,$B$11:$B$30,I45)/4/$AH$5,IF($AK$3="歴月",SUMIFS($AK$11:$AK$30,$B$11:$B$30,I45)/$AL$5,"記載する期間を選択してください"))</f>
        <v>記載する期間を選択してください</v>
      </c>
      <c r="J49" s="407"/>
      <c r="K49" s="407"/>
      <c r="L49" s="407"/>
      <c r="M49" s="407"/>
      <c r="N49" s="409"/>
      <c r="O49" s="406" t="str">
        <f>IF($AK$3="４週",SUMIFS($AK$11:$AK$30,$B$11:$B$30,O45)/4/$AH$5,IF($AK$3="歴月",SUMIFS($AK$11:$AK$30,$B$11:$B$30,O45)/$AL$5,"記載する期間を選択してください"))</f>
        <v>記載する期間を選択してください</v>
      </c>
      <c r="P49" s="407"/>
      <c r="Q49" s="407"/>
      <c r="R49" s="407"/>
      <c r="S49" s="407"/>
      <c r="T49" s="409"/>
      <c r="U49" s="406" t="str">
        <f>IF($AK$3="４週",SUMIFS($AK$11:$AK$30,$B$11:$B$30,U45)/4/$AH$5,IF($AK$3="歴月",SUMIFS($AK$11:$AK$30,$B$11:$B$30,U45)/$AL$5,"記載する期間を選択してください"))</f>
        <v>記載する期間を選択してください</v>
      </c>
      <c r="V49" s="407"/>
      <c r="W49" s="407"/>
      <c r="X49" s="407"/>
      <c r="Y49" s="407"/>
      <c r="Z49" s="409"/>
      <c r="AA49" s="406" t="str">
        <f>IF($AK$3="４週",SUMIFS($AK$11:$AK$30,$B$11:$B$30,AA45)/4/$AH$5,IF($AK$3="歴月",SUMIFS($AK$11:$AK$30,$B$11:$B$30,AA45)/$AL$5,"記載する期間を選択してください"))</f>
        <v>記載する期間を選択してください</v>
      </c>
      <c r="AB49" s="407"/>
      <c r="AC49" s="407"/>
      <c r="AD49" s="407"/>
      <c r="AE49" s="407"/>
      <c r="AF49" s="409"/>
      <c r="AG49" s="406" t="str">
        <f>IF($AK$3="４週",SUMIFS($AK$11:$AK$30,$B$11:$B$30,AG45)/4/$AH$5,IF($AK$3="歴月",SUMIFS($AK$11:$AK$30,$B$11:$B$30,AG45)/$AL$5,"記載する期間を選択してください"))</f>
        <v>記載する期間を選択してください</v>
      </c>
      <c r="AH49" s="407"/>
      <c r="AI49" s="407"/>
      <c r="AJ49" s="407"/>
      <c r="AK49" s="409"/>
      <c r="AL49" s="406" t="str">
        <f>IF($AK$3="４週",SUMIFS($AK$11:$AK$30,$B$11:$B$30,AL45)/4/$AH$5,IF($AK$3="歴月",SUMIFS($AK$11:$AK$30,$B$11:$B$30,AL45)/$AL$5,"記載する期間を選択してください"))</f>
        <v>記載する期間を選択してください</v>
      </c>
      <c r="AM49" s="409"/>
      <c r="AN49" s="154"/>
    </row>
    <row r="50" spans="1:40" ht="5.0999999999999996" customHeight="1" x14ac:dyDescent="0.15">
      <c r="A50" s="154"/>
      <c r="B50" s="152"/>
      <c r="C50" s="418">
        <v>2</v>
      </c>
      <c r="D50" s="418"/>
      <c r="E50" s="418">
        <v>3</v>
      </c>
      <c r="F50" s="418"/>
      <c r="G50" s="418"/>
      <c r="H50" s="418"/>
      <c r="I50" s="418">
        <v>4</v>
      </c>
      <c r="J50" s="418"/>
      <c r="K50" s="418"/>
      <c r="L50" s="418"/>
      <c r="M50" s="418"/>
      <c r="N50" s="418"/>
      <c r="O50" s="418">
        <v>5</v>
      </c>
      <c r="P50" s="418"/>
      <c r="Q50" s="418"/>
      <c r="R50" s="418"/>
      <c r="S50" s="418"/>
      <c r="T50" s="418"/>
      <c r="U50" s="418">
        <v>6</v>
      </c>
      <c r="V50" s="418"/>
      <c r="W50" s="418"/>
      <c r="X50" s="418"/>
      <c r="Y50" s="418"/>
      <c r="Z50" s="418"/>
      <c r="AA50" s="418">
        <v>7</v>
      </c>
      <c r="AB50" s="418"/>
      <c r="AC50" s="418"/>
      <c r="AD50" s="418"/>
      <c r="AE50" s="418"/>
      <c r="AF50" s="418"/>
      <c r="AG50" s="418">
        <v>8</v>
      </c>
      <c r="AH50" s="418"/>
      <c r="AI50" s="418"/>
      <c r="AJ50" s="418"/>
      <c r="AK50" s="418"/>
      <c r="AL50" s="418">
        <v>9</v>
      </c>
      <c r="AM50" s="419"/>
      <c r="AN50" s="154"/>
    </row>
    <row r="51" spans="1:40" ht="15" customHeight="1" x14ac:dyDescent="0.15">
      <c r="A51" s="153" t="s">
        <v>259</v>
      </c>
      <c r="B51" s="420"/>
      <c r="C51" s="421"/>
      <c r="D51" s="421"/>
      <c r="E51" s="421"/>
      <c r="F51" s="422"/>
      <c r="G51" s="421"/>
      <c r="H51" s="418"/>
      <c r="I51" s="418"/>
      <c r="J51" s="418"/>
      <c r="K51" s="418"/>
      <c r="L51" s="418"/>
      <c r="M51" s="418"/>
      <c r="N51" s="418"/>
      <c r="O51" s="418"/>
      <c r="P51" s="418"/>
      <c r="Q51" s="418"/>
      <c r="R51" s="418">
        <v>6</v>
      </c>
      <c r="S51" s="418"/>
      <c r="T51" s="418"/>
      <c r="U51" s="418"/>
      <c r="V51" s="418"/>
      <c r="W51" s="418"/>
      <c r="X51" s="418">
        <v>7</v>
      </c>
      <c r="Y51" s="418"/>
      <c r="Z51" s="418"/>
      <c r="AA51" s="418"/>
      <c r="AB51" s="418"/>
      <c r="AC51" s="418"/>
      <c r="AD51" s="418">
        <v>8</v>
      </c>
      <c r="AE51" s="418"/>
      <c r="AF51" s="418"/>
      <c r="AG51" s="423"/>
      <c r="AH51" s="423"/>
      <c r="AI51" s="423"/>
      <c r="AJ51" s="423">
        <v>9</v>
      </c>
      <c r="AK51" s="424"/>
      <c r="AL51" s="424"/>
      <c r="AM51" s="154"/>
    </row>
    <row r="52" spans="1:40" s="153" customFormat="1" ht="15" customHeight="1" x14ac:dyDescent="0.15">
      <c r="A52" s="153" t="s">
        <v>260</v>
      </c>
      <c r="B52" s="163"/>
      <c r="C52" s="163"/>
      <c r="D52" s="163"/>
      <c r="E52" s="163"/>
      <c r="F52" s="163"/>
      <c r="G52" s="16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row>
    <row r="53" spans="1:40" s="153" customFormat="1" ht="15" customHeight="1" x14ac:dyDescent="0.15">
      <c r="A53" s="153" t="s">
        <v>261</v>
      </c>
      <c r="B53" s="163"/>
      <c r="C53" s="163"/>
      <c r="D53" s="163"/>
      <c r="E53" s="163"/>
      <c r="F53" s="163"/>
      <c r="G53" s="16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row>
    <row r="54" spans="1:40" s="153" customFormat="1" ht="15" customHeight="1" x14ac:dyDescent="0.15">
      <c r="A54" s="153" t="s">
        <v>262</v>
      </c>
      <c r="B54" s="163"/>
      <c r="C54" s="163"/>
      <c r="D54" s="163"/>
      <c r="E54" s="163"/>
      <c r="F54" s="163"/>
      <c r="G54" s="16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3"/>
      <c r="AM54" s="353"/>
    </row>
    <row r="55" spans="1:40" s="153" customFormat="1" ht="15" customHeight="1" x14ac:dyDescent="0.15">
      <c r="A55" s="153" t="s">
        <v>263</v>
      </c>
      <c r="B55" s="163"/>
      <c r="C55" s="163"/>
      <c r="D55" s="163"/>
      <c r="E55" s="163"/>
      <c r="F55" s="163"/>
      <c r="G55" s="16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row>
    <row r="56" spans="1:40" ht="15" customHeight="1" x14ac:dyDescent="0.15">
      <c r="A56" s="153" t="s">
        <v>264</v>
      </c>
      <c r="B56" s="425"/>
      <c r="C56" s="153"/>
      <c r="D56" s="153"/>
      <c r="E56" s="153"/>
      <c r="F56" s="153"/>
      <c r="G56" s="153"/>
    </row>
    <row r="57" spans="1:40" ht="15" customHeight="1" x14ac:dyDescent="0.15">
      <c r="A57" s="153" t="s">
        <v>265</v>
      </c>
      <c r="B57" s="425"/>
      <c r="C57" s="153"/>
      <c r="D57" s="153"/>
      <c r="E57" s="153"/>
      <c r="F57" s="153"/>
      <c r="G57" s="153"/>
    </row>
    <row r="58" spans="1:40" ht="15" customHeight="1" x14ac:dyDescent="0.15">
      <c r="A58" s="153"/>
      <c r="B58" s="416" t="s">
        <v>266</v>
      </c>
      <c r="C58" s="371" t="s">
        <v>267</v>
      </c>
      <c r="D58" s="371"/>
      <c r="E58" s="371"/>
      <c r="F58" s="153"/>
      <c r="G58" s="153"/>
    </row>
    <row r="59" spans="1:40" ht="15" customHeight="1" x14ac:dyDescent="0.15">
      <c r="A59" s="153"/>
      <c r="B59" s="426" t="s">
        <v>232</v>
      </c>
      <c r="C59" s="427" t="s">
        <v>268</v>
      </c>
      <c r="D59" s="427"/>
      <c r="E59" s="427"/>
      <c r="F59" s="153"/>
      <c r="G59" s="153"/>
    </row>
    <row r="60" spans="1:40" ht="15" customHeight="1" x14ac:dyDescent="0.15">
      <c r="A60" s="153"/>
      <c r="B60" s="426" t="s">
        <v>234</v>
      </c>
      <c r="C60" s="427" t="s">
        <v>269</v>
      </c>
      <c r="D60" s="427"/>
      <c r="E60" s="427"/>
      <c r="F60" s="153"/>
      <c r="G60" s="153"/>
    </row>
    <row r="61" spans="1:40" ht="15" customHeight="1" x14ac:dyDescent="0.15">
      <c r="A61" s="153"/>
      <c r="B61" s="426" t="s">
        <v>236</v>
      </c>
      <c r="C61" s="427" t="s">
        <v>270</v>
      </c>
      <c r="D61" s="427"/>
      <c r="E61" s="427"/>
      <c r="F61" s="153"/>
      <c r="G61" s="153"/>
    </row>
    <row r="62" spans="1:40" ht="15" customHeight="1" x14ac:dyDescent="0.15">
      <c r="A62" s="153"/>
      <c r="B62" s="426" t="s">
        <v>238</v>
      </c>
      <c r="C62" s="427" t="s">
        <v>271</v>
      </c>
      <c r="D62" s="427"/>
      <c r="E62" s="427"/>
      <c r="F62" s="153"/>
      <c r="G62" s="153"/>
    </row>
    <row r="63" spans="1:40" ht="15" customHeight="1" x14ac:dyDescent="0.15">
      <c r="A63" s="153"/>
      <c r="B63" s="153" t="s">
        <v>272</v>
      </c>
      <c r="C63" s="153"/>
      <c r="D63" s="153"/>
      <c r="E63" s="153"/>
      <c r="F63" s="153"/>
      <c r="G63" s="153"/>
    </row>
    <row r="64" spans="1:40" ht="15" customHeight="1" x14ac:dyDescent="0.15">
      <c r="A64" s="153"/>
      <c r="B64" s="153" t="s">
        <v>273</v>
      </c>
      <c r="C64" s="153"/>
      <c r="D64" s="153"/>
      <c r="E64" s="153"/>
      <c r="F64" s="153"/>
      <c r="G64" s="153"/>
    </row>
    <row r="65" spans="1:7" ht="15" customHeight="1" x14ac:dyDescent="0.15">
      <c r="A65" s="153"/>
      <c r="B65" s="153" t="s">
        <v>274</v>
      </c>
      <c r="C65" s="153"/>
      <c r="D65" s="153"/>
      <c r="E65" s="153"/>
      <c r="F65" s="153"/>
      <c r="G65" s="153"/>
    </row>
    <row r="66" spans="1:7" ht="15" customHeight="1" x14ac:dyDescent="0.15">
      <c r="A66" s="153" t="s">
        <v>275</v>
      </c>
      <c r="B66" s="425"/>
      <c r="C66" s="153"/>
      <c r="D66" s="153"/>
      <c r="E66" s="153"/>
      <c r="F66" s="153"/>
      <c r="G66" s="153"/>
    </row>
    <row r="67" spans="1:7" ht="15" customHeight="1" x14ac:dyDescent="0.15">
      <c r="A67" s="153" t="s">
        <v>276</v>
      </c>
      <c r="B67" s="425"/>
      <c r="C67" s="153"/>
      <c r="D67" s="153"/>
      <c r="E67" s="153"/>
      <c r="F67" s="153"/>
      <c r="G67" s="153"/>
    </row>
    <row r="68" spans="1:7" ht="15" customHeight="1" x14ac:dyDescent="0.15">
      <c r="A68" s="153" t="s">
        <v>277</v>
      </c>
      <c r="B68" s="425"/>
      <c r="C68" s="153"/>
      <c r="D68" s="153"/>
      <c r="E68" s="153"/>
      <c r="F68" s="153"/>
      <c r="G68" s="153"/>
    </row>
    <row r="69" spans="1:7" ht="15" customHeight="1" x14ac:dyDescent="0.15">
      <c r="A69" s="153" t="s">
        <v>278</v>
      </c>
      <c r="B69" s="425"/>
      <c r="C69" s="153"/>
      <c r="D69" s="153"/>
      <c r="E69" s="153"/>
      <c r="F69" s="153"/>
      <c r="G69" s="153"/>
    </row>
    <row r="70" spans="1:7" ht="15" customHeight="1" x14ac:dyDescent="0.15">
      <c r="A70" s="153" t="s">
        <v>279</v>
      </c>
      <c r="B70" s="425"/>
      <c r="C70" s="153"/>
      <c r="D70" s="153"/>
      <c r="E70" s="153"/>
      <c r="F70" s="153"/>
      <c r="G70" s="153"/>
    </row>
    <row r="71" spans="1:7" ht="15" customHeight="1" x14ac:dyDescent="0.15">
      <c r="A71" s="153" t="s">
        <v>280</v>
      </c>
      <c r="B71" s="425"/>
      <c r="C71" s="153"/>
      <c r="D71" s="153"/>
      <c r="E71" s="153"/>
      <c r="F71" s="153"/>
      <c r="G71" s="153"/>
    </row>
    <row r="72" spans="1:7" ht="15" customHeight="1" x14ac:dyDescent="0.15">
      <c r="A72" s="153"/>
      <c r="B72" s="153" t="s">
        <v>281</v>
      </c>
      <c r="C72" s="153"/>
      <c r="D72" s="153"/>
      <c r="E72" s="153"/>
      <c r="F72" s="153"/>
      <c r="G72" s="153"/>
    </row>
    <row r="73" spans="1:7" ht="15" customHeight="1" x14ac:dyDescent="0.15">
      <c r="A73" s="153"/>
      <c r="B73" s="153" t="s">
        <v>282</v>
      </c>
      <c r="C73" s="153"/>
      <c r="D73" s="153"/>
      <c r="E73" s="153"/>
      <c r="F73" s="153"/>
      <c r="G73" s="153"/>
    </row>
    <row r="74" spans="1:7" ht="15" customHeight="1" x14ac:dyDescent="0.15">
      <c r="A74" s="153" t="s">
        <v>283</v>
      </c>
      <c r="B74" s="425"/>
      <c r="C74" s="153"/>
      <c r="D74" s="153"/>
      <c r="E74" s="153"/>
      <c r="F74" s="153"/>
      <c r="G74" s="153"/>
    </row>
    <row r="75" spans="1:7" ht="15" customHeight="1" x14ac:dyDescent="0.15">
      <c r="A75" s="153" t="s">
        <v>284</v>
      </c>
      <c r="B75" s="425"/>
      <c r="C75" s="153"/>
      <c r="D75" s="153"/>
      <c r="E75" s="153"/>
      <c r="F75" s="153"/>
      <c r="G75" s="153"/>
    </row>
    <row r="76" spans="1:7" ht="15" customHeight="1" x14ac:dyDescent="0.15">
      <c r="A76" s="153" t="s">
        <v>285</v>
      </c>
      <c r="B76" s="425"/>
      <c r="C76" s="153"/>
      <c r="D76" s="153"/>
      <c r="E76" s="153"/>
      <c r="F76" s="153"/>
      <c r="G76" s="153"/>
    </row>
    <row r="77" spans="1:7" ht="15" customHeight="1" x14ac:dyDescent="0.15">
      <c r="A77" s="153" t="s">
        <v>286</v>
      </c>
      <c r="B77" s="425"/>
      <c r="C77" s="153"/>
      <c r="D77" s="153"/>
      <c r="E77" s="153"/>
      <c r="F77" s="153"/>
      <c r="G77" s="153"/>
    </row>
    <row r="78" spans="1:7" ht="15" customHeight="1" x14ac:dyDescent="0.15">
      <c r="A78" s="153" t="s">
        <v>287</v>
      </c>
      <c r="B78" s="425"/>
      <c r="C78" s="153"/>
      <c r="D78" s="153"/>
      <c r="E78" s="153"/>
      <c r="F78" s="153"/>
      <c r="G78" s="153"/>
    </row>
    <row r="79" spans="1:7" ht="15" customHeight="1" x14ac:dyDescent="0.15">
      <c r="A79" s="153" t="s">
        <v>288</v>
      </c>
      <c r="B79" s="425"/>
      <c r="C79" s="153"/>
      <c r="D79" s="153"/>
      <c r="E79" s="153"/>
      <c r="F79" s="153"/>
      <c r="G79" s="153"/>
    </row>
    <row r="80" spans="1:7" ht="15" customHeight="1" x14ac:dyDescent="0.15">
      <c r="A80" s="153" t="s">
        <v>289</v>
      </c>
      <c r="B80" s="425"/>
      <c r="C80" s="153"/>
      <c r="D80" s="153"/>
      <c r="E80" s="153"/>
      <c r="F80" s="153"/>
      <c r="G80" s="153"/>
    </row>
    <row r="81" spans="1:7" ht="15" customHeight="1" x14ac:dyDescent="0.15">
      <c r="A81" s="153" t="s">
        <v>290</v>
      </c>
      <c r="B81" s="425"/>
      <c r="C81" s="153"/>
      <c r="D81" s="153"/>
      <c r="E81" s="153"/>
      <c r="F81" s="153"/>
      <c r="G81" s="153"/>
    </row>
  </sheetData>
  <mergeCells count="113">
    <mergeCell ref="C61:E61"/>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 ref="F48:H48"/>
    <mergeCell ref="I48:K48"/>
    <mergeCell ref="L48:N48"/>
    <mergeCell ref="O48:Q48"/>
    <mergeCell ref="R48:T48"/>
    <mergeCell ref="U48:W48"/>
    <mergeCell ref="U47:W47"/>
    <mergeCell ref="X47:Z47"/>
    <mergeCell ref="AA47:AC47"/>
    <mergeCell ref="AD47:AF47"/>
    <mergeCell ref="AG47:AI47"/>
    <mergeCell ref="AJ47:AK47"/>
    <mergeCell ref="X46:Z46"/>
    <mergeCell ref="AA46:AC46"/>
    <mergeCell ref="AD46:AF46"/>
    <mergeCell ref="AG46:AI46"/>
    <mergeCell ref="AJ46:AK46"/>
    <mergeCell ref="F47:H47"/>
    <mergeCell ref="I47:K47"/>
    <mergeCell ref="L47:N47"/>
    <mergeCell ref="O47:Q47"/>
    <mergeCell ref="R47:T47"/>
    <mergeCell ref="F46:H46"/>
    <mergeCell ref="I46:K46"/>
    <mergeCell ref="L46:N46"/>
    <mergeCell ref="O46:Q46"/>
    <mergeCell ref="R46:T46"/>
    <mergeCell ref="U46:W46"/>
    <mergeCell ref="I45:N45"/>
    <mergeCell ref="O45:T45"/>
    <mergeCell ref="U45:Z45"/>
    <mergeCell ref="AA45:AF45"/>
    <mergeCell ref="AG45:AK45"/>
    <mergeCell ref="AL45:AM45"/>
    <mergeCell ref="A41:B41"/>
    <mergeCell ref="C41:D41"/>
    <mergeCell ref="A42:B42"/>
    <mergeCell ref="C42:D42"/>
    <mergeCell ref="C45:D45"/>
    <mergeCell ref="E45:H45"/>
    <mergeCell ref="B37:K37"/>
    <mergeCell ref="L37:O37"/>
    <mergeCell ref="P37:S37"/>
    <mergeCell ref="T37:W37"/>
    <mergeCell ref="B38:K38"/>
    <mergeCell ref="L38:O38"/>
    <mergeCell ref="P38:S38"/>
    <mergeCell ref="T38:W38"/>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
  <dataValidations count="8">
    <dataValidation allowBlank="1" showInputMessage="1" sqref="B11" xr:uid="{7475C29B-EA82-4F42-8FFF-A77DA3B85965}"/>
    <dataValidation type="list" allowBlank="1" showInputMessage="1" sqref="B12:B30" xr:uid="{E651D27F-9669-424E-B197-B7C508E81E34}">
      <formula1>INDIRECT($AK$1)</formula1>
    </dataValidation>
    <dataValidation type="list" allowBlank="1" showInputMessage="1" showErrorMessage="1" sqref="C11:C30" xr:uid="{6525A8F0-EF8E-4F8E-9F40-594983B28E01}">
      <formula1>"A,B,C,D"</formula1>
    </dataValidation>
    <dataValidation operator="greaterThanOrEqual" allowBlank="1" showInputMessage="1" showErrorMessage="1" sqref="I39:I40 L39:L40 L43 I43" xr:uid="{A4094838-3457-4E4A-B309-0D968F8459E0}"/>
    <dataValidation type="whole" operator="greaterThanOrEqual" allowBlank="1" showInputMessage="1" showErrorMessage="1" sqref="L38:W38" xr:uid="{98BF72F4-5410-4CBE-8BEA-5265B076DB32}">
      <formula1>0</formula1>
    </dataValidation>
    <dataValidation type="list" allowBlank="1" showInputMessage="1" showErrorMessage="1" sqref="AK4:AN4" xr:uid="{E4EC4309-A3DD-4E83-B48A-F30EDED389C5}">
      <formula1>"予定,実績"</formula1>
    </dataValidation>
    <dataValidation type="list" allowBlank="1" showInputMessage="1" showErrorMessage="1" sqref="AK3:AN3" xr:uid="{3B50B7F9-BC8E-4BCA-AF47-D3728B1622C0}">
      <formula1>"４週,歴月"</formula1>
    </dataValidation>
    <dataValidation type="list" allowBlank="1" showInputMessage="1" showErrorMessage="1" sqref="B38:K38" xr:uid="{D3CD7CF6-318D-4147-8FE0-76AFDEE3B85B}">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I59"/>
  <sheetViews>
    <sheetView zoomScaleNormal="100" zoomScaleSheetLayoutView="75" workbookViewId="0">
      <selection activeCell="F1" sqref="F1"/>
    </sheetView>
  </sheetViews>
  <sheetFormatPr defaultRowHeight="13.5" x14ac:dyDescent="0.15"/>
  <cols>
    <col min="1" max="10" width="9.5" customWidth="1"/>
  </cols>
  <sheetData>
    <row r="1" spans="1:9" ht="16.5" customHeight="1" x14ac:dyDescent="0.15">
      <c r="A1" t="s">
        <v>85</v>
      </c>
    </row>
    <row r="2" spans="1:9" ht="10.5" customHeight="1" x14ac:dyDescent="0.15"/>
    <row r="3" spans="1:9" ht="20.25" customHeight="1" x14ac:dyDescent="0.2">
      <c r="D3" s="59" t="s">
        <v>81</v>
      </c>
    </row>
    <row r="4" spans="1:9" ht="3" customHeight="1" x14ac:dyDescent="0.2">
      <c r="D4" s="59"/>
    </row>
    <row r="5" spans="1:9" ht="27.75" customHeight="1" x14ac:dyDescent="0.15">
      <c r="B5" s="230" t="s">
        <v>3</v>
      </c>
      <c r="C5" s="172"/>
      <c r="D5" s="230"/>
      <c r="E5" s="171"/>
      <c r="F5" s="171"/>
      <c r="G5" s="172"/>
    </row>
    <row r="6" spans="1:9" ht="27.75" customHeight="1" x14ac:dyDescent="0.15">
      <c r="B6" s="230" t="s">
        <v>35</v>
      </c>
      <c r="C6" s="172"/>
      <c r="D6" s="234"/>
      <c r="E6" s="235"/>
      <c r="F6" s="235"/>
      <c r="G6" s="236"/>
    </row>
    <row r="7" spans="1:9" ht="27" customHeight="1" x14ac:dyDescent="0.15">
      <c r="B7" s="237" t="s">
        <v>82</v>
      </c>
      <c r="C7" s="238"/>
      <c r="D7" s="231"/>
      <c r="E7" s="232"/>
      <c r="F7" s="232"/>
      <c r="G7" s="233"/>
    </row>
    <row r="8" spans="1:9" ht="39" customHeight="1" x14ac:dyDescent="0.2">
      <c r="A8" s="1"/>
      <c r="B8" s="1"/>
      <c r="C8" s="1"/>
      <c r="D8" s="2"/>
      <c r="E8" s="1"/>
      <c r="F8" s="1"/>
      <c r="G8" s="1"/>
      <c r="H8" s="1"/>
      <c r="I8" s="1"/>
    </row>
    <row r="9" spans="1:9" ht="12.75" customHeight="1" x14ac:dyDescent="0.15">
      <c r="A9" s="88"/>
      <c r="B9" s="89"/>
      <c r="C9" s="89"/>
      <c r="D9" s="89"/>
      <c r="E9" s="89"/>
      <c r="F9" s="89"/>
      <c r="G9" s="89"/>
      <c r="H9" s="89"/>
      <c r="I9" s="90"/>
    </row>
    <row r="10" spans="1:9" ht="12.75" customHeight="1" x14ac:dyDescent="0.15">
      <c r="A10" s="91"/>
      <c r="B10" s="1"/>
      <c r="C10" s="1"/>
      <c r="D10" s="1"/>
      <c r="E10" s="1"/>
      <c r="F10" s="1"/>
      <c r="G10" s="1"/>
      <c r="H10" s="1"/>
      <c r="I10" s="69"/>
    </row>
    <row r="11" spans="1:9" ht="12.75" customHeight="1" x14ac:dyDescent="0.15">
      <c r="A11" s="91"/>
      <c r="B11" s="1"/>
      <c r="C11" s="1"/>
      <c r="D11" s="1"/>
      <c r="E11" s="1"/>
      <c r="F11" s="1"/>
      <c r="G11" s="1"/>
      <c r="H11" s="1"/>
      <c r="I11" s="69"/>
    </row>
    <row r="12" spans="1:9" ht="12.75" customHeight="1" x14ac:dyDescent="0.15">
      <c r="A12" s="91"/>
      <c r="B12" s="1"/>
      <c r="C12" s="1"/>
      <c r="D12" s="1"/>
      <c r="E12" s="1"/>
      <c r="F12" s="1"/>
      <c r="G12" s="1"/>
      <c r="H12" s="1"/>
      <c r="I12" s="69"/>
    </row>
    <row r="13" spans="1:9" ht="12.75" customHeight="1" x14ac:dyDescent="0.15">
      <c r="A13" s="91"/>
      <c r="B13" s="1"/>
      <c r="C13" s="1"/>
      <c r="D13" s="1"/>
      <c r="E13" s="1"/>
      <c r="F13" s="1"/>
      <c r="G13" s="1"/>
      <c r="H13" s="1"/>
      <c r="I13" s="69"/>
    </row>
    <row r="14" spans="1:9" ht="12.75" customHeight="1" x14ac:dyDescent="0.15">
      <c r="A14" s="91"/>
      <c r="B14" s="1"/>
      <c r="C14" s="1"/>
      <c r="D14" s="1"/>
      <c r="E14" s="1"/>
      <c r="F14" s="1"/>
      <c r="G14" s="1"/>
      <c r="H14" s="1"/>
      <c r="I14" s="69"/>
    </row>
    <row r="15" spans="1:9" ht="12.75" customHeight="1" x14ac:dyDescent="0.15">
      <c r="A15" s="91"/>
      <c r="B15" s="1"/>
      <c r="C15" s="1"/>
      <c r="D15" s="1"/>
      <c r="E15" s="1"/>
      <c r="F15" s="1"/>
      <c r="G15" s="1"/>
      <c r="H15" s="1"/>
      <c r="I15" s="69"/>
    </row>
    <row r="16" spans="1:9" ht="12.75" customHeight="1" x14ac:dyDescent="0.15">
      <c r="A16" s="91"/>
      <c r="B16" s="1"/>
      <c r="C16" s="1"/>
      <c r="D16" s="1"/>
      <c r="E16" s="1"/>
      <c r="F16" s="1"/>
      <c r="G16" s="1"/>
      <c r="H16" s="1"/>
      <c r="I16" s="69"/>
    </row>
    <row r="17" spans="1:9" ht="12.75" customHeight="1" x14ac:dyDescent="0.15">
      <c r="A17" s="91"/>
      <c r="B17" s="1"/>
      <c r="C17" s="1"/>
      <c r="D17" s="1"/>
      <c r="E17" s="1"/>
      <c r="F17" s="1"/>
      <c r="G17" s="1"/>
      <c r="H17" s="1"/>
      <c r="I17" s="69"/>
    </row>
    <row r="18" spans="1:9" ht="12.75" customHeight="1" x14ac:dyDescent="0.15">
      <c r="A18" s="91"/>
      <c r="B18" s="1"/>
      <c r="C18" s="1"/>
      <c r="D18" s="1"/>
      <c r="E18" s="1"/>
      <c r="F18" s="1"/>
      <c r="G18" s="1"/>
      <c r="H18" s="1"/>
      <c r="I18" s="69"/>
    </row>
    <row r="19" spans="1:9" ht="12.75" customHeight="1" x14ac:dyDescent="0.15">
      <c r="A19" s="91"/>
      <c r="B19" s="1"/>
      <c r="C19" s="1"/>
      <c r="D19" s="1"/>
      <c r="E19" s="1"/>
      <c r="F19" s="1"/>
      <c r="G19" s="1"/>
      <c r="H19" s="1"/>
      <c r="I19" s="69"/>
    </row>
    <row r="20" spans="1:9" ht="12.75" customHeight="1" x14ac:dyDescent="0.15">
      <c r="A20" s="91"/>
      <c r="B20" s="1"/>
      <c r="C20" s="1"/>
      <c r="D20" s="1"/>
      <c r="E20" s="1"/>
      <c r="F20" s="1"/>
      <c r="G20" s="1"/>
      <c r="H20" s="1"/>
      <c r="I20" s="69"/>
    </row>
    <row r="21" spans="1:9" ht="12.75" customHeight="1" x14ac:dyDescent="0.15">
      <c r="A21" s="91"/>
      <c r="B21" s="1"/>
      <c r="C21" s="1"/>
      <c r="D21" s="1"/>
      <c r="E21" s="1"/>
      <c r="F21" s="1"/>
      <c r="G21" s="1"/>
      <c r="H21" s="1"/>
      <c r="I21" s="69"/>
    </row>
    <row r="22" spans="1:9" ht="12.75" customHeight="1" x14ac:dyDescent="0.15">
      <c r="A22" s="91"/>
      <c r="B22" s="1"/>
      <c r="C22" s="1"/>
      <c r="D22" s="1"/>
      <c r="E22" s="1"/>
      <c r="F22" s="1"/>
      <c r="G22" s="1"/>
      <c r="H22" s="1"/>
      <c r="I22" s="69"/>
    </row>
    <row r="23" spans="1:9" ht="12.75" customHeight="1" x14ac:dyDescent="0.15">
      <c r="A23" s="91"/>
      <c r="B23" s="1"/>
      <c r="C23" s="1"/>
      <c r="D23" s="1"/>
      <c r="E23" s="1"/>
      <c r="F23" s="1"/>
      <c r="G23" s="1"/>
      <c r="H23" s="1"/>
      <c r="I23" s="69"/>
    </row>
    <row r="24" spans="1:9" ht="12.75" customHeight="1" x14ac:dyDescent="0.15">
      <c r="A24" s="91"/>
      <c r="B24" s="1"/>
      <c r="C24" s="1"/>
      <c r="D24" s="1"/>
      <c r="E24" s="1"/>
      <c r="F24" s="1"/>
      <c r="G24" s="1"/>
      <c r="H24" s="1"/>
      <c r="I24" s="69"/>
    </row>
    <row r="25" spans="1:9" ht="12.75" customHeight="1" x14ac:dyDescent="0.15">
      <c r="A25" s="91"/>
      <c r="B25" s="1"/>
      <c r="C25" s="1"/>
      <c r="D25" s="1"/>
      <c r="E25" s="1"/>
      <c r="F25" s="1"/>
      <c r="G25" s="1"/>
      <c r="H25" s="1"/>
      <c r="I25" s="69"/>
    </row>
    <row r="26" spans="1:9" ht="12.75" customHeight="1" x14ac:dyDescent="0.15">
      <c r="A26" s="91"/>
      <c r="B26" s="1"/>
      <c r="C26" s="1"/>
      <c r="D26" s="1"/>
      <c r="E26" s="1"/>
      <c r="F26" s="1"/>
      <c r="G26" s="1"/>
      <c r="H26" s="1"/>
      <c r="I26" s="69"/>
    </row>
    <row r="27" spans="1:9" ht="12.75" customHeight="1" x14ac:dyDescent="0.15">
      <c r="A27" s="91"/>
      <c r="B27" s="1"/>
      <c r="C27" s="1"/>
      <c r="D27" s="1"/>
      <c r="E27" s="1"/>
      <c r="F27" s="1"/>
      <c r="G27" s="1"/>
      <c r="H27" s="1"/>
      <c r="I27" s="69"/>
    </row>
    <row r="28" spans="1:9" ht="12.75" customHeight="1" x14ac:dyDescent="0.15">
      <c r="A28" s="91"/>
      <c r="B28" s="1"/>
      <c r="C28" s="1"/>
      <c r="D28" s="1"/>
      <c r="E28" s="1"/>
      <c r="F28" s="1"/>
      <c r="G28" s="1"/>
      <c r="H28" s="1"/>
      <c r="I28" s="69"/>
    </row>
    <row r="29" spans="1:9" ht="12.75" customHeight="1" x14ac:dyDescent="0.15">
      <c r="A29" s="91"/>
      <c r="B29" s="1"/>
      <c r="C29" s="1"/>
      <c r="D29" s="1"/>
      <c r="E29" s="1"/>
      <c r="F29" s="1"/>
      <c r="G29" s="1"/>
      <c r="H29" s="1"/>
      <c r="I29" s="69"/>
    </row>
    <row r="30" spans="1:9" ht="12.75" customHeight="1" x14ac:dyDescent="0.15">
      <c r="A30" s="91"/>
      <c r="B30" s="1"/>
      <c r="C30" s="1"/>
      <c r="D30" s="1"/>
      <c r="E30" s="1"/>
      <c r="F30" s="1"/>
      <c r="G30" s="1"/>
      <c r="H30" s="1"/>
      <c r="I30" s="69"/>
    </row>
    <row r="31" spans="1:9" ht="12.75" customHeight="1" x14ac:dyDescent="0.15">
      <c r="A31" s="91"/>
      <c r="B31" s="1"/>
      <c r="C31" s="1"/>
      <c r="D31" s="1"/>
      <c r="E31" s="1"/>
      <c r="F31" s="1"/>
      <c r="G31" s="1"/>
      <c r="H31" s="1"/>
      <c r="I31" s="69"/>
    </row>
    <row r="32" spans="1:9" ht="12.75" customHeight="1" x14ac:dyDescent="0.15">
      <c r="A32" s="91"/>
      <c r="B32" s="1"/>
      <c r="C32" s="1"/>
      <c r="D32" s="1"/>
      <c r="E32" s="1"/>
      <c r="F32" s="1"/>
      <c r="G32" s="1"/>
      <c r="H32" s="1"/>
      <c r="I32" s="69"/>
    </row>
    <row r="33" spans="1:9" ht="12.75" customHeight="1" x14ac:dyDescent="0.15">
      <c r="A33" s="91"/>
      <c r="B33" s="1"/>
      <c r="C33" s="1"/>
      <c r="D33" s="1"/>
      <c r="E33" s="1"/>
      <c r="F33" s="1"/>
      <c r="G33" s="1"/>
      <c r="H33" s="1"/>
      <c r="I33" s="69"/>
    </row>
    <row r="34" spans="1:9" ht="12.75" customHeight="1" x14ac:dyDescent="0.15">
      <c r="A34" s="91"/>
      <c r="B34" s="1"/>
      <c r="C34" s="1"/>
      <c r="D34" s="1"/>
      <c r="E34" s="1"/>
      <c r="F34" s="1"/>
      <c r="G34" s="1"/>
      <c r="H34" s="1"/>
      <c r="I34" s="69"/>
    </row>
    <row r="35" spans="1:9" ht="12.75" customHeight="1" x14ac:dyDescent="0.15">
      <c r="A35" s="91"/>
      <c r="B35" s="1"/>
      <c r="C35" s="1"/>
      <c r="D35" s="1"/>
      <c r="E35" s="1"/>
      <c r="F35" s="1"/>
      <c r="G35" s="1"/>
      <c r="H35" s="1"/>
      <c r="I35" s="69"/>
    </row>
    <row r="36" spans="1:9" ht="12.75" customHeight="1" x14ac:dyDescent="0.15">
      <c r="A36" s="91"/>
      <c r="B36" s="1"/>
      <c r="C36" s="1"/>
      <c r="D36" s="1"/>
      <c r="E36" s="1"/>
      <c r="F36" s="1"/>
      <c r="G36" s="1"/>
      <c r="H36" s="1"/>
      <c r="I36" s="69"/>
    </row>
    <row r="37" spans="1:9" ht="12.75" customHeight="1" x14ac:dyDescent="0.15">
      <c r="A37" s="91"/>
      <c r="B37" s="1"/>
      <c r="C37" s="1"/>
      <c r="D37" s="1"/>
      <c r="E37" s="1"/>
      <c r="F37" s="1"/>
      <c r="G37" s="1"/>
      <c r="H37" s="1"/>
      <c r="I37" s="69"/>
    </row>
    <row r="38" spans="1:9" ht="12.75" customHeight="1" x14ac:dyDescent="0.15">
      <c r="A38" s="91"/>
      <c r="B38" s="1"/>
      <c r="C38" s="1"/>
      <c r="D38" s="1"/>
      <c r="E38" s="1"/>
      <c r="F38" s="1"/>
      <c r="G38" s="1"/>
      <c r="H38" s="1"/>
      <c r="I38" s="69"/>
    </row>
    <row r="39" spans="1:9" ht="12.75" customHeight="1" x14ac:dyDescent="0.15">
      <c r="A39" s="91"/>
      <c r="B39" s="1"/>
      <c r="C39" s="1"/>
      <c r="D39" s="1"/>
      <c r="E39" s="1"/>
      <c r="F39" s="1"/>
      <c r="G39" s="1"/>
      <c r="H39" s="1"/>
      <c r="I39" s="69"/>
    </row>
    <row r="40" spans="1:9" ht="12.75" customHeight="1" x14ac:dyDescent="0.15">
      <c r="A40" s="91"/>
      <c r="B40" s="1"/>
      <c r="C40" s="1"/>
      <c r="D40" s="1"/>
      <c r="E40" s="1"/>
      <c r="F40" s="1"/>
      <c r="G40" s="1"/>
      <c r="H40" s="1"/>
      <c r="I40" s="69"/>
    </row>
    <row r="41" spans="1:9" ht="12.75" customHeight="1" x14ac:dyDescent="0.15">
      <c r="A41" s="91"/>
      <c r="B41" s="1"/>
      <c r="C41" s="1"/>
      <c r="D41" s="1"/>
      <c r="E41" s="1"/>
      <c r="F41" s="1"/>
      <c r="G41" s="1"/>
      <c r="H41" s="1"/>
      <c r="I41" s="69"/>
    </row>
    <row r="42" spans="1:9" ht="12.75" customHeight="1" x14ac:dyDescent="0.15">
      <c r="A42" s="91"/>
      <c r="B42" s="1"/>
      <c r="C42" s="1"/>
      <c r="D42" s="1"/>
      <c r="E42" s="1"/>
      <c r="F42" s="1"/>
      <c r="G42" s="1"/>
      <c r="H42" s="1"/>
      <c r="I42" s="69"/>
    </row>
    <row r="43" spans="1:9" ht="12.75" customHeight="1" x14ac:dyDescent="0.15">
      <c r="A43" s="91"/>
      <c r="B43" s="1"/>
      <c r="C43" s="1"/>
      <c r="D43" s="1"/>
      <c r="E43" s="1"/>
      <c r="F43" s="92"/>
      <c r="G43" s="92"/>
      <c r="H43" s="92"/>
      <c r="I43" s="69"/>
    </row>
    <row r="44" spans="1:9" ht="12.75" customHeight="1" x14ac:dyDescent="0.15">
      <c r="A44" s="91"/>
      <c r="B44" s="1"/>
      <c r="C44" s="1"/>
      <c r="D44" s="1"/>
      <c r="E44" s="1"/>
      <c r="F44" s="92"/>
      <c r="G44" s="92"/>
      <c r="H44" s="92"/>
      <c r="I44" s="69"/>
    </row>
    <row r="45" spans="1:9" ht="12.75" customHeight="1" x14ac:dyDescent="0.15">
      <c r="A45" s="91"/>
      <c r="B45" s="1"/>
      <c r="C45" s="1"/>
      <c r="D45" s="1"/>
      <c r="E45" s="1"/>
      <c r="F45" s="92"/>
      <c r="G45" s="92"/>
      <c r="H45" s="92"/>
      <c r="I45" s="69"/>
    </row>
    <row r="46" spans="1:9" ht="12.75" customHeight="1" x14ac:dyDescent="0.15">
      <c r="A46" s="91"/>
      <c r="B46" s="1"/>
      <c r="C46" s="1"/>
      <c r="D46" s="1"/>
      <c r="E46" s="1"/>
      <c r="F46" s="92"/>
      <c r="G46" s="92"/>
      <c r="H46" s="92"/>
      <c r="I46" s="69"/>
    </row>
    <row r="47" spans="1:9" ht="12.75" customHeight="1" x14ac:dyDescent="0.15">
      <c r="A47" s="91"/>
      <c r="B47" s="1"/>
      <c r="C47" s="1"/>
      <c r="D47" s="1"/>
      <c r="E47" s="1"/>
      <c r="F47" s="92"/>
      <c r="G47" s="92"/>
      <c r="H47" s="92"/>
      <c r="I47" s="69"/>
    </row>
    <row r="48" spans="1:9" ht="12.75" customHeight="1" x14ac:dyDescent="0.15">
      <c r="A48" s="91"/>
      <c r="B48" s="1"/>
      <c r="C48" s="1"/>
      <c r="D48" s="1"/>
      <c r="E48" s="1"/>
      <c r="F48" s="92"/>
      <c r="G48" s="92"/>
      <c r="H48" s="92"/>
      <c r="I48" s="69"/>
    </row>
    <row r="49" spans="1:9" ht="12.75" customHeight="1" x14ac:dyDescent="0.15">
      <c r="A49" s="91"/>
      <c r="B49" s="1"/>
      <c r="C49" s="1"/>
      <c r="D49" s="1"/>
      <c r="E49" s="1"/>
      <c r="F49" s="92"/>
      <c r="G49" s="92"/>
      <c r="H49" s="92"/>
      <c r="I49" s="69"/>
    </row>
    <row r="50" spans="1:9" ht="12.75" customHeight="1" x14ac:dyDescent="0.15">
      <c r="A50" s="91"/>
      <c r="B50" s="1"/>
      <c r="C50" s="1"/>
      <c r="D50" s="1"/>
      <c r="E50" s="1"/>
      <c r="I50" s="69"/>
    </row>
    <row r="51" spans="1:9" ht="12.75" customHeight="1" x14ac:dyDescent="0.15">
      <c r="A51" s="91"/>
      <c r="B51" s="1"/>
      <c r="C51" s="1"/>
      <c r="D51" s="1"/>
      <c r="E51" s="1"/>
      <c r="I51" s="69"/>
    </row>
    <row r="52" spans="1:9" ht="12.75" customHeight="1" x14ac:dyDescent="0.15">
      <c r="A52" s="91"/>
      <c r="B52" s="1"/>
      <c r="C52" s="1"/>
      <c r="D52" s="1"/>
      <c r="E52" s="1"/>
      <c r="I52" s="69"/>
    </row>
    <row r="53" spans="1:9" ht="12.75" customHeight="1" x14ac:dyDescent="0.15">
      <c r="A53" s="93"/>
      <c r="B53" s="94"/>
      <c r="C53" s="94"/>
      <c r="D53" s="94"/>
      <c r="E53" s="94"/>
      <c r="F53" s="95"/>
      <c r="G53" s="95"/>
      <c r="H53" s="95"/>
      <c r="I53" s="74"/>
    </row>
    <row r="54" spans="1:9" ht="12.75" customHeight="1" x14ac:dyDescent="0.15">
      <c r="A54" s="229" t="s">
        <v>83</v>
      </c>
      <c r="B54" s="229"/>
      <c r="C54" s="229"/>
      <c r="D54" s="229"/>
      <c r="E54" s="229"/>
      <c r="F54" s="229"/>
      <c r="G54" s="229"/>
      <c r="H54" s="229"/>
      <c r="I54" s="229"/>
    </row>
    <row r="55" spans="1:9" ht="12.75" customHeight="1" x14ac:dyDescent="0.15">
      <c r="A55" s="228" t="s">
        <v>84</v>
      </c>
      <c r="B55" s="228"/>
      <c r="C55" s="228"/>
      <c r="D55" s="228"/>
      <c r="E55" s="228"/>
      <c r="F55" s="228"/>
      <c r="G55" s="228"/>
      <c r="H55" s="228"/>
      <c r="I55" s="228"/>
    </row>
    <row r="56" spans="1:9" x14ac:dyDescent="0.15">
      <c r="A56" s="1"/>
      <c r="B56" s="1"/>
      <c r="C56" s="1"/>
      <c r="D56" s="1"/>
      <c r="E56" s="1"/>
      <c r="I56" s="1"/>
    </row>
    <row r="57" spans="1:9" x14ac:dyDescent="0.15">
      <c r="A57" s="1"/>
      <c r="B57" s="1"/>
      <c r="C57" s="1"/>
      <c r="D57" s="1"/>
      <c r="E57" s="1"/>
      <c r="I57" s="1"/>
    </row>
    <row r="58" spans="1:9" x14ac:dyDescent="0.15">
      <c r="A58" s="1"/>
      <c r="B58" s="1"/>
      <c r="C58" s="1"/>
      <c r="D58" s="1"/>
      <c r="E58" s="1"/>
      <c r="I58" s="1"/>
    </row>
    <row r="59" spans="1:9" x14ac:dyDescent="0.15">
      <c r="A59" s="1"/>
      <c r="B59" s="1"/>
      <c r="C59" s="1"/>
      <c r="D59" s="1"/>
      <c r="E59" s="1"/>
      <c r="I59" s="1"/>
    </row>
  </sheetData>
  <mergeCells count="8">
    <mergeCell ref="A55:I55"/>
    <mergeCell ref="A54:I54"/>
    <mergeCell ref="D5:G5"/>
    <mergeCell ref="D7:G7"/>
    <mergeCell ref="B5:C5"/>
    <mergeCell ref="B6:C6"/>
    <mergeCell ref="D6:G6"/>
    <mergeCell ref="B7:C7"/>
  </mergeCells>
  <phoneticPr fontId="2"/>
  <printOptions horizontalCentered="1"/>
  <pageMargins left="0.78740157480314965" right="0.78740157480314965" top="0.669291338582677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9"/>
  <sheetViews>
    <sheetView view="pageBreakPreview" zoomScaleNormal="100" zoomScaleSheetLayoutView="100" workbookViewId="0">
      <selection activeCell="K7" sqref="K7"/>
    </sheetView>
  </sheetViews>
  <sheetFormatPr defaultRowHeight="19.5" customHeight="1" x14ac:dyDescent="0.15"/>
  <cols>
    <col min="1" max="1" width="1.625" style="42" customWidth="1"/>
    <col min="2" max="2" width="10" style="42" customWidth="1"/>
    <col min="3" max="4" width="4.375" style="42" customWidth="1"/>
    <col min="5" max="10" width="10" style="42" customWidth="1"/>
    <col min="11" max="11" width="10.625" style="42" customWidth="1"/>
    <col min="12" max="12" width="5" style="42" customWidth="1"/>
    <col min="13" max="16384" width="9" style="42"/>
  </cols>
  <sheetData>
    <row r="1" spans="2:12" ht="19.5" customHeight="1" x14ac:dyDescent="0.15">
      <c r="B1" s="42" t="s">
        <v>48</v>
      </c>
    </row>
    <row r="2" spans="2:12" ht="30" customHeight="1" x14ac:dyDescent="0.15">
      <c r="B2" s="245" t="s">
        <v>23</v>
      </c>
      <c r="C2" s="245"/>
      <c r="D2" s="245"/>
      <c r="E2" s="245"/>
      <c r="F2" s="245"/>
      <c r="G2" s="245"/>
      <c r="H2" s="245"/>
      <c r="I2" s="245"/>
      <c r="J2" s="245"/>
      <c r="K2" s="245"/>
      <c r="L2" s="44"/>
    </row>
    <row r="3" spans="2:12" ht="15" customHeight="1" x14ac:dyDescent="0.15">
      <c r="B3" s="43"/>
      <c r="C3" s="43"/>
      <c r="D3" s="43"/>
      <c r="E3" s="43"/>
      <c r="F3" s="43"/>
      <c r="G3" s="43"/>
      <c r="H3" s="43"/>
      <c r="I3" s="43"/>
      <c r="J3" s="43"/>
      <c r="K3" s="43"/>
      <c r="L3" s="43"/>
    </row>
    <row r="4" spans="2:12" ht="22.5" customHeight="1" x14ac:dyDescent="0.15">
      <c r="K4" s="45" t="s">
        <v>142</v>
      </c>
    </row>
    <row r="5" spans="2:12" ht="22.5" customHeight="1" x14ac:dyDescent="0.15">
      <c r="B5" s="146" t="s">
        <v>80</v>
      </c>
      <c r="E5" s="46"/>
      <c r="K5" s="45" t="s">
        <v>204</v>
      </c>
    </row>
    <row r="6" spans="2:12" ht="22.5" customHeight="1" x14ac:dyDescent="0.15"/>
    <row r="7" spans="2:12" ht="22.5" customHeight="1" x14ac:dyDescent="0.15">
      <c r="F7" s="148" t="s">
        <v>24</v>
      </c>
    </row>
    <row r="8" spans="2:12" ht="22.5" customHeight="1" x14ac:dyDescent="0.15">
      <c r="F8" s="148" t="s">
        <v>25</v>
      </c>
    </row>
    <row r="9" spans="2:12" ht="22.5" customHeight="1" x14ac:dyDescent="0.15">
      <c r="F9" s="148" t="s">
        <v>143</v>
      </c>
      <c r="K9" s="45" t="s">
        <v>155</v>
      </c>
    </row>
    <row r="10" spans="2:12" ht="22.5" customHeight="1" x14ac:dyDescent="0.15">
      <c r="F10" s="148" t="s">
        <v>140</v>
      </c>
    </row>
    <row r="11" spans="2:12" ht="22.5" customHeight="1" x14ac:dyDescent="0.15"/>
    <row r="12" spans="2:12" ht="22.5" customHeight="1" x14ac:dyDescent="0.15">
      <c r="B12" s="42" t="s">
        <v>144</v>
      </c>
    </row>
    <row r="13" spans="2:12" ht="6.75" customHeight="1" thickBot="1" x14ac:dyDescent="0.2"/>
    <row r="14" spans="2:12" ht="30" customHeight="1" x14ac:dyDescent="0.15">
      <c r="B14" s="246" t="s">
        <v>193</v>
      </c>
      <c r="C14" s="247"/>
      <c r="D14" s="248"/>
      <c r="E14" s="47"/>
      <c r="F14" s="47"/>
      <c r="G14" s="47"/>
      <c r="H14" s="249" t="s">
        <v>145</v>
      </c>
      <c r="I14" s="249"/>
      <c r="J14" s="249"/>
      <c r="K14" s="250"/>
    </row>
    <row r="15" spans="2:12" ht="36.75" customHeight="1" thickBot="1" x14ac:dyDescent="0.2">
      <c r="B15" s="251" t="s">
        <v>146</v>
      </c>
      <c r="C15" s="252"/>
      <c r="D15" s="253"/>
      <c r="E15" s="48"/>
      <c r="F15" s="48"/>
      <c r="G15" s="48"/>
      <c r="H15" s="48"/>
      <c r="I15" s="48"/>
      <c r="J15" s="48"/>
      <c r="K15" s="49"/>
    </row>
    <row r="16" spans="2:12" ht="37.5" customHeight="1" thickTop="1" x14ac:dyDescent="0.15">
      <c r="B16" s="254" t="s">
        <v>147</v>
      </c>
      <c r="C16" s="255"/>
      <c r="D16" s="256"/>
      <c r="K16" s="50"/>
    </row>
    <row r="17" spans="1:11" ht="22.5" customHeight="1" x14ac:dyDescent="0.15">
      <c r="B17" s="257"/>
      <c r="C17" s="258"/>
      <c r="D17" s="259"/>
      <c r="E17" s="260" t="s">
        <v>148</v>
      </c>
      <c r="F17" s="261"/>
      <c r="G17" s="261"/>
      <c r="H17" s="261"/>
      <c r="I17" s="261"/>
      <c r="J17" s="261"/>
      <c r="K17" s="262"/>
    </row>
    <row r="18" spans="1:11" s="148" customFormat="1" ht="36.75" customHeight="1" x14ac:dyDescent="0.15">
      <c r="B18" s="263" t="s">
        <v>149</v>
      </c>
      <c r="C18" s="264"/>
      <c r="D18" s="265"/>
      <c r="E18" s="266" t="s">
        <v>26</v>
      </c>
      <c r="F18" s="267"/>
      <c r="G18" s="267"/>
      <c r="H18" s="267"/>
      <c r="I18" s="267"/>
      <c r="J18" s="267"/>
      <c r="K18" s="268"/>
    </row>
    <row r="19" spans="1:11" s="148" customFormat="1" ht="36.75" customHeight="1" x14ac:dyDescent="0.15">
      <c r="B19" s="239" t="s">
        <v>27</v>
      </c>
      <c r="C19" s="240"/>
      <c r="D19" s="241"/>
      <c r="E19" s="242" t="s">
        <v>26</v>
      </c>
      <c r="F19" s="243"/>
      <c r="G19" s="243"/>
      <c r="H19" s="243"/>
      <c r="I19" s="243"/>
      <c r="J19" s="243"/>
      <c r="K19" s="244"/>
    </row>
    <row r="20" spans="1:11" ht="30" customHeight="1" x14ac:dyDescent="0.15">
      <c r="B20" s="257" t="s">
        <v>150</v>
      </c>
      <c r="C20" s="258"/>
      <c r="D20" s="259"/>
      <c r="E20" s="149"/>
      <c r="F20" s="51"/>
      <c r="G20" s="51"/>
      <c r="H20" s="51"/>
      <c r="I20" s="51"/>
      <c r="J20" s="51"/>
      <c r="K20" s="150"/>
    </row>
    <row r="21" spans="1:11" ht="30" customHeight="1" x14ac:dyDescent="0.15">
      <c r="B21" s="270" t="s">
        <v>151</v>
      </c>
      <c r="C21" s="271"/>
      <c r="D21" s="272"/>
      <c r="E21" s="279" t="s">
        <v>152</v>
      </c>
      <c r="F21" s="280"/>
      <c r="G21" s="280"/>
      <c r="H21" s="280"/>
      <c r="I21" s="280"/>
      <c r="J21" s="280"/>
      <c r="K21" s="281"/>
    </row>
    <row r="22" spans="1:11" ht="36" customHeight="1" x14ac:dyDescent="0.15">
      <c r="B22" s="273"/>
      <c r="C22" s="274"/>
      <c r="D22" s="275"/>
      <c r="K22" s="50"/>
    </row>
    <row r="23" spans="1:11" ht="36" customHeight="1" thickBot="1" x14ac:dyDescent="0.2">
      <c r="B23" s="276"/>
      <c r="C23" s="277"/>
      <c r="D23" s="278"/>
      <c r="E23" s="52"/>
      <c r="F23" s="52"/>
      <c r="G23" s="52"/>
      <c r="H23" s="52"/>
      <c r="I23" s="52"/>
      <c r="J23" s="52"/>
      <c r="K23" s="53"/>
    </row>
    <row r="24" spans="1:11" ht="14.25" customHeight="1" x14ac:dyDescent="0.15"/>
    <row r="25" spans="1:11" ht="6.75" customHeight="1" x14ac:dyDescent="0.15">
      <c r="B25" s="54"/>
      <c r="C25" s="54"/>
      <c r="D25" s="54"/>
      <c r="E25" s="54"/>
      <c r="F25" s="54"/>
    </row>
    <row r="26" spans="1:11" s="55" customFormat="1" ht="15" customHeight="1" x14ac:dyDescent="0.15">
      <c r="A26" s="283" t="s">
        <v>15</v>
      </c>
      <c r="B26" s="283"/>
      <c r="C26" s="283"/>
      <c r="D26" s="283"/>
      <c r="E26" s="283"/>
      <c r="F26" s="283"/>
      <c r="G26" s="283"/>
      <c r="H26" s="283"/>
      <c r="I26" s="283"/>
      <c r="J26" s="283"/>
      <c r="K26" s="283"/>
    </row>
    <row r="27" spans="1:11" s="147" customFormat="1" ht="15" customHeight="1" x14ac:dyDescent="0.15">
      <c r="A27" s="147" t="s">
        <v>16</v>
      </c>
    </row>
    <row r="28" spans="1:11" s="147" customFormat="1" ht="15" customHeight="1" x14ac:dyDescent="0.15">
      <c r="A28" s="147" t="s">
        <v>17</v>
      </c>
    </row>
    <row r="29" spans="1:11" s="147" customFormat="1" ht="75" customHeight="1" x14ac:dyDescent="0.15">
      <c r="A29" s="282" t="s">
        <v>20</v>
      </c>
      <c r="B29" s="282"/>
      <c r="C29" s="282"/>
      <c r="D29" s="282"/>
      <c r="E29" s="282"/>
      <c r="F29" s="282"/>
      <c r="G29" s="282"/>
      <c r="H29" s="282"/>
      <c r="I29" s="282"/>
      <c r="J29" s="282"/>
      <c r="K29" s="282"/>
    </row>
    <row r="30" spans="1:11" s="147" customFormat="1" ht="15" customHeight="1" x14ac:dyDescent="0.15">
      <c r="A30" s="282" t="s">
        <v>18</v>
      </c>
      <c r="B30" s="282"/>
      <c r="C30" s="282"/>
      <c r="D30" s="282"/>
      <c r="E30" s="282"/>
      <c r="F30" s="282"/>
      <c r="G30" s="282"/>
      <c r="H30" s="282"/>
      <c r="I30" s="282"/>
      <c r="J30" s="282"/>
    </row>
    <row r="31" spans="1:11" s="147" customFormat="1" ht="30" customHeight="1" x14ac:dyDescent="0.15">
      <c r="A31" s="269" t="s">
        <v>21</v>
      </c>
      <c r="B31" s="269"/>
      <c r="C31" s="269"/>
      <c r="D31" s="269"/>
      <c r="E31" s="269"/>
      <c r="F31" s="269"/>
      <c r="G31" s="269"/>
      <c r="H31" s="269"/>
      <c r="I31" s="269"/>
      <c r="J31" s="269"/>
      <c r="K31" s="269"/>
    </row>
    <row r="32" spans="1:11" s="147" customFormat="1" ht="30" customHeight="1" x14ac:dyDescent="0.15">
      <c r="A32" s="269" t="s">
        <v>22</v>
      </c>
      <c r="B32" s="269"/>
      <c r="C32" s="269"/>
      <c r="D32" s="269"/>
      <c r="E32" s="269"/>
      <c r="F32" s="269"/>
      <c r="G32" s="269"/>
      <c r="H32" s="269"/>
      <c r="I32" s="269"/>
      <c r="J32" s="269"/>
      <c r="K32" s="269"/>
    </row>
    <row r="33" spans="3:11" s="55" customFormat="1" ht="15" customHeight="1" x14ac:dyDescent="0.15">
      <c r="C33" s="56"/>
      <c r="D33" s="57"/>
      <c r="E33" s="57"/>
      <c r="F33" s="57"/>
      <c r="G33" s="57"/>
      <c r="H33" s="57"/>
      <c r="I33" s="57"/>
      <c r="J33" s="57"/>
      <c r="K33" s="57"/>
    </row>
    <row r="34" spans="3:11" s="55" customFormat="1" ht="15" customHeight="1" x14ac:dyDescent="0.15">
      <c r="C34" s="56"/>
      <c r="D34" s="57"/>
      <c r="E34" s="57"/>
      <c r="F34" s="57"/>
      <c r="G34" s="57"/>
      <c r="H34" s="57"/>
      <c r="I34" s="57"/>
      <c r="J34" s="57"/>
      <c r="K34" s="57"/>
    </row>
    <row r="35" spans="3:11" s="55" customFormat="1" ht="15" customHeight="1" x14ac:dyDescent="0.15">
      <c r="C35" s="56"/>
      <c r="D35" s="57"/>
      <c r="E35" s="57"/>
      <c r="F35" s="57"/>
      <c r="G35" s="57"/>
      <c r="H35" s="57"/>
      <c r="I35" s="57"/>
      <c r="J35" s="57"/>
      <c r="K35" s="57"/>
    </row>
    <row r="36" spans="3:11" s="55" customFormat="1" ht="15" customHeight="1" x14ac:dyDescent="0.15">
      <c r="C36" s="56"/>
      <c r="D36" s="57"/>
      <c r="E36" s="57"/>
      <c r="F36" s="57"/>
      <c r="G36" s="57"/>
      <c r="H36" s="57"/>
      <c r="I36" s="57"/>
      <c r="J36" s="57"/>
      <c r="K36" s="57"/>
    </row>
    <row r="37" spans="3:11" s="55" customFormat="1" ht="15" customHeight="1" x14ac:dyDescent="0.15">
      <c r="C37" s="58"/>
    </row>
    <row r="38" spans="3:11" s="55" customFormat="1" ht="15" customHeight="1" x14ac:dyDescent="0.15"/>
    <row r="39" spans="3:11" s="55" customFormat="1" ht="15" customHeight="1" x14ac:dyDescent="0.15"/>
    <row r="40" spans="3:11" s="55" customFormat="1" ht="15" customHeight="1" x14ac:dyDescent="0.15"/>
    <row r="41" spans="3:11" s="55" customFormat="1" ht="15" customHeight="1" x14ac:dyDescent="0.15"/>
    <row r="42" spans="3:11" s="55" customFormat="1" ht="15" customHeight="1" x14ac:dyDescent="0.15"/>
    <row r="43" spans="3:11" s="55" customFormat="1" ht="15" customHeight="1" x14ac:dyDescent="0.15"/>
    <row r="44" spans="3:11" s="55" customFormat="1" ht="15" customHeight="1" x14ac:dyDescent="0.15"/>
    <row r="45" spans="3:11" s="55" customFormat="1" ht="15" customHeight="1" x14ac:dyDescent="0.15"/>
    <row r="46" spans="3:11" s="55" customFormat="1" ht="15" customHeight="1" x14ac:dyDescent="0.15"/>
    <row r="47" spans="3:11" s="55" customFormat="1" ht="15" customHeight="1" x14ac:dyDescent="0.15"/>
    <row r="48" spans="3:11" s="55" customFormat="1" ht="15" customHeight="1" x14ac:dyDescent="0.15"/>
    <row r="49" s="55" customFormat="1" ht="15" customHeight="1" x14ac:dyDescent="0.15"/>
  </sheetData>
  <mergeCells count="18">
    <mergeCell ref="A31:K31"/>
    <mergeCell ref="A32:K32"/>
    <mergeCell ref="B20:D20"/>
    <mergeCell ref="B21:D23"/>
    <mergeCell ref="E21:K21"/>
    <mergeCell ref="A30:J30"/>
    <mergeCell ref="A26:K26"/>
    <mergeCell ref="A29:K29"/>
    <mergeCell ref="B19:D19"/>
    <mergeCell ref="E19:K19"/>
    <mergeCell ref="B2:K2"/>
    <mergeCell ref="B14:D14"/>
    <mergeCell ref="H14:K14"/>
    <mergeCell ref="B15:D15"/>
    <mergeCell ref="B16:D17"/>
    <mergeCell ref="E17:K17"/>
    <mergeCell ref="B18:D18"/>
    <mergeCell ref="E18:K18"/>
  </mergeCells>
  <phoneticPr fontId="2"/>
  <pageMargins left="0.78740157480314965" right="0.31496062992125984" top="0.78740157480314965" bottom="0.47244094488188981"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7"/>
  </sheetPr>
  <dimension ref="A1:H34"/>
  <sheetViews>
    <sheetView view="pageBreakPreview" zoomScaleNormal="100" zoomScaleSheetLayoutView="100" workbookViewId="0">
      <selection activeCell="E12" sqref="E12"/>
    </sheetView>
  </sheetViews>
  <sheetFormatPr defaultRowHeight="21" customHeight="1" x14ac:dyDescent="0.15"/>
  <cols>
    <col min="1" max="16384" width="9" style="80"/>
  </cols>
  <sheetData>
    <row r="1" spans="1:8" ht="21" customHeight="1" x14ac:dyDescent="0.15">
      <c r="A1" s="80" t="s">
        <v>0</v>
      </c>
    </row>
    <row r="2" spans="1:8" ht="21" customHeight="1" x14ac:dyDescent="0.15">
      <c r="C2" s="291" t="s">
        <v>52</v>
      </c>
      <c r="D2" s="291"/>
      <c r="E2" s="291"/>
      <c r="F2" s="291"/>
    </row>
    <row r="3" spans="1:8" ht="21" customHeight="1" x14ac:dyDescent="0.15">
      <c r="G3" s="162" t="s">
        <v>205</v>
      </c>
    </row>
    <row r="4" spans="1:8" ht="21" customHeight="1" x14ac:dyDescent="0.15">
      <c r="A4" s="146" t="s">
        <v>80</v>
      </c>
    </row>
    <row r="5" spans="1:8" ht="21" customHeight="1" x14ac:dyDescent="0.15">
      <c r="E5" s="80" t="s">
        <v>139</v>
      </c>
    </row>
    <row r="6" spans="1:8" ht="21" customHeight="1" x14ac:dyDescent="0.15">
      <c r="D6" s="80" t="s">
        <v>190</v>
      </c>
      <c r="E6" s="80" t="s">
        <v>53</v>
      </c>
    </row>
    <row r="7" spans="1:8" ht="21" customHeight="1" x14ac:dyDescent="0.15">
      <c r="D7" s="80" t="s">
        <v>157</v>
      </c>
      <c r="E7" s="81" t="s">
        <v>54</v>
      </c>
      <c r="H7" s="80" t="s">
        <v>155</v>
      </c>
    </row>
    <row r="10" spans="1:8" ht="17.25" customHeight="1" x14ac:dyDescent="0.15">
      <c r="A10" s="80" t="s">
        <v>55</v>
      </c>
    </row>
    <row r="11" spans="1:8" ht="17.25" customHeight="1" x14ac:dyDescent="0.15">
      <c r="A11" s="80" t="s">
        <v>135</v>
      </c>
    </row>
    <row r="12" spans="1:8" ht="17.25" customHeight="1" x14ac:dyDescent="0.15">
      <c r="A12" s="80" t="s">
        <v>56</v>
      </c>
    </row>
    <row r="14" spans="1:8" ht="21" customHeight="1" x14ac:dyDescent="0.15">
      <c r="A14" s="290" t="s">
        <v>192</v>
      </c>
      <c r="B14" s="290"/>
      <c r="C14" s="290"/>
      <c r="D14" s="290"/>
      <c r="E14" s="290"/>
      <c r="F14" s="290"/>
      <c r="G14" s="290"/>
      <c r="H14" s="290"/>
    </row>
    <row r="15" spans="1:8" ht="21" customHeight="1" thickBot="1" x14ac:dyDescent="0.2"/>
    <row r="16" spans="1:8" ht="21" customHeight="1" x14ac:dyDescent="0.15">
      <c r="A16" s="292" t="s">
        <v>57</v>
      </c>
      <c r="B16" s="293"/>
      <c r="C16" s="293"/>
      <c r="D16" s="287"/>
      <c r="E16" s="288"/>
      <c r="F16" s="288"/>
      <c r="G16" s="288"/>
      <c r="H16" s="289"/>
    </row>
    <row r="17" spans="1:8" ht="21" customHeight="1" thickBot="1" x14ac:dyDescent="0.2">
      <c r="A17" s="294" t="s">
        <v>58</v>
      </c>
      <c r="B17" s="295"/>
      <c r="C17" s="295"/>
      <c r="D17" s="284"/>
      <c r="E17" s="285"/>
      <c r="F17" s="285"/>
      <c r="G17" s="285"/>
      <c r="H17" s="286"/>
    </row>
    <row r="18" spans="1:8" ht="21" customHeight="1" x14ac:dyDescent="0.15">
      <c r="A18" s="301" t="s">
        <v>59</v>
      </c>
      <c r="B18" s="302"/>
      <c r="C18" s="303"/>
      <c r="D18" s="307" t="s">
        <v>136</v>
      </c>
      <c r="E18" s="308"/>
      <c r="F18" s="308"/>
      <c r="G18" s="308"/>
      <c r="H18" s="309"/>
    </row>
    <row r="19" spans="1:8" ht="21" customHeight="1" x14ac:dyDescent="0.15">
      <c r="A19" s="304"/>
      <c r="B19" s="305"/>
      <c r="C19" s="306"/>
      <c r="D19" s="310"/>
      <c r="E19" s="311"/>
      <c r="F19" s="311"/>
      <c r="G19" s="311"/>
      <c r="H19" s="312"/>
    </row>
    <row r="20" spans="1:8" ht="21" customHeight="1" x14ac:dyDescent="0.15">
      <c r="A20" s="300" t="s">
        <v>60</v>
      </c>
      <c r="B20" s="297"/>
      <c r="C20" s="297"/>
      <c r="D20" s="319"/>
      <c r="E20" s="320"/>
      <c r="F20" s="320"/>
      <c r="G20" s="320"/>
      <c r="H20" s="321"/>
    </row>
    <row r="21" spans="1:8" ht="21" customHeight="1" x14ac:dyDescent="0.15">
      <c r="A21" s="313" t="s">
        <v>61</v>
      </c>
      <c r="B21" s="314"/>
      <c r="C21" s="315"/>
      <c r="D21" s="319" t="s">
        <v>62</v>
      </c>
      <c r="E21" s="320"/>
      <c r="F21" s="320"/>
      <c r="G21" s="320"/>
      <c r="H21" s="321"/>
    </row>
    <row r="22" spans="1:8" ht="21" customHeight="1" x14ac:dyDescent="0.15">
      <c r="A22" s="304"/>
      <c r="B22" s="305"/>
      <c r="C22" s="306"/>
      <c r="D22" s="319" t="s">
        <v>63</v>
      </c>
      <c r="E22" s="320"/>
      <c r="F22" s="320"/>
      <c r="G22" s="320"/>
      <c r="H22" s="321"/>
    </row>
    <row r="23" spans="1:8" ht="21" customHeight="1" x14ac:dyDescent="0.15">
      <c r="A23" s="313" t="s">
        <v>64</v>
      </c>
      <c r="B23" s="314"/>
      <c r="C23" s="315"/>
      <c r="D23" s="319" t="s">
        <v>65</v>
      </c>
      <c r="E23" s="320"/>
      <c r="F23" s="320"/>
      <c r="G23" s="320"/>
      <c r="H23" s="321"/>
    </row>
    <row r="24" spans="1:8" ht="21" customHeight="1" thickBot="1" x14ac:dyDescent="0.2">
      <c r="A24" s="316"/>
      <c r="B24" s="317"/>
      <c r="C24" s="318"/>
      <c r="D24" s="284" t="s">
        <v>66</v>
      </c>
      <c r="E24" s="285"/>
      <c r="F24" s="285"/>
      <c r="G24" s="285"/>
      <c r="H24" s="286"/>
    </row>
    <row r="26" spans="1:8" ht="21" customHeight="1" thickBot="1" x14ac:dyDescent="0.2">
      <c r="A26" s="80" t="s">
        <v>67</v>
      </c>
    </row>
    <row r="27" spans="1:8" ht="21" customHeight="1" x14ac:dyDescent="0.15">
      <c r="A27" s="292" t="s">
        <v>68</v>
      </c>
      <c r="B27" s="293"/>
      <c r="C27" s="293"/>
      <c r="D27" s="293"/>
      <c r="E27" s="293"/>
      <c r="F27" s="293"/>
      <c r="G27" s="293"/>
      <c r="H27" s="296"/>
    </row>
    <row r="28" spans="1:8" ht="21" customHeight="1" x14ac:dyDescent="0.15">
      <c r="A28" s="300"/>
      <c r="B28" s="297"/>
      <c r="C28" s="297"/>
      <c r="D28" s="297"/>
      <c r="E28" s="297"/>
      <c r="F28" s="297"/>
      <c r="G28" s="297"/>
      <c r="H28" s="298"/>
    </row>
    <row r="29" spans="1:8" ht="21" customHeight="1" x14ac:dyDescent="0.15">
      <c r="A29" s="300"/>
      <c r="B29" s="297"/>
      <c r="C29" s="297"/>
      <c r="D29" s="297"/>
      <c r="E29" s="297"/>
      <c r="F29" s="297"/>
      <c r="G29" s="297"/>
      <c r="H29" s="298"/>
    </row>
    <row r="30" spans="1:8" ht="21" customHeight="1" thickBot="1" x14ac:dyDescent="0.2">
      <c r="A30" s="294"/>
      <c r="B30" s="295"/>
      <c r="C30" s="295"/>
      <c r="D30" s="295"/>
      <c r="E30" s="295"/>
      <c r="F30" s="295"/>
      <c r="G30" s="295"/>
      <c r="H30" s="299"/>
    </row>
    <row r="34" spans="1:1" ht="17.25" customHeight="1" x14ac:dyDescent="0.15">
      <c r="A34" s="80" t="s">
        <v>137</v>
      </c>
    </row>
  </sheetData>
  <mergeCells count="18">
    <mergeCell ref="D27:H30"/>
    <mergeCell ref="A27:C30"/>
    <mergeCell ref="A18:C19"/>
    <mergeCell ref="D18:H19"/>
    <mergeCell ref="A21:C22"/>
    <mergeCell ref="D24:H24"/>
    <mergeCell ref="A23:C24"/>
    <mergeCell ref="D22:H22"/>
    <mergeCell ref="A20:C20"/>
    <mergeCell ref="D23:H23"/>
    <mergeCell ref="D21:H21"/>
    <mergeCell ref="D20:H20"/>
    <mergeCell ref="D17:H17"/>
    <mergeCell ref="D16:H16"/>
    <mergeCell ref="A14:H14"/>
    <mergeCell ref="C2:F2"/>
    <mergeCell ref="A16:C16"/>
    <mergeCell ref="A17:C1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参考様式1</vt:lpstr>
      <vt:lpstr>参考様式1別紙</vt:lpstr>
      <vt:lpstr>参考様式2</vt:lpstr>
      <vt:lpstr>参考様式3</vt:lpstr>
      <vt:lpstr>参考様式5（福祉型障害児入所施設）</vt:lpstr>
      <vt:lpstr>参考様式5（医療型障害児入所施設）</vt:lpstr>
      <vt:lpstr>参考様式5別紙</vt:lpstr>
      <vt:lpstr>参考様式6</vt:lpstr>
      <vt:lpstr>参考様式6別紙</vt:lpstr>
      <vt:lpstr>参考様式７（入所）</vt:lpstr>
      <vt:lpstr>参考様式8</vt:lpstr>
      <vt:lpstr>参考様式8（記載例）</vt:lpstr>
      <vt:lpstr>参考様式1!Print_Area</vt:lpstr>
      <vt:lpstr>参考様式3!Print_Area</vt:lpstr>
      <vt:lpstr>'参考様式5（医療型障害児入所施設）'!Print_Area</vt:lpstr>
      <vt:lpstr>'参考様式5（福祉型障害児入所施設）'!Print_Area</vt:lpstr>
      <vt:lpstr>参考様式5別紙!Print_Area</vt:lpstr>
      <vt:lpstr>参考様式6別紙!Print_Area</vt:lpstr>
      <vt:lpstr>参考様式8!Print_Area</vt:lpstr>
      <vt:lpstr>'参考様式8（記載例）'!Print_Area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柳田　尚貴</cp:lastModifiedBy>
  <cp:lastPrinted>2018-10-11T01:29:50Z</cp:lastPrinted>
  <dcterms:created xsi:type="dcterms:W3CDTF">2002-05-20T01:20:46Z</dcterms:created>
  <dcterms:modified xsi:type="dcterms:W3CDTF">2026-03-25T10:20:36Z</dcterms:modified>
</cp:coreProperties>
</file>