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共有フォルダ32\12105900-020環境衛生班衛生指導担当\23予算\R7当初・補正・決算（公浴補助有、重点支援金あり）\★物価高騰対策（２月補正）\50_ホームページ\"/>
    </mc:Choice>
  </mc:AlternateContent>
  <xr:revisionPtr revIDLastSave="0" documentId="13_ncr:1_{4A8ABEFA-1096-4D53-A22E-239478D558CF}" xr6:coauthVersionLast="47" xr6:coauthVersionMax="47" xr10:uidLastSave="{00000000-0000-0000-0000-000000000000}"/>
  <bookViews>
    <workbookView xWindow="1440" yWindow="1440" windowWidth="17530" windowHeight="9600" activeTab="1" xr2:uid="{7081E00F-0702-4586-BA0C-AA663BC1B374}"/>
  </bookViews>
  <sheets>
    <sheet name="様式3" sheetId="8" r:id="rId1"/>
    <sheet name="様式４" sheetId="18" r:id="rId2"/>
  </sheet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_xlnm.Print_Area" localSheetId="0">様式3!$A$1:$K$16</definedName>
    <definedName name="_xlnm.Print_Area" localSheetId="1">様式４!$A$1:$G$38</definedName>
    <definedName name="様式4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8" l="1"/>
  <c r="F20" i="18"/>
  <c r="F21" i="18"/>
  <c r="F22" i="18"/>
  <c r="F23" i="18"/>
  <c r="F24" i="18"/>
  <c r="F25" i="18"/>
  <c r="E20" i="18"/>
  <c r="E21" i="18"/>
  <c r="E22" i="18"/>
  <c r="E23" i="18"/>
  <c r="E24" i="18"/>
  <c r="E16" i="18"/>
  <c r="F16" i="18" s="1"/>
  <c r="E17" i="18"/>
  <c r="F17" i="18" s="1"/>
  <c r="E18" i="18"/>
  <c r="F18" i="18" s="1"/>
  <c r="E14" i="18"/>
  <c r="F14" i="18" s="1"/>
  <c r="E15" i="18"/>
  <c r="F15" i="18" s="1"/>
  <c r="E19" i="18"/>
  <c r="E25" i="18"/>
  <c r="E26" i="18"/>
  <c r="F26" i="18" s="1"/>
  <c r="E27" i="18"/>
  <c r="F27" i="18" s="1"/>
  <c r="E28" i="18"/>
  <c r="F28" i="18" s="1"/>
  <c r="A10" i="8"/>
  <c r="E30" i="18" l="1"/>
  <c r="F30" i="18" s="1"/>
  <c r="E31" i="18"/>
  <c r="F31" i="18" s="1"/>
  <c r="E32" i="18"/>
  <c r="F32" i="18" s="1"/>
  <c r="E33" i="18"/>
  <c r="F33" i="18" s="1"/>
  <c r="E34" i="18"/>
  <c r="F34" i="18" s="1"/>
  <c r="E35" i="18"/>
  <c r="F35" i="18" s="1"/>
  <c r="E36" i="18"/>
  <c r="F36" i="18" s="1"/>
  <c r="E37" i="18"/>
  <c r="F37" i="18" s="1"/>
  <c r="E13" i="18"/>
  <c r="F13" i="18" s="1"/>
  <c r="E29" i="18"/>
  <c r="F29" i="18" s="1"/>
  <c r="E38" i="18" l="1"/>
  <c r="B10" i="8" s="1"/>
  <c r="D10" i="8" l="1"/>
  <c r="E10" i="8" s="1"/>
  <c r="G10" i="8" s="1"/>
  <c r="H10" i="8" s="1"/>
  <c r="K10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宝塚</author>
  </authors>
  <commentList>
    <comment ref="C10" authorId="0" shapeId="0" xr:uid="{D85C49AD-546F-462A-9C28-57EF601924AB}">
      <text>
        <r>
          <rPr>
            <b/>
            <sz val="9"/>
            <color indexed="81"/>
            <rFont val="MS P ゴシック"/>
            <family val="3"/>
            <charset val="128"/>
          </rPr>
          <t>寄付金等ない場合０円と記載</t>
        </r>
      </text>
    </comment>
    <comment ref="I10" authorId="0" shapeId="0" xr:uid="{0B449A17-7AF1-47CF-A052-722E4049AF58}">
      <text>
        <r>
          <rPr>
            <b/>
            <sz val="9"/>
            <color indexed="81"/>
            <rFont val="MS P ゴシック"/>
            <family val="3"/>
            <charset val="128"/>
          </rPr>
          <t>県から受けた交付決定通知の金額を記載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宝塚</author>
  </authors>
  <commentList>
    <comment ref="A6" authorId="0" shapeId="0" xr:uid="{6D042F17-68AB-4740-B8C4-0E131938EEC5}">
      <text>
        <r>
          <rPr>
            <b/>
            <sz val="9"/>
            <color indexed="81"/>
            <rFont val="MS P ゴシック"/>
            <family val="3"/>
            <charset val="128"/>
          </rPr>
          <t>施設名称</t>
        </r>
      </text>
    </comment>
    <comment ref="B6" authorId="0" shapeId="0" xr:uid="{10344FAA-1A3D-4172-BEC1-0B868CF87C2A}">
      <text>
        <r>
          <rPr>
            <b/>
            <sz val="9"/>
            <color indexed="81"/>
            <rFont val="MS P ゴシック"/>
            <family val="3"/>
            <charset val="128"/>
          </rPr>
          <t>施設所在地</t>
        </r>
      </text>
    </comment>
    <comment ref="E13" authorId="0" shapeId="0" xr:uid="{65FFD7D1-9A90-4C72-BAFA-9E11C9D7CF4F}">
      <text>
        <r>
          <rPr>
            <b/>
            <sz val="9"/>
            <color indexed="81"/>
            <rFont val="MS P ゴシック"/>
            <family val="3"/>
            <charset val="128"/>
          </rPr>
          <t>自動計算の金額と合わない場合は手入力で修正する</t>
        </r>
      </text>
    </comment>
  </commentList>
</comments>
</file>

<file path=xl/sharedStrings.xml><?xml version="1.0" encoding="utf-8"?>
<sst xmlns="http://schemas.openxmlformats.org/spreadsheetml/2006/main" count="64" uniqueCount="55">
  <si>
    <t>総事業費</t>
  </si>
  <si>
    <t>差引額</t>
  </si>
  <si>
    <t>対象経費の</t>
  </si>
  <si>
    <t>県 補 助</t>
  </si>
  <si>
    <t>　　　　　円</t>
  </si>
  <si>
    <t>　（注）１　「区分」欄には、交付の対象となる事業の名称及び施設名を記載すること。</t>
  </si>
  <si>
    <t>　　　　２　「選定額」欄には、(D)と(E)を比較して少ない方の額を記入すること。</t>
  </si>
  <si>
    <t>様式３</t>
    <phoneticPr fontId="2"/>
  </si>
  <si>
    <t>経　　費　　所　　要　　額　　精    算    書</t>
    <phoneticPr fontId="2"/>
  </si>
  <si>
    <t xml:space="preserve">       (A)</t>
  </si>
  <si>
    <t xml:space="preserve">       (B)</t>
  </si>
  <si>
    <t xml:space="preserve">       (C)</t>
  </si>
  <si>
    <t xml:space="preserve">       (D)</t>
  </si>
  <si>
    <t xml:space="preserve">       (E)</t>
  </si>
  <si>
    <t xml:space="preserve">       (F)</t>
  </si>
  <si>
    <t xml:space="preserve">       (G)</t>
  </si>
  <si>
    <t xml:space="preserve">       (H)</t>
  </si>
  <si>
    <t xml:space="preserve">       (I)</t>
  </si>
  <si>
    <t xml:space="preserve">         (J)</t>
  </si>
  <si>
    <t>区　　　分</t>
  </si>
  <si>
    <t>基準額</t>
  </si>
  <si>
    <t>選定額</t>
  </si>
  <si>
    <t>県補助</t>
  </si>
  <si>
    <t>県  補  助</t>
  </si>
  <si>
    <t>差引過不足額</t>
    <phoneticPr fontId="2"/>
  </si>
  <si>
    <t>他の収入額</t>
  </si>
  <si>
    <t xml:space="preserve"> (A)－(B)</t>
  </si>
  <si>
    <t>実支出額</t>
  </si>
  <si>
    <t>所要額</t>
  </si>
  <si>
    <t>交付決定額</t>
  </si>
  <si>
    <t>受入済額</t>
  </si>
  <si>
    <t xml:space="preserve">  　　　円</t>
  </si>
  <si>
    <t>　　　　円</t>
  </si>
  <si>
    <t>　　　　　　1,000円未満の端数が生じた場合にはこれを切り捨てるものとする。</t>
    <phoneticPr fontId="2"/>
  </si>
  <si>
    <t xml:space="preserve">        ４　「差引過不足額」欄には、(G)-(I)と(H)-(I)を比較して少ない方の額を記入すること。</t>
    <phoneticPr fontId="2"/>
  </si>
  <si>
    <t>寄付金その</t>
    <rPh sb="1" eb="2">
      <t>フ</t>
    </rPh>
    <phoneticPr fontId="2"/>
  </si>
  <si>
    <t>１　施設の名称及び所在地</t>
    <phoneticPr fontId="2"/>
  </si>
  <si>
    <t>３　設備整備の内容</t>
    <phoneticPr fontId="2"/>
  </si>
  <si>
    <t>品　　　　名</t>
    <phoneticPr fontId="2"/>
  </si>
  <si>
    <t>規　格</t>
    <rPh sb="0" eb="1">
      <t>タダシ</t>
    </rPh>
    <rPh sb="2" eb="3">
      <t>カク</t>
    </rPh>
    <phoneticPr fontId="1"/>
  </si>
  <si>
    <t>数　量</t>
    <rPh sb="0" eb="1">
      <t>カズ</t>
    </rPh>
    <rPh sb="2" eb="3">
      <t>リョウ</t>
    </rPh>
    <phoneticPr fontId="1"/>
  </si>
  <si>
    <t>金　　額</t>
    <rPh sb="0" eb="1">
      <t>キン</t>
    </rPh>
    <rPh sb="3" eb="4">
      <t>ガク</t>
    </rPh>
    <phoneticPr fontId="1"/>
  </si>
  <si>
    <t>備　考</t>
    <rPh sb="0" eb="1">
      <t>ソナエ</t>
    </rPh>
    <rPh sb="2" eb="3">
      <t>コウ</t>
    </rPh>
    <phoneticPr fontId="2"/>
  </si>
  <si>
    <t>円</t>
    <rPh sb="0" eb="1">
      <t>エン</t>
    </rPh>
    <phoneticPr fontId="2"/>
  </si>
  <si>
    <t>税抜額（対象経費）　　　円</t>
    <rPh sb="0" eb="2">
      <t>ゼイヌ</t>
    </rPh>
    <rPh sb="2" eb="3">
      <t>ガク</t>
    </rPh>
    <rPh sb="4" eb="6">
      <t>タイショウ</t>
    </rPh>
    <rPh sb="6" eb="8">
      <t>ケイヒ</t>
    </rPh>
    <rPh sb="12" eb="13">
      <t>エン</t>
    </rPh>
    <phoneticPr fontId="2"/>
  </si>
  <si>
    <t>税込額（参考）　　円</t>
    <rPh sb="0" eb="2">
      <t>ゼイコミ</t>
    </rPh>
    <rPh sb="2" eb="3">
      <t>ガク</t>
    </rPh>
    <rPh sb="4" eb="6">
      <t>サンコウ</t>
    </rPh>
    <rPh sb="9" eb="10">
      <t>エン</t>
    </rPh>
    <phoneticPr fontId="2"/>
  </si>
  <si>
    <t>小　　計</t>
    <rPh sb="0" eb="1">
      <t>ショウ</t>
    </rPh>
    <rPh sb="3" eb="4">
      <t>ケイ</t>
    </rPh>
    <phoneticPr fontId="2"/>
  </si>
  <si>
    <t>－</t>
    <phoneticPr fontId="2"/>
  </si>
  <si>
    <t>実　　　　　績　　　　　報　　　　　告　　　　　書</t>
    <rPh sb="0" eb="1">
      <t>ジツ</t>
    </rPh>
    <rPh sb="6" eb="7">
      <t>イサオ</t>
    </rPh>
    <rPh sb="12" eb="13">
      <t>ホウ</t>
    </rPh>
    <rPh sb="18" eb="19">
      <t>コク</t>
    </rPh>
    <phoneticPr fontId="2"/>
  </si>
  <si>
    <t>２　事業の種類</t>
    <phoneticPr fontId="2"/>
  </si>
  <si>
    <t>単　価 （ 税 抜 ）</t>
    <rPh sb="0" eb="1">
      <t>タン</t>
    </rPh>
    <rPh sb="2" eb="3">
      <t>アタイ</t>
    </rPh>
    <phoneticPr fontId="1"/>
  </si>
  <si>
    <r>
      <t>　　　　３　「県補助所要額」欄には、(C)と(F)を比較して少ない方の額に</t>
    </r>
    <r>
      <rPr>
        <sz val="10.5"/>
        <color rgb="FFFF0000"/>
        <rFont val="ＭＳ 明朝"/>
        <family val="1"/>
        <charset val="128"/>
      </rPr>
      <t>1/2</t>
    </r>
    <r>
      <rPr>
        <sz val="10.5"/>
        <rFont val="ＭＳ 明朝"/>
        <family val="1"/>
        <charset val="128"/>
      </rPr>
      <t>を乗じて得た額を記入すること。ただし、算出された額に</t>
    </r>
    <phoneticPr fontId="2"/>
  </si>
  <si>
    <t>様式４</t>
    <phoneticPr fontId="2"/>
  </si>
  <si>
    <t>公衆浴場設備整備・修繕支援事業</t>
  </si>
  <si>
    <t>　公衆浴場設備整備・修繕支援事業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</si>
</sst>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  <scheme val="major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.5"/>
      <color rgb="FFFF000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 diagonalDown="1"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38" fontId="0" fillId="0" borderId="0" xfId="1" applyFont="1" applyFill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6" fillId="0" borderId="3" xfId="0" applyFont="1" applyBorder="1" applyProtection="1">
      <alignment vertical="center"/>
      <protection locked="0"/>
    </xf>
    <xf numFmtId="0" fontId="6" fillId="0" borderId="1" xfId="0" applyFont="1" applyBorder="1" applyProtection="1">
      <alignment vertical="center"/>
      <protection locked="0"/>
    </xf>
    <xf numFmtId="38" fontId="6" fillId="0" borderId="1" xfId="1" applyFont="1" applyFill="1" applyBorder="1" applyAlignment="1" applyProtection="1">
      <alignment horizontal="right" vertical="center"/>
      <protection locked="0"/>
    </xf>
    <xf numFmtId="0" fontId="6" fillId="0" borderId="2" xfId="0" applyFont="1" applyBorder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4" fillId="2" borderId="0" xfId="0" applyFont="1" applyFill="1" applyAlignment="1" applyProtection="1">
      <alignment horizontal="justify" vertical="center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0" fillId="2" borderId="12" xfId="0" applyFill="1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 applyProtection="1">
      <alignment horizontal="right" vertical="top" wrapText="1"/>
      <protection locked="0"/>
    </xf>
    <xf numFmtId="0" fontId="4" fillId="2" borderId="8" xfId="0" applyFont="1" applyFill="1" applyBorder="1" applyAlignment="1" applyProtection="1">
      <alignment horizontal="right" vertical="top" wrapText="1"/>
      <protection locked="0"/>
    </xf>
    <xf numFmtId="0" fontId="0" fillId="2" borderId="9" xfId="0" applyFill="1" applyBorder="1" applyAlignment="1" applyProtection="1">
      <alignment horizontal="right" vertical="top" wrapText="1"/>
      <protection locked="0"/>
    </xf>
    <xf numFmtId="38" fontId="4" fillId="2" borderId="13" xfId="1" applyFont="1" applyFill="1" applyBorder="1" applyAlignment="1" applyProtection="1">
      <alignment horizontal="justify" vertical="center" wrapText="1"/>
      <protection locked="0"/>
    </xf>
    <xf numFmtId="38" fontId="4" fillId="2" borderId="14" xfId="1" applyFont="1" applyFill="1" applyBorder="1" applyAlignment="1" applyProtection="1">
      <alignment horizontal="right" vertical="center" wrapText="1"/>
      <protection locked="0"/>
    </xf>
    <xf numFmtId="38" fontId="0" fillId="2" borderId="0" xfId="1" applyFont="1" applyFill="1" applyProtection="1">
      <alignment vertical="center"/>
      <protection locked="0"/>
    </xf>
    <xf numFmtId="0" fontId="4" fillId="2" borderId="0" xfId="0" applyFont="1" applyFill="1" applyProtection="1">
      <alignment vertical="center"/>
      <protection locked="0"/>
    </xf>
    <xf numFmtId="38" fontId="4" fillId="3" borderId="14" xfId="1" applyFont="1" applyFill="1" applyBorder="1" applyAlignment="1" applyProtection="1">
      <alignment horizontal="right" vertical="center" wrapText="1"/>
    </xf>
    <xf numFmtId="38" fontId="4" fillId="3" borderId="15" xfId="1" applyFont="1" applyFill="1" applyBorder="1" applyAlignment="1" applyProtection="1">
      <alignment horizontal="right" vertical="center" wrapText="1"/>
    </xf>
    <xf numFmtId="0" fontId="11" fillId="2" borderId="7" xfId="0" applyFont="1" applyFill="1" applyBorder="1" applyAlignment="1" applyProtection="1">
      <alignment vertical="top" wrapText="1"/>
      <protection locked="0"/>
    </xf>
    <xf numFmtId="38" fontId="6" fillId="0" borderId="17" xfId="1" applyFont="1" applyFill="1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38" fontId="0" fillId="0" borderId="23" xfId="1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38" fontId="0" fillId="0" borderId="29" xfId="1" applyFont="1" applyFill="1" applyBorder="1" applyAlignment="1">
      <alignment horizontal="right" vertical="center"/>
    </xf>
    <xf numFmtId="38" fontId="0" fillId="0" borderId="30" xfId="1" applyFont="1" applyFill="1" applyBorder="1" applyAlignment="1">
      <alignment horizontal="center" vertical="center" shrinkToFit="1"/>
    </xf>
    <xf numFmtId="38" fontId="0" fillId="0" borderId="31" xfId="1" applyFont="1" applyFill="1" applyBorder="1" applyAlignment="1">
      <alignment horizontal="center" vertical="center" shrinkToFit="1"/>
    </xf>
    <xf numFmtId="0" fontId="0" fillId="0" borderId="32" xfId="0" applyBorder="1">
      <alignment vertical="center"/>
    </xf>
    <xf numFmtId="0" fontId="6" fillId="0" borderId="33" xfId="0" applyFont="1" applyBorder="1" applyProtection="1">
      <alignment vertical="center"/>
      <protection locked="0"/>
    </xf>
    <xf numFmtId="0" fontId="6" fillId="0" borderId="34" xfId="0" applyFont="1" applyBorder="1" applyProtection="1">
      <alignment vertical="center"/>
      <protection locked="0"/>
    </xf>
    <xf numFmtId="38" fontId="6" fillId="0" borderId="34" xfId="1" applyFont="1" applyFill="1" applyBorder="1" applyAlignment="1" applyProtection="1">
      <alignment horizontal="right" vertical="center"/>
      <protection locked="0"/>
    </xf>
    <xf numFmtId="38" fontId="6" fillId="0" borderId="35" xfId="1" applyFont="1" applyFill="1" applyBorder="1" applyAlignment="1">
      <alignment horizontal="right" vertical="center"/>
    </xf>
    <xf numFmtId="0" fontId="6" fillId="0" borderId="36" xfId="0" applyFont="1" applyBorder="1" applyProtection="1">
      <alignment vertical="center"/>
      <protection locked="0"/>
    </xf>
    <xf numFmtId="38" fontId="6" fillId="0" borderId="20" xfId="1" applyFont="1" applyFill="1" applyBorder="1" applyAlignment="1">
      <alignment horizontal="right" vertical="center"/>
    </xf>
    <xf numFmtId="38" fontId="6" fillId="0" borderId="21" xfId="1" applyFont="1" applyFill="1" applyBorder="1" applyAlignment="1">
      <alignment horizontal="right" vertical="center"/>
    </xf>
    <xf numFmtId="38" fontId="0" fillId="0" borderId="37" xfId="1" applyFont="1" applyFill="1" applyBorder="1" applyAlignment="1">
      <alignment horizontal="center" vertical="center"/>
    </xf>
    <xf numFmtId="38" fontId="6" fillId="0" borderId="38" xfId="0" applyNumberFormat="1" applyFont="1" applyBorder="1" applyAlignment="1">
      <alignment horizontal="right" vertical="center"/>
    </xf>
    <xf numFmtId="38" fontId="0" fillId="0" borderId="39" xfId="1" applyFont="1" applyFill="1" applyBorder="1" applyAlignment="1">
      <alignment horizontal="center" vertical="center"/>
    </xf>
    <xf numFmtId="0" fontId="4" fillId="2" borderId="0" xfId="0" applyFont="1" applyFill="1" applyProtection="1">
      <alignment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38" fontId="0" fillId="0" borderId="18" xfId="1" applyFont="1" applyFill="1" applyBorder="1" applyAlignment="1">
      <alignment horizontal="center" vertical="center"/>
    </xf>
    <xf numFmtId="38" fontId="0" fillId="0" borderId="19" xfId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5">
    <cellStyle name="ハイパーリンク 2" xfId="2" xr:uid="{E95D87F2-2F96-4035-A698-FD0066866613}"/>
    <cellStyle name="桁区切り" xfId="1" builtinId="6"/>
    <cellStyle name="標準" xfId="0" builtinId="0"/>
    <cellStyle name="標準 3" xfId="3" xr:uid="{9ED647D4-980F-4CDC-AFC6-BA98DE64A2D8}"/>
    <cellStyle name="標準 3 2" xfId="4" xr:uid="{24B9F132-C04C-4798-849E-66F5D479B1DE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ajor"/>
      </font>
      <numFmt numFmtId="6" formatCode="#,##0;[Red]\-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 style="dashed">
          <color indexed="64"/>
        </right>
        <top/>
        <bottom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ajor"/>
      </font>
      <numFmt numFmtId="6" formatCode="#,##0;[Red]\-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 style="dashed">
          <color indexed="64"/>
        </right>
        <top/>
        <bottom/>
        <vertical/>
        <horizontal/>
      </border>
    </dxf>
    <dxf>
      <border>
        <top style="thin">
          <color indexed="64"/>
        </top>
      </border>
    </dxf>
    <dxf>
      <border outline="0">
        <left style="thin">
          <color indexed="64"/>
        </lef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aj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DC39050-4A1B-4ACA-A548-592ABB366D2D}" name="テーブル2" displayName="テーブル2" ref="E12:E38" totalsRowCount="1" headerRowDxfId="5" dataDxfId="4" tableBorderDxfId="3" totalsRowBorderDxfId="2" headerRowCellStyle="桁区切り" dataCellStyle="桁区切り">
  <autoFilter ref="E12:E37" xr:uid="{9DC39050-4A1B-4ACA-A548-592ABB366D2D}"/>
  <tableColumns count="1">
    <tableColumn id="1" xr3:uid="{77804642-42AE-4A90-80E0-8F4E4DBAC72B}" name="税抜額（対象経費）　　　円" totalsRowFunction="sum" dataDxfId="1" totalsRowDxfId="0" dataCellStyle="桁区切り">
      <calculatedColumnFormula>ROUNDDOWN(C13*D13,0)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1EC6-B360-47D9-A124-9E6419CEB6AC}">
  <dimension ref="A1:K16"/>
  <sheetViews>
    <sheetView view="pageBreakPreview" topLeftCell="A6" zoomScaleNormal="100" zoomScaleSheetLayoutView="100" workbookViewId="0">
      <selection activeCell="B10" sqref="B10"/>
    </sheetView>
  </sheetViews>
  <sheetFormatPr defaultColWidth="9" defaultRowHeight="13"/>
  <cols>
    <col min="1" max="11" width="12.08984375" style="8" customWidth="1"/>
    <col min="12" max="16384" width="9" style="8"/>
  </cols>
  <sheetData>
    <row r="1" spans="1:11">
      <c r="A1" s="8" t="s">
        <v>7</v>
      </c>
    </row>
    <row r="3" spans="1:11" ht="16.5">
      <c r="A3" s="55" t="s">
        <v>8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1">
      <c r="A4" s="9"/>
    </row>
    <row r="5" spans="1:11" ht="13.5" thickBot="1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</row>
    <row r="6" spans="1:11" ht="26.25" customHeight="1" thickTop="1">
      <c r="A6" s="10"/>
      <c r="B6" s="11" t="s">
        <v>9</v>
      </c>
      <c r="C6" s="11" t="s">
        <v>10</v>
      </c>
      <c r="D6" s="11" t="s">
        <v>11</v>
      </c>
      <c r="E6" s="11" t="s">
        <v>12</v>
      </c>
      <c r="F6" s="11" t="s">
        <v>13</v>
      </c>
      <c r="G6" s="11" t="s">
        <v>14</v>
      </c>
      <c r="H6" s="11" t="s">
        <v>15</v>
      </c>
      <c r="I6" s="11" t="s">
        <v>16</v>
      </c>
      <c r="J6" s="11" t="s">
        <v>17</v>
      </c>
      <c r="K6" s="12" t="s">
        <v>18</v>
      </c>
    </row>
    <row r="7" spans="1:11" ht="26.25" customHeight="1">
      <c r="A7" s="13" t="s">
        <v>19</v>
      </c>
      <c r="B7" s="14" t="s">
        <v>0</v>
      </c>
      <c r="C7" s="14" t="s">
        <v>35</v>
      </c>
      <c r="D7" s="14" t="s">
        <v>1</v>
      </c>
      <c r="E7" s="14" t="s">
        <v>2</v>
      </c>
      <c r="F7" s="14" t="s">
        <v>20</v>
      </c>
      <c r="G7" s="14" t="s">
        <v>21</v>
      </c>
      <c r="H7" s="14" t="s">
        <v>22</v>
      </c>
      <c r="I7" s="14" t="s">
        <v>23</v>
      </c>
      <c r="J7" s="14" t="s">
        <v>3</v>
      </c>
      <c r="K7" s="15" t="s">
        <v>24</v>
      </c>
    </row>
    <row r="8" spans="1:11" ht="26.25" customHeight="1" thickBot="1">
      <c r="A8" s="16"/>
      <c r="B8" s="17"/>
      <c r="C8" s="18" t="s">
        <v>25</v>
      </c>
      <c r="D8" s="18" t="s">
        <v>26</v>
      </c>
      <c r="E8" s="18" t="s">
        <v>27</v>
      </c>
      <c r="F8" s="17"/>
      <c r="G8" s="17"/>
      <c r="H8" s="18" t="s">
        <v>28</v>
      </c>
      <c r="I8" s="18" t="s">
        <v>29</v>
      </c>
      <c r="J8" s="18" t="s">
        <v>30</v>
      </c>
      <c r="K8" s="19"/>
    </row>
    <row r="9" spans="1:11" ht="30" customHeight="1">
      <c r="A9" s="29" t="s">
        <v>53</v>
      </c>
      <c r="B9" s="20" t="s">
        <v>31</v>
      </c>
      <c r="C9" s="21" t="s">
        <v>32</v>
      </c>
      <c r="D9" s="21" t="s">
        <v>31</v>
      </c>
      <c r="E9" s="21" t="s">
        <v>32</v>
      </c>
      <c r="F9" s="20" t="s">
        <v>31</v>
      </c>
      <c r="G9" s="20" t="s">
        <v>31</v>
      </c>
      <c r="H9" s="21" t="s">
        <v>31</v>
      </c>
      <c r="I9" s="21" t="s">
        <v>31</v>
      </c>
      <c r="J9" s="21" t="s">
        <v>32</v>
      </c>
      <c r="K9" s="22" t="s">
        <v>4</v>
      </c>
    </row>
    <row r="10" spans="1:11" s="25" customFormat="1" ht="90.75" customHeight="1" thickBot="1">
      <c r="A10" s="23" t="str">
        <f>IF(様式４!A6="","",様式４!A6)</f>
        <v/>
      </c>
      <c r="B10" s="27">
        <f>テーブル2[[#Totals],[税抜額（対象経費）　　　円]]</f>
        <v>0</v>
      </c>
      <c r="C10" s="27">
        <v>0</v>
      </c>
      <c r="D10" s="27">
        <f>IF(OR(B10="", C10=""), "", B10-C10)</f>
        <v>0</v>
      </c>
      <c r="E10" s="27">
        <f>D10</f>
        <v>0</v>
      </c>
      <c r="F10" s="27">
        <v>2000000</v>
      </c>
      <c r="G10" s="27">
        <f>IF(COUNT(E10,F10)=2,MIN(E10,F10),"")</f>
        <v>0</v>
      </c>
      <c r="H10" s="27">
        <f>FLOOR(MIN(D10,G10)/2,1000)</f>
        <v>0</v>
      </c>
      <c r="I10" s="24"/>
      <c r="J10" s="27">
        <v>0</v>
      </c>
      <c r="K10" s="28">
        <f>MIN(H10-J10, I10-J10)</f>
        <v>0</v>
      </c>
    </row>
    <row r="11" spans="1:11" ht="13.5" thickTop="1">
      <c r="A11" s="9"/>
    </row>
    <row r="12" spans="1:11">
      <c r="A12" s="54" t="s">
        <v>5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</row>
    <row r="13" spans="1:11">
      <c r="A13" s="54" t="s">
        <v>6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</row>
    <row r="14" spans="1:11">
      <c r="A14" s="54" t="s">
        <v>51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</row>
    <row r="15" spans="1:11">
      <c r="A15" s="54" t="s">
        <v>33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</row>
    <row r="16" spans="1:11">
      <c r="A16" s="26" t="s">
        <v>34</v>
      </c>
    </row>
  </sheetData>
  <sheetProtection selectLockedCells="1"/>
  <mergeCells count="6">
    <mergeCell ref="A15:K15"/>
    <mergeCell ref="A3:K3"/>
    <mergeCell ref="A5:K5"/>
    <mergeCell ref="A12:K12"/>
    <mergeCell ref="A13:K13"/>
    <mergeCell ref="A14:K14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B5C65-90F6-4148-9B36-F832523C1410}">
  <sheetPr>
    <pageSetUpPr fitToPage="1"/>
  </sheetPr>
  <dimension ref="A1:G41"/>
  <sheetViews>
    <sheetView tabSelected="1" view="pageBreakPreview" zoomScale="80" zoomScaleNormal="100" zoomScaleSheetLayoutView="80" workbookViewId="0">
      <selection activeCell="D18" sqref="D18"/>
    </sheetView>
  </sheetViews>
  <sheetFormatPr defaultColWidth="9" defaultRowHeight="13"/>
  <cols>
    <col min="1" max="1" width="35.6328125" customWidth="1"/>
    <col min="2" max="2" width="25.6328125" customWidth="1"/>
    <col min="3" max="3" width="15.6328125" customWidth="1"/>
    <col min="4" max="4" width="22.6328125" style="1" customWidth="1"/>
    <col min="5" max="5" width="25.54296875" style="1" customWidth="1"/>
    <col min="6" max="6" width="22.6328125" style="1" customWidth="1"/>
    <col min="7" max="7" width="15.6328125" customWidth="1"/>
  </cols>
  <sheetData>
    <row r="1" spans="1:7">
      <c r="A1" t="s">
        <v>52</v>
      </c>
    </row>
    <row r="2" spans="1:7" ht="6" customHeight="1"/>
    <row r="3" spans="1:7" ht="16.5" customHeight="1">
      <c r="A3" s="57" t="s">
        <v>48</v>
      </c>
      <c r="B3" s="57"/>
      <c r="C3" s="57"/>
      <c r="D3" s="57"/>
      <c r="E3" s="57"/>
      <c r="F3" s="57"/>
      <c r="G3" s="57"/>
    </row>
    <row r="5" spans="1:7">
      <c r="A5" t="s">
        <v>36</v>
      </c>
    </row>
    <row r="6" spans="1:7">
      <c r="B6" s="60"/>
      <c r="C6" s="60"/>
      <c r="D6" s="60"/>
    </row>
    <row r="7" spans="1:7">
      <c r="A7" t="s">
        <v>49</v>
      </c>
      <c r="B7" s="2"/>
    </row>
    <row r="8" spans="1:7">
      <c r="A8" t="s">
        <v>54</v>
      </c>
    </row>
    <row r="9" spans="1:7">
      <c r="A9" t="s">
        <v>37</v>
      </c>
    </row>
    <row r="10" spans="1:7" ht="5.25" customHeight="1" thickBot="1"/>
    <row r="11" spans="1:7" s="3" customFormat="1" ht="25" customHeight="1">
      <c r="A11" s="31" t="s">
        <v>38</v>
      </c>
      <c r="B11" s="32" t="s">
        <v>39</v>
      </c>
      <c r="C11" s="32" t="s">
        <v>40</v>
      </c>
      <c r="D11" s="33" t="s">
        <v>50</v>
      </c>
      <c r="E11" s="58" t="s">
        <v>41</v>
      </c>
      <c r="F11" s="59"/>
      <c r="G11" s="34" t="s">
        <v>42</v>
      </c>
    </row>
    <row r="12" spans="1:7" ht="19.5" customHeight="1">
      <c r="A12" s="38"/>
      <c r="B12" s="39"/>
      <c r="C12" s="39"/>
      <c r="D12" s="40" t="s">
        <v>43</v>
      </c>
      <c r="E12" s="41" t="s">
        <v>44</v>
      </c>
      <c r="F12" s="42" t="s">
        <v>45</v>
      </c>
      <c r="G12" s="43"/>
    </row>
    <row r="13" spans="1:7" ht="19.5" customHeight="1">
      <c r="A13" s="4"/>
      <c r="B13" s="5"/>
      <c r="C13" s="5"/>
      <c r="D13" s="6"/>
      <c r="E13" s="30">
        <f t="shared" ref="E13:E37" si="0">ROUNDDOWN(C13*D13,0)</f>
        <v>0</v>
      </c>
      <c r="F13" s="49">
        <f>ROUNDDOWN(E13*1.1,0)</f>
        <v>0</v>
      </c>
      <c r="G13" s="7"/>
    </row>
    <row r="14" spans="1:7" ht="19.5" customHeight="1">
      <c r="A14" s="4"/>
      <c r="B14" s="5"/>
      <c r="C14" s="5"/>
      <c r="D14" s="6"/>
      <c r="E14" s="30">
        <f t="shared" ref="E14:E28" si="1">ROUNDDOWN(C14*D14,0)</f>
        <v>0</v>
      </c>
      <c r="F14" s="49">
        <f t="shared" ref="F14:F28" si="2">ROUNDDOWN(E14*1.1,0)</f>
        <v>0</v>
      </c>
      <c r="G14" s="7"/>
    </row>
    <row r="15" spans="1:7" ht="19.5" customHeight="1">
      <c r="A15" s="4"/>
      <c r="B15" s="5"/>
      <c r="C15" s="5"/>
      <c r="D15" s="6"/>
      <c r="E15" s="30">
        <f t="shared" si="1"/>
        <v>0</v>
      </c>
      <c r="F15" s="49">
        <f t="shared" si="2"/>
        <v>0</v>
      </c>
      <c r="G15" s="7"/>
    </row>
    <row r="16" spans="1:7" ht="19.5" customHeight="1">
      <c r="A16" s="4"/>
      <c r="B16" s="5"/>
      <c r="C16" s="5"/>
      <c r="D16" s="6"/>
      <c r="E16" s="30">
        <f t="shared" ref="E16:E18" si="3">ROUNDDOWN(C16*D16,0)</f>
        <v>0</v>
      </c>
      <c r="F16" s="49">
        <f t="shared" si="2"/>
        <v>0</v>
      </c>
      <c r="G16" s="7"/>
    </row>
    <row r="17" spans="1:7" ht="19.5" customHeight="1">
      <c r="A17" s="4"/>
      <c r="B17" s="5"/>
      <c r="C17" s="5"/>
      <c r="D17" s="6"/>
      <c r="E17" s="30">
        <f t="shared" si="3"/>
        <v>0</v>
      </c>
      <c r="F17" s="49">
        <f t="shared" si="2"/>
        <v>0</v>
      </c>
      <c r="G17" s="7"/>
    </row>
    <row r="18" spans="1:7" ht="19.5" customHeight="1">
      <c r="A18" s="4"/>
      <c r="B18" s="5"/>
      <c r="C18" s="5"/>
      <c r="D18" s="6"/>
      <c r="E18" s="30">
        <f t="shared" si="3"/>
        <v>0</v>
      </c>
      <c r="F18" s="49">
        <f t="shared" si="2"/>
        <v>0</v>
      </c>
      <c r="G18" s="7"/>
    </row>
    <row r="19" spans="1:7" ht="19.5" customHeight="1">
      <c r="A19" s="4"/>
      <c r="B19" s="5"/>
      <c r="C19" s="5"/>
      <c r="D19" s="6"/>
      <c r="E19" s="30">
        <f t="shared" si="1"/>
        <v>0</v>
      </c>
      <c r="F19" s="49">
        <f t="shared" si="2"/>
        <v>0</v>
      </c>
      <c r="G19" s="7"/>
    </row>
    <row r="20" spans="1:7" ht="19.5" customHeight="1">
      <c r="A20" s="4"/>
      <c r="B20" s="5"/>
      <c r="C20" s="5"/>
      <c r="D20" s="6"/>
      <c r="E20" s="30">
        <f t="shared" ref="E20:E24" si="4">ROUNDDOWN(C20*D20,0)</f>
        <v>0</v>
      </c>
      <c r="F20" s="49">
        <f t="shared" si="2"/>
        <v>0</v>
      </c>
      <c r="G20" s="7"/>
    </row>
    <row r="21" spans="1:7" ht="19.5" customHeight="1">
      <c r="A21" s="4"/>
      <c r="B21" s="5"/>
      <c r="C21" s="5"/>
      <c r="D21" s="6"/>
      <c r="E21" s="30">
        <f t="shared" si="4"/>
        <v>0</v>
      </c>
      <c r="F21" s="49">
        <f t="shared" si="2"/>
        <v>0</v>
      </c>
      <c r="G21" s="7"/>
    </row>
    <row r="22" spans="1:7" ht="19.5" customHeight="1">
      <c r="A22" s="4"/>
      <c r="B22" s="5"/>
      <c r="C22" s="5"/>
      <c r="D22" s="6"/>
      <c r="E22" s="30">
        <f t="shared" si="4"/>
        <v>0</v>
      </c>
      <c r="F22" s="49">
        <f t="shared" si="2"/>
        <v>0</v>
      </c>
      <c r="G22" s="7"/>
    </row>
    <row r="23" spans="1:7" ht="19.5" customHeight="1">
      <c r="A23" s="4"/>
      <c r="B23" s="5"/>
      <c r="C23" s="5"/>
      <c r="D23" s="6"/>
      <c r="E23" s="30">
        <f t="shared" si="4"/>
        <v>0</v>
      </c>
      <c r="F23" s="49">
        <f t="shared" si="2"/>
        <v>0</v>
      </c>
      <c r="G23" s="7"/>
    </row>
    <row r="24" spans="1:7" ht="19.5" customHeight="1">
      <c r="A24" s="4"/>
      <c r="B24" s="5"/>
      <c r="C24" s="5"/>
      <c r="D24" s="6"/>
      <c r="E24" s="30">
        <f t="shared" si="4"/>
        <v>0</v>
      </c>
      <c r="F24" s="49">
        <f t="shared" si="2"/>
        <v>0</v>
      </c>
      <c r="G24" s="7"/>
    </row>
    <row r="25" spans="1:7" ht="19.5" customHeight="1">
      <c r="A25" s="4"/>
      <c r="B25" s="5"/>
      <c r="C25" s="5"/>
      <c r="D25" s="6"/>
      <c r="E25" s="30">
        <f t="shared" si="1"/>
        <v>0</v>
      </c>
      <c r="F25" s="49">
        <f t="shared" si="2"/>
        <v>0</v>
      </c>
      <c r="G25" s="7"/>
    </row>
    <row r="26" spans="1:7" ht="19.5" customHeight="1">
      <c r="A26" s="4"/>
      <c r="B26" s="5"/>
      <c r="C26" s="5"/>
      <c r="D26" s="6"/>
      <c r="E26" s="30">
        <f t="shared" si="1"/>
        <v>0</v>
      </c>
      <c r="F26" s="49">
        <f t="shared" si="2"/>
        <v>0</v>
      </c>
      <c r="G26" s="7"/>
    </row>
    <row r="27" spans="1:7" ht="19.5" customHeight="1">
      <c r="A27" s="4"/>
      <c r="B27" s="5"/>
      <c r="C27" s="5"/>
      <c r="D27" s="6"/>
      <c r="E27" s="30">
        <f t="shared" si="1"/>
        <v>0</v>
      </c>
      <c r="F27" s="49">
        <f t="shared" si="2"/>
        <v>0</v>
      </c>
      <c r="G27" s="7"/>
    </row>
    <row r="28" spans="1:7" ht="19.5" customHeight="1">
      <c r="A28" s="4"/>
      <c r="B28" s="5"/>
      <c r="C28" s="5"/>
      <c r="D28" s="6"/>
      <c r="E28" s="30">
        <f t="shared" si="1"/>
        <v>0</v>
      </c>
      <c r="F28" s="49">
        <f t="shared" si="2"/>
        <v>0</v>
      </c>
      <c r="G28" s="7"/>
    </row>
    <row r="29" spans="1:7" ht="19.5" customHeight="1">
      <c r="A29" s="4"/>
      <c r="B29" s="5"/>
      <c r="C29" s="5"/>
      <c r="D29" s="6"/>
      <c r="E29" s="30">
        <f t="shared" si="0"/>
        <v>0</v>
      </c>
      <c r="F29" s="49">
        <f t="shared" ref="F29:F37" si="5">ROUNDDOWN(E29*1.1,0)</f>
        <v>0</v>
      </c>
      <c r="G29" s="7"/>
    </row>
    <row r="30" spans="1:7" ht="19.5" customHeight="1">
      <c r="A30" s="4"/>
      <c r="B30" s="5"/>
      <c r="C30" s="5"/>
      <c r="D30" s="6"/>
      <c r="E30" s="30">
        <f t="shared" si="0"/>
        <v>0</v>
      </c>
      <c r="F30" s="49">
        <f t="shared" si="5"/>
        <v>0</v>
      </c>
      <c r="G30" s="7"/>
    </row>
    <row r="31" spans="1:7" ht="19.5" customHeight="1">
      <c r="A31" s="4"/>
      <c r="B31" s="5"/>
      <c r="C31" s="5"/>
      <c r="D31" s="6"/>
      <c r="E31" s="30">
        <f t="shared" si="0"/>
        <v>0</v>
      </c>
      <c r="F31" s="49">
        <f t="shared" si="5"/>
        <v>0</v>
      </c>
      <c r="G31" s="7"/>
    </row>
    <row r="32" spans="1:7" ht="19.5" customHeight="1">
      <c r="A32" s="4"/>
      <c r="B32" s="5"/>
      <c r="C32" s="5"/>
      <c r="D32" s="6"/>
      <c r="E32" s="30">
        <f t="shared" si="0"/>
        <v>0</v>
      </c>
      <c r="F32" s="49">
        <f t="shared" si="5"/>
        <v>0</v>
      </c>
      <c r="G32" s="7"/>
    </row>
    <row r="33" spans="1:7" ht="19.5" customHeight="1">
      <c r="A33" s="4"/>
      <c r="B33" s="5"/>
      <c r="C33" s="5"/>
      <c r="D33" s="6"/>
      <c r="E33" s="30">
        <f t="shared" si="0"/>
        <v>0</v>
      </c>
      <c r="F33" s="49">
        <f t="shared" si="5"/>
        <v>0</v>
      </c>
      <c r="G33" s="7"/>
    </row>
    <row r="34" spans="1:7" ht="19.5" customHeight="1">
      <c r="A34" s="4"/>
      <c r="B34" s="5"/>
      <c r="C34" s="5"/>
      <c r="D34" s="6"/>
      <c r="E34" s="30">
        <f t="shared" si="0"/>
        <v>0</v>
      </c>
      <c r="F34" s="49">
        <f t="shared" si="5"/>
        <v>0</v>
      </c>
      <c r="G34" s="7"/>
    </row>
    <row r="35" spans="1:7" ht="19.5" customHeight="1">
      <c r="A35" s="4"/>
      <c r="B35" s="5"/>
      <c r="C35" s="5"/>
      <c r="D35" s="6"/>
      <c r="E35" s="30">
        <f t="shared" si="0"/>
        <v>0</v>
      </c>
      <c r="F35" s="49">
        <f t="shared" si="5"/>
        <v>0</v>
      </c>
      <c r="G35" s="7"/>
    </row>
    <row r="36" spans="1:7" ht="19.5" customHeight="1">
      <c r="A36" s="4"/>
      <c r="B36" s="5"/>
      <c r="C36" s="5"/>
      <c r="D36" s="6"/>
      <c r="E36" s="30">
        <f t="shared" si="0"/>
        <v>0</v>
      </c>
      <c r="F36" s="49">
        <f t="shared" si="5"/>
        <v>0</v>
      </c>
      <c r="G36" s="7"/>
    </row>
    <row r="37" spans="1:7" ht="19.5" customHeight="1">
      <c r="A37" s="44"/>
      <c r="B37" s="45"/>
      <c r="C37" s="45"/>
      <c r="D37" s="46"/>
      <c r="E37" s="47">
        <f t="shared" si="0"/>
        <v>0</v>
      </c>
      <c r="F37" s="50">
        <f t="shared" si="5"/>
        <v>0</v>
      </c>
      <c r="G37" s="48"/>
    </row>
    <row r="38" spans="1:7" ht="19.5" customHeight="1" thickBot="1">
      <c r="A38" s="35" t="s">
        <v>46</v>
      </c>
      <c r="B38" s="36" t="s">
        <v>47</v>
      </c>
      <c r="C38" s="36" t="s">
        <v>47</v>
      </c>
      <c r="D38" s="51" t="s">
        <v>47</v>
      </c>
      <c r="E38" s="52">
        <f>SUBTOTAL(109,テーブル2[税抜額（対象経費）　　　円])</f>
        <v>0</v>
      </c>
      <c r="F38" s="53"/>
      <c r="G38" s="37"/>
    </row>
    <row r="39" spans="1:7" ht="18.75" customHeight="1"/>
    <row r="40" spans="1:7" ht="18.75" customHeight="1"/>
    <row r="41" spans="1:7" ht="18.75" customHeight="1"/>
  </sheetData>
  <sheetProtection selectLockedCells="1"/>
  <mergeCells count="3">
    <mergeCell ref="A3:G3"/>
    <mergeCell ref="E11:F11"/>
    <mergeCell ref="B6:D6"/>
  </mergeCells>
  <phoneticPr fontId="2"/>
  <dataValidations count="2">
    <dataValidation type="whole" operator="greaterThanOrEqual" allowBlank="1" showInputMessage="1" showErrorMessage="1" sqref="E13:F37 C13:C37" xr:uid="{D8E716F3-425B-4058-81DE-BE3602FAA09A}">
      <formula1>0</formula1>
    </dataValidation>
    <dataValidation type="whole" operator="greaterThanOrEqual" allowBlank="1" showInputMessage="1" showErrorMessage="1" sqref="D13:D37" xr:uid="{2B15B62B-12E0-4042-92F1-59A02F4A8D24}">
      <formula1>100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81" orientation="landscape" blackAndWhite="1" r:id="rId1"/>
  <headerFooter alignWithMargins="0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様式3</vt:lpstr>
      <vt:lpstr>様式４</vt:lpstr>
      <vt:lpstr>様式3!Print_Area</vt:lpstr>
      <vt:lpstr>様式４!Print_Area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城古　晃</cp:lastModifiedBy>
  <cp:lastPrinted>2026-05-26T07:53:09Z</cp:lastPrinted>
  <dcterms:created xsi:type="dcterms:W3CDTF">2009-06-03T02:25:20Z</dcterms:created>
  <dcterms:modified xsi:type="dcterms:W3CDTF">2026-06-25T01:43:43Z</dcterms:modified>
</cp:coreProperties>
</file>