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D71FF824-7FC4-4759-AF24-B4DA6C4055EC}" xr6:coauthVersionLast="36" xr6:coauthVersionMax="36" xr10:uidLastSave="{00000000-0000-0000-0000-000000000000}"/>
  <bookViews>
    <workbookView xWindow="0" yWindow="0" windowWidth="25740" windowHeight="900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6" i="1" l="1"/>
  <c r="J111" i="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K110" i="1"/>
  <c r="J110" i="1"/>
  <c r="K109" i="1"/>
  <c r="J109" i="1"/>
  <c r="K108" i="1"/>
  <c r="J108" i="1"/>
  <c r="K107" i="1"/>
  <c r="J107"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<sst xmlns="http://schemas.openxmlformats.org/spreadsheetml/2006/main" count="1448" uniqueCount="857">
  <si>
    <t>Q1_1_byouinmei</t>
  </si>
  <si>
    <t>医療法人晴風園 川西リハビリテーション病院</t>
  </si>
  <si>
    <t>〒666-0117　川西市東畦野5丁目18番1号</t>
  </si>
  <si>
    <t>病棟の建築時期と構造</t>
  </si>
  <si>
    <t>建物情報＼病棟名</t>
  </si>
  <si>
    <t>２階病棟</t>
  </si>
  <si>
    <t>3階病棟</t>
  </si>
  <si>
    <t>４階病棟</t>
  </si>
  <si>
    <t>５階病棟</t>
  </si>
  <si>
    <t>様式１病院病棟票(1)</t>
  </si>
  <si>
    <t>建築時期</t>
  </si>
  <si>
    <t>-</t>
  </si>
  <si>
    <t>2023</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</si>
  <si>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</si>
  <si>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</si>
  <si>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</si>
  <si>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</si>
  <si>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</si>
  <si>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</si>
  <si>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</si>
  <si>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</si>
  <si>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</si>
  <si>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</si>
  <si>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</si>
  <si>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</si>
  <si>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</si>
  <si>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</si>
  <si>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</si>
  <si>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</si>
  <si>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</si>
  <si>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</si>
  <si>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</si>
  <si>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</si>
  <si>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</si>
  <si>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</si>
  <si>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</si>
  <si>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</si>
  <si>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</si>
  <si>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</si>
  <si>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</si>
  <si>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</si>
  <si>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</si>
  <si>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</si>
  <si>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</si>
  <si>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</si>
  <si>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</si>
  <si>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</si>
  <si>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</si>
  <si>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</si>
  <si>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</si>
  <si>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</si>
  <si>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</si>
  <si>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</si>
  <si>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</si>
  <si>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</si>
  <si>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</si>
  <si>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</si>
  <si>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</si>
  <si>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</si>
  <si>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</si>
  <si>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</si>
  <si>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</si>
  <si>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</si>
  <si>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</si>
  <si>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</si>
  <si>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</si>
  <si>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</si>
  <si>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</si>
  <si>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</si>
  <si>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</si>
  <si>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</si>
  <si>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</si>
  <si>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</si>
  <si>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</si>
  <si>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</si>
  <si>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</si>
  <si>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</si>
  <si>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</si>
  <si>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</si>
  <si>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</si>
  <si>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</si>
  <si>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</si>
  <si>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</si>
  <si>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</si>
  <si>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</si>
  <si>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</si>
  <si>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</si>
  <si>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</si>
  <si>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</si>
  <si>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</si>
  <si>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</si>
  <si>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</si>
  <si>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</si>
  <si>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</si>
  <si>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</si>
  <si>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</si>
  <si>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</si>
  <si>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</si>
  <si>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</si>
  <si>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</si>
  <si>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令和５年４月移転開設につき、病床数変更のため。</t>
  </si>
  <si>
    <t>令和５年４月１日移転による開設につき医療機関コード・病棟コード・病床数が変更になったため。</t>
  </si>
  <si>
    <t>令和５年４月１日移転による開設につき医療機関コード・病棟コード・病床数が変更となったため。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</si>
  <si>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</si>
  <si>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</si>
  <si>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</si>
  <si>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</si>
  <si>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</si>
  <si>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</si>
  <si>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</si>
  <si>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</si>
  <si>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</si>
  <si>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</si>
  <si>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</si>
  <si>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</si>
  <si>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</si>
  <si>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</si>
  <si>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</si>
  <si>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回復期ﾘﾊﾋﾞﾘﾃｰｼｮﾝ病棟入院料２</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</si>
  <si>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</si>
  <si>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</si>
  <si>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</si>
  <si>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</si>
  <si>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</si>
  <si>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</si>
  <si>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</si>
  <si>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</si>
  <si>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</si>
  <si>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</si>
  <si>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</si>
  <si>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</si>
  <si>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</si>
  <si>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</si>
  <si>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</si>
  <si>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</si>
  <si>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</si>
  <si>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</si>
  <si>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</si>
  <si>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</si>
  <si>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</si>
  <si>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</si>
  <si>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</si>
  <si>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</si>
  <si>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</si>
  <si>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</si>
  <si>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</si>
  <si>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</si>
  <si>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</si>
  <si>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</si>
  <si>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</si>
  <si>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</si>
  <si>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</si>
  <si>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</si>
  <si>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</si>
  <si>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</si>
  <si>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</si>
  <si>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</si>
  <si>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</si>
  <si>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</si>
  <si>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</si>
  <si>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</si>
  <si>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</si>
  <si>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</si>
  <si>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</si>
  <si>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</si>
  <si>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</si>
  <si>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</si>
  <si>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</si>
  <si>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</si>
  <si>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</si>
  <si>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</si>
  <si>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</si>
  <si>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</si>
  <si>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</si>
  <si>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</si>
  <si>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</si>
  <si>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</si>
  <si>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</si>
  <si>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</si>
  <si>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</si>
  <si>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</si>
  <si>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</si>
  <si>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</si>
  <si>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</si>
  <si>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</si>
  <si>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</si>
  <si>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</si>
  <si>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</si>
  <si>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</si>
  <si>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</si>
  <si>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</si>
  <si>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</si>
  <si>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</si>
  <si>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</si>
  <si>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</si>
  <si>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</si>
  <si>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</si>
  <si>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</si>
  <si>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</si>
  <si>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</si>
  <si>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</si>
  <si>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</si>
  <si>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</si>
  <si>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</si>
  <si>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</si>
  <si>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</si>
  <si>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</si>
  <si>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</si>
  <si>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</si>
  <si>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</si>
  <si>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</si>
  <si>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</si>
  <si>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</si>
  <si>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</si>
  <si>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</si>
  <si>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</si>
  <si>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</si>
  <si>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</si>
  <si>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</si>
  <si>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</si>
  <si>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</si>
  <si>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</si>
  <si>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</si>
  <si>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</si>
  <si>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</si>
  <si>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</si>
  <si>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</si>
  <si>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</si>
  <si>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</si>
  <si>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</si>
  <si>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</si>
  <si>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</si>
  <si>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</si>
  <si>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</si>
  <si>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</si>
  <si>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</si>
  <si>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</si>
  <si>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</si>
  <si>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</si>
  <si>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</si>
  <si>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</si>
  <si>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</si>
  <si>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</si>
  <si>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</si>
  <si>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</si>
  <si>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</si>
  <si>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</si>
  <si>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</si>
  <si>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</si>
  <si>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</si>
  <si>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</si>
  <si>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</si>
  <si>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</si>
  <si>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</si>
  <si>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</si>
  <si>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</si>
  <si>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</si>
  <si>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</si>
  <si>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</si>
  <si>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</si>
  <si>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</si>
  <si>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</si>
  <si>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</si>
  <si>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</si>
  <si>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</si>
  <si>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</si>
  <si>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</si>
  <si>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</si>
  <si>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</si>
  <si>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</si>
  <si>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</si>
  <si>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</si>
  <si>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</si>
  <si>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</si>
  <si>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</si>
  <si>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</si>
  <si>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</si>
  <si>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</si>
  <si>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</si>
  <si>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</si>
  <si>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</si>
  <si>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</si>
  <si>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5年4月～5年6月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</si>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</sst>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2" xfId="3" applyNumberFormat="1" applyFont="1" applyFill="1" applyBorder="1" applyAlignment="1" applyProtection="1">
      <alignment horizontal="right" vertical="center" shrinkToFit="1"/>
    </xf>
    <xf numFmtId="0" fontId="30" fillId="2" borderId="4" xfId="3" applyFont="1" applyFill="1" applyBorder="1" applyAlignment="1" applyProtection="1">
      <alignment horizontal="center" vertical="center" shrinkToFit="1"/>
    </xf>
    <xf numFmtId="176" fontId="30" fillId="2" borderId="1" xfId="3" applyNumberFormat="1" applyFont="1" applyFill="1" applyBorder="1" applyAlignment="1" applyProtection="1">
      <alignment horizontal="right" vertical="center" shrinkToFi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5" zoomScaleNormal="85" workbookViewId="0">
      <selection activeCell="P115" sqref="P115"/>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6"/>
      <c r="C4" s="333"/>
      <c r="D4" s="33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4" t="s">
        <v>4</v>
      </c>
      <c r="J9" s="334"/>
      <c r="K9" s="33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9" t="s">
        <v>10</v>
      </c>
      <c r="J10" s="329"/>
      <c r="K10" s="329"/>
      <c r="L10" s="20" t="s">
        <v>11</v>
      </c>
      <c r="M10" s="20" t="s">
        <v>12</v>
      </c>
      <c r="N10" s="20" t="s">
        <v>12</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9" t="s">
        <v>13</v>
      </c>
      <c r="J11" s="329"/>
      <c r="K11" s="329"/>
      <c r="L11" s="20" t="s">
        <v>11</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4" t="s">
        <v>15</v>
      </c>
      <c r="J16" s="334"/>
      <c r="K16" s="334"/>
      <c r="L16" s="240" t="str">
        <f>IF(ISBLANK(L$9),"",L$9)</f>
        <v>２階病棟</v>
      </c>
      <c r="M16" s="244" t="str">
        <f>IF(ISBLANK(M$9),"",M$9)</f>
        <v>3階病棟</v>
      </c>
      <c r="N16" s="244" t="str">
        <f t="shared" ref="N16:BS16" si="0">IF(ISBLANK(N$9),"",N$9)</f>
        <v>４階病棟</v>
      </c>
      <c r="O16" s="244" t="str">
        <f t="shared" si="0"/>
        <v>５階病棟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9" t="s">
        <v>16</v>
      </c>
      <c r="J17" s="329"/>
      <c r="K17" s="32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9" t="s">
        <v>17</v>
      </c>
      <c r="J18" s="329"/>
      <c r="K18" s="32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9" t="s">
        <v>18</v>
      </c>
      <c r="J19" s="329"/>
      <c r="K19" s="329"/>
      <c r="L19" s="22"/>
      <c r="M19" s="21" t="s">
        <v>19</v>
      </c>
      <c r="N19" s="21" t="s">
        <v>19</v>
      </c>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9" t="s">
        <v>20</v>
      </c>
      <c r="J20" s="329"/>
      <c r="K20" s="329"/>
      <c r="L20" s="21" t="s">
        <v>19</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9" t="s">
        <v>21</v>
      </c>
      <c r="J21" s="329"/>
      <c r="K21" s="32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9" t="s">
        <v>22</v>
      </c>
      <c r="J22" s="329"/>
      <c r="K22" s="32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30" t="s">
        <v>15</v>
      </c>
      <c r="J27" s="331"/>
      <c r="K27" s="332"/>
      <c r="L27" s="244" t="str">
        <f>IF(ISBLANK(L$9),"",L$9)</f>
        <v>２階病棟</v>
      </c>
      <c r="M27" s="244" t="str">
        <f>IF(ISBLANK(M$9),"",M$9)</f>
        <v>3階病棟</v>
      </c>
      <c r="N27" s="244" t="str">
        <f t="shared" ref="N27:BR27" si="1">IF(ISBLANK(N$9),"",N$9)</f>
        <v>４階病棟</v>
      </c>
      <c r="O27" s="244" t="str">
        <f t="shared" si="1"/>
        <v>５階病棟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7" t="s">
        <v>16</v>
      </c>
      <c r="J28" s="298"/>
      <c r="K28" s="29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7" t="s">
        <v>17</v>
      </c>
      <c r="J29" s="298"/>
      <c r="K29" s="29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7" t="s">
        <v>18</v>
      </c>
      <c r="J30" s="298"/>
      <c r="K30" s="299"/>
      <c r="L30" s="21"/>
      <c r="M30" s="21" t="s">
        <v>19</v>
      </c>
      <c r="N30" s="21" t="s">
        <v>19</v>
      </c>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7" t="s">
        <v>20</v>
      </c>
      <c r="J31" s="298"/>
      <c r="K31" s="299"/>
      <c r="L31" s="21" t="s">
        <v>19</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403" t="s">
        <v>25</v>
      </c>
      <c r="J32" s="404"/>
      <c r="K32" s="40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403" t="s">
        <v>26</v>
      </c>
      <c r="J33" s="404"/>
      <c r="K33" s="40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403" t="s">
        <v>27</v>
      </c>
      <c r="J34" s="404"/>
      <c r="K34" s="40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30" t="s">
        <v>29</v>
      </c>
      <c r="J40" s="331"/>
      <c r="K40" s="332"/>
      <c r="L40" s="244" t="str">
        <f>IF(ISBLANK(L$9),"",L$9)</f>
        <v>２階病棟</v>
      </c>
      <c r="M40" s="244" t="str">
        <f>IF(ISBLANK(M$9),"",M$9)</f>
        <v>3階病棟</v>
      </c>
      <c r="N40" s="244" t="str">
        <f t="shared" ref="N40:BS40" si="2">IF(ISBLANK(N$9),"",N$9)</f>
        <v>４階病棟</v>
      </c>
      <c r="O40" s="244" t="str">
        <f t="shared" si="2"/>
        <v>５階病棟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7" t="s">
        <v>31</v>
      </c>
      <c r="J41" s="298"/>
      <c r="K41" s="29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7" t="s">
        <v>32</v>
      </c>
      <c r="J42" s="298"/>
      <c r="K42" s="29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7" t="s">
        <v>33</v>
      </c>
      <c r="J43" s="298"/>
      <c r="K43" s="29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7" t="s">
        <v>34</v>
      </c>
      <c r="J44" s="298"/>
      <c r="K44" s="29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２階病棟</v>
      </c>
      <c r="M49" s="244" t="str">
        <f>IF(ISBLANK(M$9),"",M$9)</f>
        <v>3階病棟</v>
      </c>
      <c r="N49" s="244" t="str">
        <f t="shared" ref="N49:BT49" si="3">IF(ISBLANK(N$9),"",N$9)</f>
        <v>４階病棟</v>
      </c>
      <c r="O49" s="244" t="str">
        <f t="shared" si="3"/>
        <v>５階病棟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403" t="s">
        <v>16</v>
      </c>
      <c r="J50" s="404"/>
      <c r="K50" s="40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403" t="s">
        <v>17</v>
      </c>
      <c r="J51" s="404"/>
      <c r="K51" s="40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403" t="s">
        <v>18</v>
      </c>
      <c r="J52" s="404"/>
      <c r="K52" s="40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403" t="s">
        <v>20</v>
      </c>
      <c r="J53" s="404"/>
      <c r="K53" s="40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403" t="s">
        <v>25</v>
      </c>
      <c r="J54" s="404"/>
      <c r="K54" s="40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403" t="s">
        <v>26</v>
      </c>
      <c r="J55" s="404"/>
      <c r="K55" s="40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403" t="s">
        <v>27</v>
      </c>
      <c r="J56" s="404"/>
      <c r="K56" s="40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0" t="s">
        <v>39</v>
      </c>
      <c r="E65" s="300"/>
      <c r="F65" s="300"/>
      <c r="G65" s="300"/>
      <c r="H65" s="300"/>
      <c r="I65" s="300"/>
      <c r="J65" s="300"/>
      <c r="K65" s="300"/>
      <c r="L65" s="300"/>
      <c r="M65" s="31"/>
      <c r="N65" s="31"/>
      <c r="O65" s="31"/>
      <c r="P65" s="31"/>
      <c r="Q65" s="32"/>
      <c r="R65" s="32"/>
      <c r="S65" s="32"/>
      <c r="T65" s="32"/>
      <c r="U65" s="32"/>
      <c r="V65" s="32"/>
      <c r="W65" s="8"/>
    </row>
    <row r="66" spans="1:23" s="17" customFormat="1" ht="34.5" customHeight="1">
      <c r="A66" s="176"/>
      <c r="B66" s="1"/>
      <c r="C66" s="33"/>
      <c r="D66" s="301" t="s">
        <v>40</v>
      </c>
      <c r="E66" s="301"/>
      <c r="F66" s="301"/>
      <c r="G66" s="301"/>
      <c r="H66" s="301"/>
      <c r="I66" s="301"/>
      <c r="J66" s="301"/>
      <c r="K66" s="301"/>
      <c r="L66" s="301"/>
      <c r="M66" s="31"/>
      <c r="N66" s="31"/>
      <c r="O66" s="31"/>
      <c r="P66" s="31"/>
      <c r="Q66" s="32"/>
      <c r="R66" s="32"/>
      <c r="S66" s="32"/>
      <c r="T66" s="32"/>
      <c r="U66" s="32"/>
      <c r="V66" s="32"/>
      <c r="W66" s="8"/>
    </row>
    <row r="67" spans="1:23" s="17" customFormat="1" ht="34.5" customHeight="1">
      <c r="A67" s="176"/>
      <c r="B67" s="1"/>
      <c r="C67" s="33"/>
      <c r="D67" s="301" t="s">
        <v>41</v>
      </c>
      <c r="E67" s="301"/>
      <c r="F67" s="301"/>
      <c r="G67" s="301"/>
      <c r="H67" s="301"/>
      <c r="I67" s="301"/>
      <c r="J67" s="301"/>
      <c r="K67" s="301"/>
      <c r="L67" s="301"/>
      <c r="M67" s="31"/>
      <c r="N67" s="31"/>
      <c r="O67" s="31"/>
      <c r="P67" s="31"/>
      <c r="Q67" s="32"/>
      <c r="R67" s="32"/>
      <c r="S67" s="32"/>
      <c r="T67" s="32"/>
      <c r="U67" s="32"/>
      <c r="V67" s="32"/>
      <c r="W67" s="8"/>
    </row>
    <row r="68" spans="1:23" s="17" customFormat="1" ht="34.5" customHeight="1">
      <c r="A68" s="176"/>
      <c r="B68" s="1"/>
      <c r="C68" s="33"/>
      <c r="D68" s="301" t="s">
        <v>42</v>
      </c>
      <c r="E68" s="301"/>
      <c r="F68" s="301"/>
      <c r="G68" s="301"/>
      <c r="H68" s="301"/>
      <c r="I68" s="301"/>
      <c r="J68" s="301"/>
      <c r="K68" s="301"/>
      <c r="L68" s="301"/>
      <c r="M68" s="31"/>
      <c r="N68" s="31"/>
      <c r="O68" s="31"/>
      <c r="P68" s="31"/>
      <c r="Q68" s="32"/>
      <c r="R68" s="32"/>
      <c r="S68" s="32"/>
      <c r="T68" s="32"/>
      <c r="U68" s="32"/>
      <c r="V68" s="32"/>
      <c r="W68" s="8"/>
    </row>
    <row r="69" spans="1:23" s="17" customFormat="1" ht="34.5" customHeight="1">
      <c r="A69" s="176"/>
      <c r="B69" s="1"/>
      <c r="C69" s="33"/>
      <c r="D69" s="301" t="s">
        <v>43</v>
      </c>
      <c r="E69" s="301"/>
      <c r="F69" s="301"/>
      <c r="G69" s="301"/>
      <c r="H69" s="301"/>
      <c r="I69" s="301"/>
      <c r="J69" s="301"/>
      <c r="K69" s="301"/>
      <c r="L69" s="301"/>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6" t="s">
        <v>47</v>
      </c>
      <c r="D76" s="296"/>
      <c r="E76" s="296"/>
      <c r="F76" s="296"/>
      <c r="G76" s="296"/>
      <c r="H76" s="296" t="s">
        <v>48</v>
      </c>
      <c r="I76" s="296"/>
      <c r="J76" s="296" t="s">
        <v>49</v>
      </c>
      <c r="K76" s="296"/>
      <c r="L76" s="296"/>
      <c r="M76" s="296"/>
      <c r="N76" s="296"/>
      <c r="O76" s="208"/>
      <c r="P76" s="208"/>
      <c r="R76" s="41"/>
      <c r="S76" s="41"/>
      <c r="T76" s="41"/>
      <c r="U76" s="41"/>
      <c r="V76" s="41"/>
      <c r="W76" s="8"/>
    </row>
    <row r="77" spans="1:23" s="17" customFormat="1">
      <c r="A77" s="176"/>
      <c r="B77" s="1"/>
      <c r="C77" s="296" t="s">
        <v>50</v>
      </c>
      <c r="D77" s="296"/>
      <c r="E77" s="296"/>
      <c r="F77" s="296"/>
      <c r="G77" s="296"/>
      <c r="H77" s="296" t="s">
        <v>51</v>
      </c>
      <c r="I77" s="296"/>
      <c r="J77" s="229" t="s">
        <v>52</v>
      </c>
      <c r="K77" s="229"/>
      <c r="L77" s="229"/>
      <c r="O77" s="208"/>
      <c r="P77" s="208"/>
      <c r="R77" s="29"/>
      <c r="S77" s="29"/>
      <c r="T77" s="29"/>
      <c r="U77" s="29"/>
      <c r="V77" s="29"/>
      <c r="W77" s="8"/>
    </row>
    <row r="78" spans="1:23" s="17" customFormat="1">
      <c r="A78" s="176"/>
      <c r="B78" s="1"/>
      <c r="C78" s="296" t="s">
        <v>53</v>
      </c>
      <c r="D78" s="296"/>
      <c r="E78" s="296"/>
      <c r="F78" s="296"/>
      <c r="G78" s="296"/>
      <c r="H78" s="296" t="s">
        <v>54</v>
      </c>
      <c r="I78" s="296"/>
      <c r="J78" s="302" t="s">
        <v>55</v>
      </c>
      <c r="K78" s="302"/>
      <c r="L78" s="302"/>
      <c r="M78" s="302"/>
      <c r="N78" s="302"/>
      <c r="O78" s="208"/>
      <c r="P78" s="208"/>
      <c r="R78" s="41"/>
      <c r="S78" s="41"/>
      <c r="T78" s="41"/>
      <c r="U78" s="41"/>
      <c r="V78" s="41"/>
      <c r="W78" s="8"/>
    </row>
    <row r="79" spans="1:23" s="17" customFormat="1">
      <c r="A79" s="176"/>
      <c r="B79" s="1"/>
      <c r="C79" s="296" t="s">
        <v>56</v>
      </c>
      <c r="D79" s="296"/>
      <c r="E79" s="296"/>
      <c r="F79" s="296"/>
      <c r="G79" s="296"/>
      <c r="H79" s="296" t="s">
        <v>57</v>
      </c>
      <c r="I79" s="296"/>
      <c r="J79" s="302" t="s">
        <v>58</v>
      </c>
      <c r="K79" s="302"/>
      <c r="L79" s="302"/>
      <c r="M79" s="302"/>
      <c r="N79" s="302"/>
      <c r="O79" s="208"/>
      <c r="P79" s="208"/>
      <c r="R79" s="29"/>
      <c r="S79" s="29"/>
      <c r="T79" s="29"/>
      <c r="U79" s="29"/>
      <c r="V79" s="29"/>
      <c r="W79" s="8"/>
    </row>
    <row r="80" spans="1:23" s="17" customFormat="1">
      <c r="A80" s="176"/>
      <c r="B80" s="1"/>
      <c r="C80" s="302" t="s">
        <v>59</v>
      </c>
      <c r="D80" s="302"/>
      <c r="E80" s="302"/>
      <c r="F80" s="302"/>
      <c r="G80" s="302"/>
      <c r="H80" s="219"/>
      <c r="I80" s="219"/>
      <c r="J80" s="302" t="s">
        <v>60</v>
      </c>
      <c r="K80" s="302"/>
      <c r="L80" s="302"/>
      <c r="M80" s="302"/>
      <c r="N80" s="302"/>
      <c r="O80" s="208"/>
      <c r="P80" s="208"/>
      <c r="R80" s="29"/>
      <c r="S80" s="29"/>
      <c r="T80" s="29"/>
      <c r="U80" s="29"/>
      <c r="V80" s="29"/>
      <c r="W80" s="8"/>
    </row>
    <row r="81" spans="1:71" s="17" customFormat="1">
      <c r="A81" s="176"/>
      <c r="C81" s="302" t="s">
        <v>61</v>
      </c>
      <c r="D81" s="302"/>
      <c r="E81" s="302"/>
      <c r="F81" s="302"/>
      <c r="G81" s="302"/>
      <c r="J81" s="302" t="s">
        <v>62</v>
      </c>
      <c r="K81" s="302"/>
      <c r="L81" s="302"/>
      <c r="M81" s="302"/>
      <c r="N81" s="302"/>
      <c r="O81" s="7"/>
      <c r="P81" s="7"/>
      <c r="Q81" s="7"/>
      <c r="R81" s="7"/>
      <c r="S81" s="7"/>
      <c r="T81" s="7"/>
      <c r="U81" s="7"/>
      <c r="V81" s="7"/>
      <c r="W81" s="8"/>
    </row>
    <row r="82" spans="1:71" s="17" customFormat="1">
      <c r="A82" s="176"/>
      <c r="B82" s="1"/>
      <c r="C82" s="302" t="s">
        <v>63</v>
      </c>
      <c r="D82" s="302"/>
      <c r="E82" s="302"/>
      <c r="F82" s="302"/>
      <c r="G82" s="302"/>
      <c r="J82" s="302" t="s">
        <v>64</v>
      </c>
      <c r="K82" s="302"/>
      <c r="L82" s="302"/>
      <c r="M82" s="302"/>
      <c r="N82" s="302"/>
      <c r="O82" s="7"/>
      <c r="P82" s="7"/>
      <c r="Q82" s="7"/>
      <c r="R82" s="7"/>
      <c r="S82" s="7"/>
      <c r="T82" s="7"/>
      <c r="U82" s="7"/>
      <c r="V82" s="7"/>
      <c r="W82" s="8"/>
    </row>
    <row r="83" spans="1:71" s="17" customFormat="1">
      <c r="A83" s="176"/>
      <c r="B83" s="1"/>
      <c r="C83" s="302" t="s">
        <v>65</v>
      </c>
      <c r="D83" s="302"/>
      <c r="E83" s="302"/>
      <c r="F83" s="302"/>
      <c r="G83" s="302"/>
      <c r="H83" s="219"/>
      <c r="I83" s="219"/>
      <c r="J83" s="302" t="s">
        <v>66</v>
      </c>
      <c r="K83" s="302"/>
      <c r="L83" s="302"/>
      <c r="M83" s="302"/>
      <c r="N83" s="302"/>
      <c r="O83" s="7"/>
      <c r="P83" s="7"/>
      <c r="Q83" s="7"/>
      <c r="R83" s="7"/>
      <c r="S83" s="7"/>
      <c r="T83" s="7"/>
      <c r="U83" s="7"/>
      <c r="V83" s="7"/>
      <c r="W83" s="8"/>
    </row>
    <row r="84" spans="1:71" s="17" customFormat="1">
      <c r="A84" s="176"/>
      <c r="B84" s="1"/>
      <c r="C84" s="302" t="s">
        <v>67</v>
      </c>
      <c r="D84" s="302"/>
      <c r="E84" s="302"/>
      <c r="F84" s="302"/>
      <c r="G84" s="302"/>
      <c r="H84" s="219"/>
      <c r="I84" s="219"/>
      <c r="J84" s="302" t="s">
        <v>68</v>
      </c>
      <c r="K84" s="302"/>
      <c r="L84" s="302"/>
      <c r="M84" s="302"/>
      <c r="N84" s="302"/>
      <c r="O84" s="7"/>
      <c r="P84" s="7"/>
      <c r="Q84" s="7"/>
      <c r="R84" s="7"/>
      <c r="S84" s="7"/>
      <c r="T84" s="7"/>
      <c r="U84" s="7"/>
      <c r="V84" s="7"/>
      <c r="W84" s="8"/>
    </row>
    <row r="85" spans="1:71" s="17" customFormat="1">
      <c r="A85" s="176"/>
      <c r="B85" s="1"/>
      <c r="C85" s="302" t="s">
        <v>69</v>
      </c>
      <c r="D85" s="302"/>
      <c r="E85" s="302"/>
      <c r="F85" s="302"/>
      <c r="G85" s="302"/>
      <c r="H85" s="219"/>
      <c r="I85" s="219"/>
      <c r="J85" s="302" t="s">
        <v>70</v>
      </c>
      <c r="K85" s="302"/>
      <c r="L85" s="302"/>
      <c r="M85" s="302"/>
      <c r="N85" s="302"/>
      <c r="O85" s="7"/>
      <c r="P85" s="7"/>
      <c r="Q85" s="7"/>
      <c r="R85" s="7"/>
      <c r="S85" s="7"/>
      <c r="T85" s="7"/>
      <c r="U85" s="7"/>
      <c r="V85" s="7"/>
      <c r="W85" s="8"/>
    </row>
    <row r="86" spans="1:71" s="17" customFormat="1">
      <c r="A86" s="176"/>
      <c r="B86" s="1"/>
      <c r="C86" s="302" t="s">
        <v>71</v>
      </c>
      <c r="D86" s="302"/>
      <c r="E86" s="302"/>
      <c r="F86" s="302"/>
      <c r="G86" s="302"/>
      <c r="H86" s="219"/>
      <c r="I86" s="219"/>
      <c r="J86" s="302" t="s">
        <v>72</v>
      </c>
      <c r="K86" s="302"/>
      <c r="L86" s="302"/>
      <c r="M86" s="302"/>
      <c r="N86" s="302"/>
      <c r="O86" s="7"/>
      <c r="P86" s="7"/>
      <c r="Q86" s="7"/>
      <c r="R86" s="7"/>
      <c r="S86" s="7"/>
      <c r="T86" s="7"/>
      <c r="U86" s="7"/>
      <c r="V86" s="7"/>
      <c r="W86" s="8"/>
    </row>
    <row r="87" spans="1:71" s="17" customFormat="1">
      <c r="A87" s="176"/>
      <c r="B87" s="1"/>
      <c r="C87" s="296" t="s">
        <v>73</v>
      </c>
      <c r="D87" s="296"/>
      <c r="E87" s="296"/>
      <c r="F87" s="296"/>
      <c r="G87" s="296"/>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２階病棟</v>
      </c>
      <c r="M94" s="242" t="str">
        <f t="shared" ref="M94:BS94" si="4">IF(ISBLANK(M$9),"",M$9)</f>
        <v>3階病棟</v>
      </c>
      <c r="N94" s="242" t="str">
        <f t="shared" si="4"/>
        <v>４階病棟</v>
      </c>
      <c r="O94" s="242" t="str">
        <f t="shared" si="4"/>
        <v>５階病棟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20</v>
      </c>
      <c r="M95" s="242" t="s">
        <v>18</v>
      </c>
      <c r="N95" s="242" t="s">
        <v>18</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03" t="s">
        <v>79</v>
      </c>
      <c r="D96" s="304"/>
      <c r="E96" s="304"/>
      <c r="F96" s="304"/>
      <c r="G96" s="304"/>
      <c r="H96" s="305"/>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２階病棟</v>
      </c>
      <c r="M102" s="242" t="str">
        <f t="shared" ref="M102:BS102" si="5">IF(ISBLANK(M$9),"",M$9)</f>
        <v>3階病棟</v>
      </c>
      <c r="N102" s="282" t="str">
        <f t="shared" si="5"/>
        <v>４階病棟</v>
      </c>
      <c r="O102" s="240" t="str">
        <f t="shared" si="5"/>
        <v>５階病棟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慢性期</v>
      </c>
      <c r="M103" s="243" t="str">
        <f t="shared" ref="M103:BS103" si="6">IF(ISBLANK(M$95),"",M$95)</f>
        <v>回復期</v>
      </c>
      <c r="N103" s="65" t="str">
        <f t="shared" si="6"/>
        <v>回復期</v>
      </c>
      <c r="O103" s="59" t="str">
        <f t="shared" si="6"/>
        <v>回復期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09" t="s">
        <v>84</v>
      </c>
      <c r="D104" s="310"/>
      <c r="E104" s="306" t="s">
        <v>85</v>
      </c>
      <c r="F104" s="307"/>
      <c r="G104" s="307"/>
      <c r="H104" s="308"/>
      <c r="I104" s="344" t="s">
        <v>86</v>
      </c>
      <c r="J104" s="188">
        <f>IF(SUM(L104:BS104)=0,IF(COUNTIF(L104:BS104,"未確認")&gt;0,"未確認",IF(COUNTIF(L104:BS104,"~*")&gt;0,"*",SUM(L104:BS104))),SUM(L104:BS104))</f>
        <v>40</v>
      </c>
      <c r="K104" s="194" t="str">
        <f>IF(OR(COUNTIF(L104:BS104,"未確認")&gt;0,COUNTIF(L104:BS104,"~*")&gt;0),"※","")</f>
        <v/>
      </c>
      <c r="L104" s="190">
        <v>40</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11"/>
      <c r="D105" s="312"/>
      <c r="E105" s="347"/>
      <c r="F105" s="318"/>
      <c r="G105" s="322" t="s">
        <v>88</v>
      </c>
      <c r="H105" s="323"/>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11"/>
      <c r="D106" s="312"/>
      <c r="E106" s="324" t="s">
        <v>89</v>
      </c>
      <c r="F106" s="325"/>
      <c r="G106" s="325"/>
      <c r="H106" s="326"/>
      <c r="I106" s="345"/>
      <c r="J106" s="293">
        <f t="shared" ref="J106:J116" si="7">IF(SUM(L106:BS106)=0,IF(COUNTIF(L106:BS106,"未確認")&gt;0,"未確認",IF(COUNTIF(L106:BS106,"~*")&gt;0,"*",SUM(L106:BS106))),SUM(L106:BS106))</f>
        <v>40</v>
      </c>
      <c r="K106" s="294"/>
      <c r="L106" s="295">
        <v>40</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13"/>
      <c r="D107" s="314"/>
      <c r="E107" s="324" t="s">
        <v>90</v>
      </c>
      <c r="F107" s="325"/>
      <c r="G107" s="325"/>
      <c r="H107" s="326"/>
      <c r="I107" s="345"/>
      <c r="J107" s="188">
        <f>IF(SUM(L107:BS107)=0,IF(COUNTIF(L107:BS107,"未確認")&gt;0,"未確認",IF(COUNTIF(L107:BS107,"~*")&gt;0,"*",SUM(L107:BS107))),SUM(L107:BS107))</f>
        <v>40</v>
      </c>
      <c r="K107" s="194" t="str">
        <f t="shared" ref="K107:K116" si="8">IF(OR(COUNTIF(L107:BS107,"未確認")&gt;0,COUNTIF(L107:BS107,"~*")&gt;0),"※","")</f>
        <v/>
      </c>
      <c r="L107" s="190">
        <v>40</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09" t="s">
        <v>92</v>
      </c>
      <c r="D108" s="310"/>
      <c r="E108" s="309" t="s">
        <v>85</v>
      </c>
      <c r="F108" s="315"/>
      <c r="G108" s="315"/>
      <c r="H108" s="310"/>
      <c r="I108" s="345"/>
      <c r="J108" s="188">
        <f t="shared" si="7"/>
        <v>120</v>
      </c>
      <c r="K108" s="194" t="str">
        <f t="shared" si="8"/>
        <v/>
      </c>
      <c r="L108" s="190">
        <v>0</v>
      </c>
      <c r="M108" s="190">
        <v>40</v>
      </c>
      <c r="N108" s="190">
        <v>40</v>
      </c>
      <c r="O108" s="190">
        <v>40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11"/>
      <c r="D109" s="312"/>
      <c r="E109" s="316"/>
      <c r="F109" s="317"/>
      <c r="G109" s="303" t="s">
        <v>94</v>
      </c>
      <c r="H109" s="305"/>
      <c r="I109" s="345"/>
      <c r="J109" s="188">
        <f t="shared" si="7"/>
        <v>120</v>
      </c>
      <c r="K109" s="194" t="str">
        <f t="shared" si="8"/>
        <v/>
      </c>
      <c r="L109" s="190">
        <v>0</v>
      </c>
      <c r="M109" s="190">
        <v>40</v>
      </c>
      <c r="N109" s="190">
        <v>40</v>
      </c>
      <c r="O109" s="190">
        <v>40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11"/>
      <c r="D110" s="312"/>
      <c r="E110" s="316"/>
      <c r="F110" s="318"/>
      <c r="G110" s="303" t="s">
        <v>96</v>
      </c>
      <c r="H110" s="305"/>
      <c r="I110" s="345"/>
      <c r="J110" s="188">
        <f t="shared" si="7"/>
        <v>0</v>
      </c>
      <c r="K110" s="194" t="str">
        <f t="shared" si="8"/>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11"/>
      <c r="D111" s="312"/>
      <c r="E111" s="319" t="s">
        <v>89</v>
      </c>
      <c r="F111" s="320"/>
      <c r="G111" s="320"/>
      <c r="H111" s="321"/>
      <c r="I111" s="345"/>
      <c r="J111" s="293">
        <f t="shared" si="7"/>
        <v>120</v>
      </c>
      <c r="K111" s="194" t="str">
        <f t="shared" si="8"/>
        <v/>
      </c>
      <c r="L111" s="190">
        <v>0</v>
      </c>
      <c r="M111" s="295">
        <v>40</v>
      </c>
      <c r="N111" s="295">
        <v>40</v>
      </c>
      <c r="O111" s="295">
        <v>40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11"/>
      <c r="D112" s="312"/>
      <c r="E112" s="316"/>
      <c r="F112" s="317"/>
      <c r="G112" s="303" t="s">
        <v>94</v>
      </c>
      <c r="H112" s="305"/>
      <c r="I112" s="345"/>
      <c r="J112" s="293">
        <f t="shared" si="7"/>
        <v>120</v>
      </c>
      <c r="K112" s="194" t="str">
        <f t="shared" si="8"/>
        <v/>
      </c>
      <c r="L112" s="190">
        <v>0</v>
      </c>
      <c r="M112" s="295">
        <v>40</v>
      </c>
      <c r="N112" s="295">
        <v>40</v>
      </c>
      <c r="O112" s="295">
        <v>40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11"/>
      <c r="D113" s="312"/>
      <c r="E113" s="347"/>
      <c r="F113" s="318"/>
      <c r="G113" s="303" t="s">
        <v>96</v>
      </c>
      <c r="H113" s="305"/>
      <c r="I113" s="345"/>
      <c r="J113" s="188">
        <f t="shared" si="7"/>
        <v>0</v>
      </c>
      <c r="K113" s="194" t="str">
        <f t="shared" si="8"/>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11"/>
      <c r="D114" s="312"/>
      <c r="E114" s="319" t="s">
        <v>90</v>
      </c>
      <c r="F114" s="320"/>
      <c r="G114" s="320"/>
      <c r="H114" s="321"/>
      <c r="I114" s="345"/>
      <c r="J114" s="188">
        <f t="shared" si="7"/>
        <v>120</v>
      </c>
      <c r="K114" s="194" t="str">
        <f t="shared" si="8"/>
        <v/>
      </c>
      <c r="L114" s="190">
        <v>0</v>
      </c>
      <c r="M114" s="190">
        <v>40</v>
      </c>
      <c r="N114" s="190">
        <v>40</v>
      </c>
      <c r="O114" s="190">
        <v>40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11"/>
      <c r="D115" s="312"/>
      <c r="E115" s="327"/>
      <c r="F115" s="328"/>
      <c r="G115" s="324" t="s">
        <v>94</v>
      </c>
      <c r="H115" s="326"/>
      <c r="I115" s="345"/>
      <c r="J115" s="188">
        <f t="shared" si="7"/>
        <v>120</v>
      </c>
      <c r="K115" s="194" t="str">
        <f t="shared" si="8"/>
        <v/>
      </c>
      <c r="L115" s="190">
        <v>0</v>
      </c>
      <c r="M115" s="190">
        <v>40</v>
      </c>
      <c r="N115" s="190">
        <v>40</v>
      </c>
      <c r="O115" s="190">
        <v>40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13"/>
      <c r="D116" s="314"/>
      <c r="E116" s="348"/>
      <c r="F116" s="349"/>
      <c r="G116" s="324" t="s">
        <v>96</v>
      </c>
      <c r="H116" s="326"/>
      <c r="I116" s="345"/>
      <c r="J116" s="188">
        <f t="shared" si="7"/>
        <v>0</v>
      </c>
      <c r="K116" s="194" t="str">
        <f t="shared" si="8"/>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50" t="s">
        <v>98</v>
      </c>
      <c r="D117" s="351"/>
      <c r="E117" s="351"/>
      <c r="F117" s="351"/>
      <c r="G117" s="351"/>
      <c r="H117" s="352"/>
      <c r="I117" s="346"/>
      <c r="J117" s="69"/>
      <c r="K117" s="70" t="s">
        <v>99</v>
      </c>
      <c r="L117" s="189" t="s">
        <v>100</v>
      </c>
      <c r="M117" s="189" t="s">
        <v>101</v>
      </c>
      <c r="N117" s="189" t="s">
        <v>102</v>
      </c>
      <c r="O117" s="189" t="s">
        <v>102</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103</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２階病棟</v>
      </c>
      <c r="M123" s="242" t="str">
        <f>IF(ISBLANK(M$9),"",M$9)</f>
        <v>3階病棟</v>
      </c>
      <c r="N123" s="240" t="str">
        <f t="shared" ref="N123:BS123" si="9">IF(ISBLANK(N$9),"",N$9)</f>
        <v>４階病棟</v>
      </c>
      <c r="O123" s="240" t="str">
        <f t="shared" si="9"/>
        <v>５階病棟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慢性期</v>
      </c>
      <c r="M124" s="243" t="str">
        <f>IF(ISBLANK(M$95),"",M$95)</f>
        <v>回復期</v>
      </c>
      <c r="N124" s="59" t="str">
        <f t="shared" ref="N124:BS124" si="10">IF(ISBLANK(N$95),"",N$95)</f>
        <v>回復期</v>
      </c>
      <c r="O124" s="59" t="str">
        <f t="shared" si="10"/>
        <v>回復期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104</v>
      </c>
      <c r="B125" s="1"/>
      <c r="C125" s="309" t="s">
        <v>105</v>
      </c>
      <c r="D125" s="315"/>
      <c r="E125" s="315"/>
      <c r="F125" s="315"/>
      <c r="G125" s="315"/>
      <c r="H125" s="310"/>
      <c r="I125" s="338" t="s">
        <v>106</v>
      </c>
      <c r="J125" s="78"/>
      <c r="K125" s="79"/>
      <c r="L125" s="245" t="s">
        <v>107</v>
      </c>
      <c r="M125" s="245" t="s">
        <v>108</v>
      </c>
      <c r="N125" s="245" t="s">
        <v>108</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109</v>
      </c>
      <c r="B126" s="1"/>
      <c r="C126" s="217"/>
      <c r="D126" s="218"/>
      <c r="E126" s="309" t="s">
        <v>110</v>
      </c>
      <c r="F126" s="315"/>
      <c r="G126" s="315"/>
      <c r="H126" s="310"/>
      <c r="I126" s="339"/>
      <c r="J126" s="81"/>
      <c r="K126" s="82"/>
      <c r="L126" s="245" t="s">
        <v>11</v>
      </c>
      <c r="M126" s="245" t="s">
        <v>11</v>
      </c>
      <c r="N126" s="245" t="s">
        <v>11</v>
      </c>
      <c r="O126" s="245" t="s">
        <v>11</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111</v>
      </c>
      <c r="B127" s="1"/>
      <c r="C127" s="217"/>
      <c r="D127" s="218"/>
      <c r="E127" s="311"/>
      <c r="F127" s="341"/>
      <c r="G127" s="341"/>
      <c r="H127" s="312"/>
      <c r="I127" s="339"/>
      <c r="J127" s="81"/>
      <c r="K127" s="82"/>
      <c r="L127" s="245" t="s">
        <v>11</v>
      </c>
      <c r="M127" s="245" t="s">
        <v>11</v>
      </c>
      <c r="N127" s="245" t="s">
        <v>11</v>
      </c>
      <c r="O127" s="245" t="s">
        <v>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112</v>
      </c>
      <c r="B128" s="1"/>
      <c r="C128" s="212"/>
      <c r="D128" s="213"/>
      <c r="E128" s="313"/>
      <c r="F128" s="342"/>
      <c r="G128" s="342"/>
      <c r="H128" s="314"/>
      <c r="I128" s="340"/>
      <c r="J128" s="83"/>
      <c r="K128" s="84"/>
      <c r="L128" s="245" t="s">
        <v>11</v>
      </c>
      <c r="M128" s="245" t="s">
        <v>11</v>
      </c>
      <c r="N128" s="245" t="s">
        <v>11</v>
      </c>
      <c r="O128" s="245" t="s">
        <v>11</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２階病棟</v>
      </c>
      <c r="M134" s="242" t="str">
        <f t="shared" ref="M134:BS134" si="11">IF(ISBLANK(M$9),"",M$9)</f>
        <v>3階病棟</v>
      </c>
      <c r="N134" s="240" t="str">
        <f t="shared" si="11"/>
        <v>４階病棟</v>
      </c>
      <c r="O134" s="240" t="str">
        <f t="shared" si="11"/>
        <v>５階病棟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慢性期</v>
      </c>
      <c r="M135" s="243" t="str">
        <f t="shared" ref="M135:BS135" si="12">IF(ISBLANK(M$95),"",M$95)</f>
        <v>回復期</v>
      </c>
      <c r="N135" s="59" t="str">
        <f t="shared" si="12"/>
        <v>回復期</v>
      </c>
      <c r="O135" s="59" t="str">
        <f t="shared" si="12"/>
        <v>回復期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114</v>
      </c>
      <c r="B136" s="1"/>
      <c r="C136" s="309" t="s">
        <v>115</v>
      </c>
      <c r="D136" s="315"/>
      <c r="E136" s="315"/>
      <c r="F136" s="315"/>
      <c r="G136" s="315"/>
      <c r="H136" s="310"/>
      <c r="I136" s="343" t="s">
        <v>116</v>
      </c>
      <c r="J136" s="87"/>
      <c r="K136" s="79"/>
      <c r="L136" s="80" t="s">
        <v>117</v>
      </c>
      <c r="M136" s="245" t="s">
        <v>118</v>
      </c>
      <c r="N136" s="245" t="s">
        <v>118</v>
      </c>
      <c r="O136" s="245" t="s">
        <v>119</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114</v>
      </c>
      <c r="B137" s="68"/>
      <c r="C137" s="217"/>
      <c r="D137" s="218"/>
      <c r="E137" s="303" t="s">
        <v>120</v>
      </c>
      <c r="F137" s="304"/>
      <c r="G137" s="304"/>
      <c r="H137" s="305"/>
      <c r="I137" s="343"/>
      <c r="J137" s="81"/>
      <c r="K137" s="82"/>
      <c r="L137" s="80">
        <v>40</v>
      </c>
      <c r="M137" s="245">
        <v>40</v>
      </c>
      <c r="N137" s="245">
        <v>40</v>
      </c>
      <c r="O137" s="245">
        <v>40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121</v>
      </c>
      <c r="B138" s="68"/>
      <c r="C138" s="309" t="s">
        <v>122</v>
      </c>
      <c r="D138" s="315"/>
      <c r="E138" s="315"/>
      <c r="F138" s="315"/>
      <c r="G138" s="315"/>
      <c r="H138" s="310"/>
      <c r="I138" s="343"/>
      <c r="J138" s="81"/>
      <c r="K138" s="82"/>
      <c r="L138" s="80" t="s">
        <v>11</v>
      </c>
      <c r="M138" s="245" t="s">
        <v>11</v>
      </c>
      <c r="N138" s="245" t="s">
        <v>11</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121</v>
      </c>
      <c r="B139" s="68"/>
      <c r="C139" s="88"/>
      <c r="D139" s="89"/>
      <c r="E139" s="303" t="s">
        <v>120</v>
      </c>
      <c r="F139" s="304"/>
      <c r="G139" s="304"/>
      <c r="H139" s="305"/>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123</v>
      </c>
      <c r="B140" s="68"/>
      <c r="C140" s="309" t="s">
        <v>122</v>
      </c>
      <c r="D140" s="315"/>
      <c r="E140" s="315"/>
      <c r="F140" s="315"/>
      <c r="G140" s="315"/>
      <c r="H140" s="310"/>
      <c r="I140" s="343"/>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123</v>
      </c>
      <c r="B141" s="68"/>
      <c r="C141" s="90"/>
      <c r="D141" s="91"/>
      <c r="E141" s="303" t="s">
        <v>120</v>
      </c>
      <c r="F141" s="304"/>
      <c r="G141" s="304"/>
      <c r="H141" s="305"/>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124</v>
      </c>
      <c r="B142" s="68"/>
      <c r="C142" s="324" t="s">
        <v>125</v>
      </c>
      <c r="D142" s="325"/>
      <c r="E142" s="325"/>
      <c r="F142" s="325"/>
      <c r="G142" s="325"/>
      <c r="H142" s="326"/>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２階病棟</v>
      </c>
      <c r="M148" s="242" t="str">
        <f t="shared" ref="M148:BS148" si="13">IF(ISBLANK(M$9),"",M$9)</f>
        <v>3階病棟</v>
      </c>
      <c r="N148" s="242" t="str">
        <f t="shared" si="13"/>
        <v>４階病棟</v>
      </c>
      <c r="O148" s="242" t="str">
        <f t="shared" si="13"/>
        <v>５階病棟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慢性期</v>
      </c>
      <c r="M149" s="242" t="str">
        <f t="shared" si="14"/>
        <v>回復期</v>
      </c>
      <c r="N149" s="242" t="str">
        <f t="shared" si="14"/>
        <v>回復期</v>
      </c>
      <c r="O149" s="242" t="str">
        <f t="shared" si="14"/>
        <v>回復期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127</v>
      </c>
      <c r="B150" s="1"/>
      <c r="C150" s="303" t="s">
        <v>126</v>
      </c>
      <c r="D150" s="304"/>
      <c r="E150" s="304"/>
      <c r="F150" s="304"/>
      <c r="G150" s="304"/>
      <c r="H150" s="305"/>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２階病棟</v>
      </c>
      <c r="M156" s="242" t="str">
        <f t="shared" ref="M156:BS156" si="16">IF(ISBLANK(M$9),"",M$9)</f>
        <v>3階病棟</v>
      </c>
      <c r="N156" s="242" t="str">
        <f t="shared" si="16"/>
        <v>４階病棟</v>
      </c>
      <c r="O156" s="242" t="str">
        <f t="shared" si="16"/>
        <v>５階病棟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131</v>
      </c>
      <c r="B157" s="1"/>
      <c r="C157" s="3"/>
      <c r="D157" s="3"/>
      <c r="F157" s="3"/>
      <c r="G157" s="3"/>
      <c r="H157" s="210"/>
      <c r="I157" s="56" t="s">
        <v>77</v>
      </c>
      <c r="J157" s="57"/>
      <c r="K157" s="65"/>
      <c r="L157" s="59" t="str">
        <f t="shared" ref="L157:AQ157" si="17">IF(ISBLANK(L$95),"",L$95)</f>
        <v>慢性期</v>
      </c>
      <c r="M157" s="242" t="str">
        <f t="shared" si="17"/>
        <v>回復期</v>
      </c>
      <c r="N157" s="242" t="str">
        <f t="shared" si="17"/>
        <v>回復期</v>
      </c>
      <c r="O157" s="242" t="str">
        <f t="shared" si="17"/>
        <v>回復期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132</v>
      </c>
      <c r="B158" s="96"/>
      <c r="C158" s="303" t="s">
        <v>133</v>
      </c>
      <c r="D158" s="304"/>
      <c r="E158" s="304"/>
      <c r="F158" s="304"/>
      <c r="G158" s="304"/>
      <c r="H158" s="305"/>
      <c r="I158" s="356"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136</v>
      </c>
      <c r="B159" s="96"/>
      <c r="C159" s="303" t="s">
        <v>137</v>
      </c>
      <c r="D159" s="304"/>
      <c r="E159" s="304"/>
      <c r="F159" s="304"/>
      <c r="G159" s="304"/>
      <c r="H159" s="305"/>
      <c r="I159" s="357"/>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138</v>
      </c>
      <c r="B160" s="96"/>
      <c r="C160" s="303" t="s">
        <v>139</v>
      </c>
      <c r="D160" s="304"/>
      <c r="E160" s="304"/>
      <c r="F160" s="304"/>
      <c r="G160" s="304"/>
      <c r="H160" s="305"/>
      <c r="I160" s="358"/>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２階病棟</v>
      </c>
      <c r="M166" s="242" t="str">
        <f t="shared" ref="M166:BS166" si="19">IF(ISBLANK(M$9),"",M$9)</f>
        <v>3階病棟</v>
      </c>
      <c r="N166" s="242" t="str">
        <f t="shared" si="19"/>
        <v>４階病棟</v>
      </c>
      <c r="O166" s="242" t="str">
        <f t="shared" si="19"/>
        <v>５階病棟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慢性期</v>
      </c>
      <c r="M167" s="242" t="str">
        <f t="shared" si="20"/>
        <v>回復期</v>
      </c>
      <c r="N167" s="242" t="str">
        <f t="shared" si="20"/>
        <v>回復期</v>
      </c>
      <c r="O167" s="242" t="str">
        <f t="shared" si="20"/>
        <v>回復期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141</v>
      </c>
      <c r="B168" s="96"/>
      <c r="C168" s="303" t="s">
        <v>142</v>
      </c>
      <c r="D168" s="304"/>
      <c r="E168" s="304"/>
      <c r="F168" s="304"/>
      <c r="G168" s="304"/>
      <c r="H168" s="305"/>
      <c r="I168" s="209" t="s">
        <v>143</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144</v>
      </c>
      <c r="B169" s="96"/>
      <c r="C169" s="303" t="s">
        <v>145</v>
      </c>
      <c r="D169" s="304"/>
      <c r="E169" s="304"/>
      <c r="F169" s="304"/>
      <c r="G169" s="304"/>
      <c r="H169" s="305"/>
      <c r="I169" s="100" t="s">
        <v>146</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２階病棟</v>
      </c>
      <c r="M175" s="242" t="str">
        <f t="shared" ref="M175:BS175" si="22">IF(ISBLANK(M$9),"",M$9)</f>
        <v>3階病棟</v>
      </c>
      <c r="N175" s="242" t="str">
        <f t="shared" si="22"/>
        <v>４階病棟</v>
      </c>
      <c r="O175" s="242" t="str">
        <f t="shared" si="22"/>
        <v>５階病棟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慢性期</v>
      </c>
      <c r="M176" s="242" t="str">
        <f t="shared" si="23"/>
        <v>回復期</v>
      </c>
      <c r="N176" s="242" t="str">
        <f t="shared" si="23"/>
        <v>回復期</v>
      </c>
      <c r="O176" s="242" t="str">
        <f t="shared" si="23"/>
        <v>回復期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148</v>
      </c>
      <c r="B177" s="96"/>
      <c r="C177" s="303" t="s">
        <v>149</v>
      </c>
      <c r="D177" s="304"/>
      <c r="E177" s="304"/>
      <c r="F177" s="304"/>
      <c r="G177" s="304"/>
      <c r="H177" s="305"/>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4" t="s">
        <v>152</v>
      </c>
      <c r="D178" s="325"/>
      <c r="E178" s="325"/>
      <c r="F178" s="325"/>
      <c r="G178" s="325"/>
      <c r="H178" s="326"/>
      <c r="I178" s="103" t="s">
        <v>153</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4" t="s">
        <v>154</v>
      </c>
      <c r="D179" s="325"/>
      <c r="E179" s="325"/>
      <c r="F179" s="325"/>
      <c r="G179" s="325"/>
      <c r="H179" s="326"/>
      <c r="I179" s="103" t="s">
        <v>155</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156</v>
      </c>
      <c r="B180" s="96"/>
      <c r="C180" s="303" t="s">
        <v>157</v>
      </c>
      <c r="D180" s="304"/>
      <c r="E180" s="304"/>
      <c r="F180" s="304"/>
      <c r="G180" s="304"/>
      <c r="H180" s="305"/>
      <c r="I180" s="103" t="s">
        <v>158</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159</v>
      </c>
      <c r="B181" s="96"/>
      <c r="C181" s="303" t="s">
        <v>160</v>
      </c>
      <c r="D181" s="304"/>
      <c r="E181" s="304"/>
      <c r="F181" s="304"/>
      <c r="G181" s="304"/>
      <c r="H181" s="305"/>
      <c r="I181" s="103" t="s">
        <v>161</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２階病棟</v>
      </c>
      <c r="M187" s="242" t="str">
        <f t="shared" ref="M187:BS187" si="25">IF(ISBLANK(M$9),"",M$9)</f>
        <v>3階病棟</v>
      </c>
      <c r="N187" s="240" t="str">
        <f t="shared" si="25"/>
        <v>４階病棟</v>
      </c>
      <c r="O187" s="240" t="str">
        <f t="shared" si="25"/>
        <v>５階病棟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慢性期</v>
      </c>
      <c r="M188" s="243" t="str">
        <f t="shared" ref="M188:BS188" si="26">IF(ISBLANK(M$95),"",M$95)</f>
        <v>回復期</v>
      </c>
      <c r="N188" s="59" t="str">
        <f t="shared" si="26"/>
        <v>回復期</v>
      </c>
      <c r="O188" s="59" t="str">
        <f t="shared" si="26"/>
        <v>回復期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163</v>
      </c>
      <c r="B189" s="68"/>
      <c r="C189" s="353" t="s">
        <v>164</v>
      </c>
      <c r="D189" s="355"/>
      <c r="E189" s="355"/>
      <c r="F189" s="355"/>
      <c r="G189" s="353" t="s">
        <v>165</v>
      </c>
      <c r="H189" s="353"/>
      <c r="I189" s="424" t="s">
        <v>166</v>
      </c>
      <c r="J189" s="196">
        <v>6</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163</v>
      </c>
      <c r="B190" s="68"/>
      <c r="C190" s="355"/>
      <c r="D190" s="355"/>
      <c r="E190" s="355"/>
      <c r="F190" s="355"/>
      <c r="G190" s="353" t="s">
        <v>167</v>
      </c>
      <c r="H190" s="353"/>
      <c r="I190" s="425"/>
      <c r="J190" s="197">
        <v>0.8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168</v>
      </c>
      <c r="B191" s="68"/>
      <c r="C191" s="353" t="s">
        <v>169</v>
      </c>
      <c r="D191" s="355"/>
      <c r="E191" s="355"/>
      <c r="F191" s="355"/>
      <c r="G191" s="353" t="s">
        <v>165</v>
      </c>
      <c r="H191" s="353"/>
      <c r="I191" s="425"/>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168</v>
      </c>
      <c r="B192" s="68"/>
      <c r="C192" s="355"/>
      <c r="D192" s="355"/>
      <c r="E192" s="355"/>
      <c r="F192" s="355"/>
      <c r="G192" s="353" t="s">
        <v>167</v>
      </c>
      <c r="H192" s="353"/>
      <c r="I192" s="425"/>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170</v>
      </c>
      <c r="B193" s="97"/>
      <c r="C193" s="353" t="s">
        <v>171</v>
      </c>
      <c r="D193" s="353"/>
      <c r="E193" s="353"/>
      <c r="F193" s="353"/>
      <c r="G193" s="353" t="s">
        <v>165</v>
      </c>
      <c r="H193" s="353"/>
      <c r="I193" s="425"/>
      <c r="J193" s="196">
        <f t="shared" ref="J193:J208" si="28">IF(SUM(L193:BS193)=0,IF(COUNTIF(L193:BS193,"未確認")&gt;0,"未確認",IF(COUNTIF(L193:BS193,"~*")&gt;0,"*",SUM(L193:BS193))),SUM(L193:BS193))</f>
        <v>55</v>
      </c>
      <c r="K193" s="194" t="str">
        <f t="shared" si="27"/>
        <v/>
      </c>
      <c r="L193" s="108">
        <v>15</v>
      </c>
      <c r="M193" s="247">
        <v>13</v>
      </c>
      <c r="N193" s="247">
        <v>13</v>
      </c>
      <c r="O193" s="247">
        <v>14</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170</v>
      </c>
      <c r="B194" s="97"/>
      <c r="C194" s="353"/>
      <c r="D194" s="353"/>
      <c r="E194" s="353"/>
      <c r="F194" s="353"/>
      <c r="G194" s="353" t="s">
        <v>167</v>
      </c>
      <c r="H194" s="353"/>
      <c r="I194" s="425"/>
      <c r="J194" s="197">
        <f t="shared" si="28"/>
        <v>9.6000000000000014</v>
      </c>
      <c r="K194" s="194" t="str">
        <f t="shared" si="27"/>
        <v/>
      </c>
      <c r="L194" s="109">
        <v>3.6</v>
      </c>
      <c r="M194" s="246">
        <v>2.6</v>
      </c>
      <c r="N194" s="246">
        <v>1.6</v>
      </c>
      <c r="O194" s="246">
        <v>1.8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172</v>
      </c>
      <c r="B195" s="97"/>
      <c r="C195" s="353" t="s">
        <v>173</v>
      </c>
      <c r="D195" s="354"/>
      <c r="E195" s="354"/>
      <c r="F195" s="354"/>
      <c r="G195" s="353" t="s">
        <v>165</v>
      </c>
      <c r="H195" s="353"/>
      <c r="I195" s="425"/>
      <c r="J195" s="196">
        <f t="shared" si="28"/>
        <v>10</v>
      </c>
      <c r="K195" s="194" t="str">
        <f t="shared" si="27"/>
        <v/>
      </c>
      <c r="L195" s="108">
        <v>2</v>
      </c>
      <c r="M195" s="247">
        <v>1</v>
      </c>
      <c r="N195" s="247">
        <v>1</v>
      </c>
      <c r="O195" s="247">
        <v>6</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172</v>
      </c>
      <c r="B196" s="97"/>
      <c r="C196" s="354"/>
      <c r="D196" s="354"/>
      <c r="E196" s="354"/>
      <c r="F196" s="354"/>
      <c r="G196" s="353" t="s">
        <v>167</v>
      </c>
      <c r="H196" s="353"/>
      <c r="I196" s="425"/>
      <c r="J196" s="197">
        <f t="shared" si="28"/>
        <v>2.9</v>
      </c>
      <c r="K196" s="194" t="str">
        <f t="shared" si="27"/>
        <v/>
      </c>
      <c r="L196" s="109">
        <v>1.7</v>
      </c>
      <c r="M196" s="246">
        <v>0</v>
      </c>
      <c r="N196" s="246">
        <v>0</v>
      </c>
      <c r="O196" s="246">
        <v>1.2</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174</v>
      </c>
      <c r="B197" s="97"/>
      <c r="C197" s="353" t="s">
        <v>175</v>
      </c>
      <c r="D197" s="354"/>
      <c r="E197" s="354"/>
      <c r="F197" s="354"/>
      <c r="G197" s="353" t="s">
        <v>165</v>
      </c>
      <c r="H197" s="353"/>
      <c r="I197" s="425"/>
      <c r="J197" s="196">
        <f t="shared" si="28"/>
        <v>22</v>
      </c>
      <c r="K197" s="194" t="str">
        <f t="shared" si="27"/>
        <v/>
      </c>
      <c r="L197" s="108">
        <v>7</v>
      </c>
      <c r="M197" s="247">
        <v>7</v>
      </c>
      <c r="N197" s="247">
        <v>8</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174</v>
      </c>
      <c r="B198" s="97"/>
      <c r="C198" s="354"/>
      <c r="D198" s="354"/>
      <c r="E198" s="354"/>
      <c r="F198" s="354"/>
      <c r="G198" s="353" t="s">
        <v>167</v>
      </c>
      <c r="H198" s="353"/>
      <c r="I198" s="425"/>
      <c r="J198" s="197">
        <f t="shared" si="28"/>
        <v>6</v>
      </c>
      <c r="K198" s="194" t="str">
        <f t="shared" si="27"/>
        <v/>
      </c>
      <c r="L198" s="109">
        <v>3.1</v>
      </c>
      <c r="M198" s="246">
        <v>1.1000000000000001</v>
      </c>
      <c r="N198" s="246">
        <v>1.8</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176</v>
      </c>
      <c r="B199" s="97"/>
      <c r="C199" s="353" t="s">
        <v>177</v>
      </c>
      <c r="D199" s="354"/>
      <c r="E199" s="354"/>
      <c r="F199" s="354"/>
      <c r="G199" s="353" t="s">
        <v>165</v>
      </c>
      <c r="H199" s="353"/>
      <c r="I199" s="425"/>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176</v>
      </c>
      <c r="B200" s="68"/>
      <c r="C200" s="354"/>
      <c r="D200" s="354"/>
      <c r="E200" s="354"/>
      <c r="F200" s="354"/>
      <c r="G200" s="353" t="s">
        <v>167</v>
      </c>
      <c r="H200" s="353"/>
      <c r="I200" s="425"/>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178</v>
      </c>
      <c r="B201" s="68"/>
      <c r="C201" s="353" t="s">
        <v>179</v>
      </c>
      <c r="D201" s="354"/>
      <c r="E201" s="354"/>
      <c r="F201" s="354"/>
      <c r="G201" s="353" t="s">
        <v>165</v>
      </c>
      <c r="H201" s="353"/>
      <c r="I201" s="425"/>
      <c r="J201" s="196">
        <f t="shared" si="28"/>
        <v>0</v>
      </c>
      <c r="K201" s="194" t="str">
        <f t="shared" si="27"/>
        <v/>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178</v>
      </c>
      <c r="B202" s="68"/>
      <c r="C202" s="354"/>
      <c r="D202" s="354"/>
      <c r="E202" s="354"/>
      <c r="F202" s="354"/>
      <c r="G202" s="353" t="s">
        <v>167</v>
      </c>
      <c r="H202" s="353"/>
      <c r="I202" s="425"/>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180</v>
      </c>
      <c r="B203" s="68"/>
      <c r="C203" s="353" t="s">
        <v>181</v>
      </c>
      <c r="D203" s="354"/>
      <c r="E203" s="354"/>
      <c r="F203" s="354"/>
      <c r="G203" s="353" t="s">
        <v>165</v>
      </c>
      <c r="H203" s="353"/>
      <c r="I203" s="425"/>
      <c r="J203" s="196">
        <f t="shared" si="28"/>
        <v>0</v>
      </c>
      <c r="K203" s="194" t="str">
        <f t="shared" si="27"/>
        <v/>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180</v>
      </c>
      <c r="B204" s="68"/>
      <c r="C204" s="354"/>
      <c r="D204" s="354"/>
      <c r="E204" s="354"/>
      <c r="F204" s="354"/>
      <c r="G204" s="353" t="s">
        <v>167</v>
      </c>
      <c r="H204" s="353"/>
      <c r="I204" s="425"/>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182</v>
      </c>
      <c r="B205" s="68"/>
      <c r="C205" s="353" t="s">
        <v>183</v>
      </c>
      <c r="D205" s="354"/>
      <c r="E205" s="354"/>
      <c r="F205" s="354"/>
      <c r="G205" s="353" t="s">
        <v>165</v>
      </c>
      <c r="H205" s="353"/>
      <c r="I205" s="425"/>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182</v>
      </c>
      <c r="B206" s="68"/>
      <c r="C206" s="354"/>
      <c r="D206" s="354"/>
      <c r="E206" s="354"/>
      <c r="F206" s="354"/>
      <c r="G206" s="353" t="s">
        <v>167</v>
      </c>
      <c r="H206" s="353"/>
      <c r="I206" s="425"/>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184</v>
      </c>
      <c r="B207" s="68"/>
      <c r="C207" s="353" t="s">
        <v>185</v>
      </c>
      <c r="D207" s="354"/>
      <c r="E207" s="354"/>
      <c r="F207" s="354"/>
      <c r="G207" s="353" t="s">
        <v>165</v>
      </c>
      <c r="H207" s="353"/>
      <c r="I207" s="425"/>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184</v>
      </c>
      <c r="B208" s="68"/>
      <c r="C208" s="354"/>
      <c r="D208" s="354"/>
      <c r="E208" s="354"/>
      <c r="F208" s="354"/>
      <c r="G208" s="353" t="s">
        <v>167</v>
      </c>
      <c r="H208" s="353"/>
      <c r="I208" s="425"/>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186</v>
      </c>
      <c r="B209" s="68"/>
      <c r="C209" s="353" t="s">
        <v>187</v>
      </c>
      <c r="D209" s="355"/>
      <c r="E209" s="355"/>
      <c r="F209" s="355"/>
      <c r="G209" s="353" t="s">
        <v>165</v>
      </c>
      <c r="H209" s="353"/>
      <c r="I209" s="425"/>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186</v>
      </c>
      <c r="B210" s="68"/>
      <c r="C210" s="355"/>
      <c r="D210" s="355"/>
      <c r="E210" s="355"/>
      <c r="F210" s="355"/>
      <c r="G210" s="353" t="s">
        <v>167</v>
      </c>
      <c r="H210" s="353"/>
      <c r="I210" s="425"/>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188</v>
      </c>
      <c r="B211" s="68"/>
      <c r="C211" s="353" t="s">
        <v>189</v>
      </c>
      <c r="D211" s="355"/>
      <c r="E211" s="355"/>
      <c r="F211" s="355"/>
      <c r="G211" s="353" t="s">
        <v>165</v>
      </c>
      <c r="H211" s="353"/>
      <c r="I211" s="425"/>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188</v>
      </c>
      <c r="B212" s="68"/>
      <c r="C212" s="355"/>
      <c r="D212" s="355"/>
      <c r="E212" s="355"/>
      <c r="F212" s="355"/>
      <c r="G212" s="353" t="s">
        <v>167</v>
      </c>
      <c r="H212" s="353"/>
      <c r="I212" s="425"/>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190</v>
      </c>
      <c r="B213" s="68"/>
      <c r="C213" s="353" t="s">
        <v>191</v>
      </c>
      <c r="D213" s="354"/>
      <c r="E213" s="354"/>
      <c r="F213" s="354"/>
      <c r="G213" s="353" t="s">
        <v>165</v>
      </c>
      <c r="H213" s="353"/>
      <c r="I213" s="425"/>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190</v>
      </c>
      <c r="B214" s="68"/>
      <c r="C214" s="354"/>
      <c r="D214" s="354"/>
      <c r="E214" s="354"/>
      <c r="F214" s="354"/>
      <c r="G214" s="353" t="s">
        <v>167</v>
      </c>
      <c r="H214" s="353"/>
      <c r="I214" s="425"/>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192</v>
      </c>
      <c r="B215" s="68"/>
      <c r="C215" s="353" t="s">
        <v>193</v>
      </c>
      <c r="D215" s="355"/>
      <c r="E215" s="355"/>
      <c r="F215" s="355"/>
      <c r="G215" s="353" t="s">
        <v>165</v>
      </c>
      <c r="H215" s="353"/>
      <c r="I215" s="425"/>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192</v>
      </c>
      <c r="B216" s="68"/>
      <c r="C216" s="355"/>
      <c r="D216" s="355"/>
      <c r="E216" s="355"/>
      <c r="F216" s="355"/>
      <c r="G216" s="353" t="s">
        <v>167</v>
      </c>
      <c r="H216" s="353"/>
      <c r="I216" s="425"/>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7" t="s">
        <v>194</v>
      </c>
      <c r="D217" s="428"/>
      <c r="E217" s="428"/>
      <c r="F217" s="428"/>
      <c r="G217" s="427" t="s">
        <v>165</v>
      </c>
      <c r="H217" s="427"/>
      <c r="I217" s="425"/>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8"/>
      <c r="D218" s="428"/>
      <c r="E218" s="428"/>
      <c r="F218" s="428"/>
      <c r="G218" s="427" t="s">
        <v>167</v>
      </c>
      <c r="H218" s="427"/>
      <c r="I218" s="426"/>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spans="1:71" s="67" customFormat="1" ht="34.5" customHeight="1">
      <c r="A223" s="181" t="s">
        <v>199</v>
      </c>
      <c r="B223" s="97"/>
      <c r="C223" s="353" t="s">
        <v>171</v>
      </c>
      <c r="D223" s="353"/>
      <c r="E223" s="353"/>
      <c r="F223" s="353"/>
      <c r="G223" s="303" t="s">
        <v>165</v>
      </c>
      <c r="H223" s="305"/>
      <c r="I223" s="424" t="s">
        <v>200</v>
      </c>
      <c r="J223" s="262"/>
      <c r="K223" s="113"/>
      <c r="L223" s="272">
        <v>0</v>
      </c>
      <c r="M223" s="272">
        <v>2</v>
      </c>
      <c r="N223" s="272">
        <v>60</v>
      </c>
      <c r="O223" s="104"/>
      <c r="P223" s="104"/>
      <c r="Q223" s="104"/>
      <c r="R223" s="104"/>
      <c r="S223" s="104"/>
      <c r="T223" s="104"/>
      <c r="U223" s="104"/>
    </row>
    <row r="224" spans="1:71" s="67" customFormat="1" ht="34.5" customHeight="1">
      <c r="A224" s="181" t="s">
        <v>199</v>
      </c>
      <c r="B224" s="97"/>
      <c r="C224" s="353"/>
      <c r="D224" s="353"/>
      <c r="E224" s="353"/>
      <c r="F224" s="353"/>
      <c r="G224" s="303" t="s">
        <v>167</v>
      </c>
      <c r="H224" s="305"/>
      <c r="I224" s="425"/>
      <c r="J224" s="262"/>
      <c r="K224" s="114"/>
      <c r="L224" s="273">
        <v>0</v>
      </c>
      <c r="M224" s="273">
        <v>1.3</v>
      </c>
      <c r="N224" s="273">
        <v>10</v>
      </c>
      <c r="O224" s="104"/>
      <c r="P224" s="104"/>
      <c r="Q224" s="104"/>
      <c r="R224" s="104"/>
      <c r="S224" s="104"/>
      <c r="T224" s="104"/>
      <c r="U224" s="104"/>
    </row>
    <row r="225" spans="1:21" s="67" customFormat="1" ht="34.5" customHeight="1">
      <c r="A225" s="181" t="s">
        <v>201</v>
      </c>
      <c r="B225" s="97"/>
      <c r="C225" s="353" t="s">
        <v>173</v>
      </c>
      <c r="D225" s="354"/>
      <c r="E225" s="354"/>
      <c r="F225" s="354"/>
      <c r="G225" s="303" t="s">
        <v>165</v>
      </c>
      <c r="H225" s="305"/>
      <c r="I225" s="425"/>
      <c r="J225" s="262"/>
      <c r="K225" s="113"/>
      <c r="L225" s="272">
        <v>0</v>
      </c>
      <c r="M225" s="272">
        <v>0</v>
      </c>
      <c r="N225" s="272">
        <v>5</v>
      </c>
      <c r="O225" s="104"/>
      <c r="P225" s="104"/>
      <c r="Q225" s="104"/>
      <c r="R225" s="104"/>
      <c r="S225" s="104"/>
      <c r="T225" s="104"/>
      <c r="U225" s="104"/>
    </row>
    <row r="226" spans="1:21" s="67" customFormat="1" ht="34.5" customHeight="1">
      <c r="A226" s="181" t="s">
        <v>201</v>
      </c>
      <c r="B226" s="97"/>
      <c r="C226" s="354"/>
      <c r="D226" s="354"/>
      <c r="E226" s="354"/>
      <c r="F226" s="354"/>
      <c r="G226" s="303" t="s">
        <v>167</v>
      </c>
      <c r="H226" s="305"/>
      <c r="I226" s="425"/>
      <c r="J226" s="262"/>
      <c r="K226" s="114"/>
      <c r="L226" s="273">
        <v>0</v>
      </c>
      <c r="M226" s="273">
        <v>0</v>
      </c>
      <c r="N226" s="273">
        <v>1.7</v>
      </c>
      <c r="O226" s="104"/>
      <c r="P226" s="104"/>
      <c r="Q226" s="104"/>
      <c r="R226" s="104"/>
      <c r="S226" s="104"/>
      <c r="T226" s="104"/>
      <c r="U226" s="104"/>
    </row>
    <row r="227" spans="1:21" s="67" customFormat="1" ht="34.5" customHeight="1">
      <c r="A227" s="181" t="s">
        <v>202</v>
      </c>
      <c r="B227" s="97"/>
      <c r="C227" s="353" t="s">
        <v>175</v>
      </c>
      <c r="D227" s="354"/>
      <c r="E227" s="354"/>
      <c r="F227" s="354"/>
      <c r="G227" s="303" t="s">
        <v>165</v>
      </c>
      <c r="H227" s="305"/>
      <c r="I227" s="425"/>
      <c r="J227" s="262"/>
      <c r="K227" s="113"/>
      <c r="L227" s="272">
        <v>0</v>
      </c>
      <c r="M227" s="272">
        <v>0</v>
      </c>
      <c r="N227" s="272">
        <v>30</v>
      </c>
      <c r="O227" s="104"/>
      <c r="P227" s="104"/>
      <c r="Q227" s="104"/>
      <c r="R227" s="104"/>
      <c r="S227" s="104"/>
      <c r="T227" s="104"/>
      <c r="U227" s="104"/>
    </row>
    <row r="228" spans="1:21" s="67" customFormat="1" ht="34.5" customHeight="1">
      <c r="A228" s="181" t="s">
        <v>202</v>
      </c>
      <c r="B228" s="97"/>
      <c r="C228" s="354"/>
      <c r="D228" s="354"/>
      <c r="E228" s="354"/>
      <c r="F228" s="354"/>
      <c r="G228" s="303" t="s">
        <v>167</v>
      </c>
      <c r="H228" s="305"/>
      <c r="I228" s="425"/>
      <c r="J228" s="262"/>
      <c r="K228" s="114"/>
      <c r="L228" s="273">
        <v>0</v>
      </c>
      <c r="M228" s="273">
        <v>0</v>
      </c>
      <c r="N228" s="273">
        <v>8.1999999999999993</v>
      </c>
      <c r="O228" s="104"/>
      <c r="P228" s="104"/>
      <c r="Q228" s="104"/>
      <c r="R228" s="104"/>
      <c r="S228" s="104"/>
      <c r="T228" s="104"/>
      <c r="U228" s="104"/>
    </row>
    <row r="229" spans="1:21" s="67" customFormat="1" ht="34.5" customHeight="1">
      <c r="A229" s="181" t="s">
        <v>203</v>
      </c>
      <c r="B229" s="97"/>
      <c r="C229" s="353" t="s">
        <v>177</v>
      </c>
      <c r="D229" s="354"/>
      <c r="E229" s="354"/>
      <c r="F229" s="354"/>
      <c r="G229" s="303" t="s">
        <v>165</v>
      </c>
      <c r="H229" s="305"/>
      <c r="I229" s="425"/>
      <c r="J229" s="262"/>
      <c r="K229" s="113"/>
      <c r="L229" s="272">
        <v>0</v>
      </c>
      <c r="M229" s="272">
        <v>0</v>
      </c>
      <c r="N229" s="272">
        <v>0</v>
      </c>
      <c r="O229" s="104"/>
      <c r="P229" s="104"/>
      <c r="Q229" s="104"/>
      <c r="R229" s="104"/>
      <c r="S229" s="104"/>
      <c r="T229" s="104"/>
      <c r="U229" s="104"/>
    </row>
    <row r="230" spans="1:21" s="67" customFormat="1" ht="34.5" customHeight="1">
      <c r="A230" s="181" t="s">
        <v>203</v>
      </c>
      <c r="B230" s="68"/>
      <c r="C230" s="354"/>
      <c r="D230" s="354"/>
      <c r="E230" s="354"/>
      <c r="F230" s="354"/>
      <c r="G230" s="303" t="s">
        <v>167</v>
      </c>
      <c r="H230" s="305"/>
      <c r="I230" s="425"/>
      <c r="J230" s="262"/>
      <c r="K230" s="114"/>
      <c r="L230" s="273">
        <v>0</v>
      </c>
      <c r="M230" s="273">
        <v>0</v>
      </c>
      <c r="N230" s="273">
        <v>0</v>
      </c>
      <c r="O230" s="104"/>
      <c r="P230" s="104"/>
      <c r="Q230" s="104"/>
      <c r="R230" s="104"/>
      <c r="S230" s="104"/>
      <c r="T230" s="104"/>
      <c r="U230" s="104"/>
    </row>
    <row r="231" spans="1:21" s="67" customFormat="1" ht="34.5" customHeight="1">
      <c r="A231" s="181" t="s">
        <v>204</v>
      </c>
      <c r="B231" s="68"/>
      <c r="C231" s="353" t="s">
        <v>179</v>
      </c>
      <c r="D231" s="354"/>
      <c r="E231" s="354"/>
      <c r="F231" s="354"/>
      <c r="G231" s="303" t="s">
        <v>165</v>
      </c>
      <c r="H231" s="305"/>
      <c r="I231" s="425"/>
      <c r="J231" s="262"/>
      <c r="K231" s="113"/>
      <c r="L231" s="272">
        <v>0</v>
      </c>
      <c r="M231" s="272">
        <v>0</v>
      </c>
      <c r="N231" s="272">
        <v>47</v>
      </c>
      <c r="O231" s="104"/>
      <c r="P231" s="104"/>
      <c r="Q231" s="104"/>
      <c r="R231" s="104"/>
      <c r="S231" s="104"/>
      <c r="T231" s="104"/>
      <c r="U231" s="104"/>
    </row>
    <row r="232" spans="1:21" s="67" customFormat="1" ht="34.5" customHeight="1">
      <c r="A232" s="181" t="s">
        <v>204</v>
      </c>
      <c r="B232" s="68"/>
      <c r="C232" s="354"/>
      <c r="D232" s="354"/>
      <c r="E232" s="354"/>
      <c r="F232" s="354"/>
      <c r="G232" s="303" t="s">
        <v>167</v>
      </c>
      <c r="H232" s="305"/>
      <c r="I232" s="425"/>
      <c r="J232" s="262"/>
      <c r="K232" s="114"/>
      <c r="L232" s="273">
        <v>0</v>
      </c>
      <c r="M232" s="273">
        <v>0</v>
      </c>
      <c r="N232" s="273">
        <v>0</v>
      </c>
      <c r="O232" s="104"/>
      <c r="P232" s="104"/>
      <c r="Q232" s="104"/>
      <c r="R232" s="104"/>
      <c r="S232" s="104"/>
      <c r="T232" s="104"/>
      <c r="U232" s="104"/>
    </row>
    <row r="233" spans="1:21" s="67" customFormat="1" ht="34.5" customHeight="1">
      <c r="A233" s="181" t="s">
        <v>205</v>
      </c>
      <c r="B233" s="68"/>
      <c r="C233" s="353" t="s">
        <v>181</v>
      </c>
      <c r="D233" s="354"/>
      <c r="E233" s="354"/>
      <c r="F233" s="354"/>
      <c r="G233" s="303" t="s">
        <v>165</v>
      </c>
      <c r="H233" s="305"/>
      <c r="I233" s="425"/>
      <c r="J233" s="262"/>
      <c r="K233" s="113"/>
      <c r="L233" s="272">
        <v>0</v>
      </c>
      <c r="M233" s="272">
        <v>0</v>
      </c>
      <c r="N233" s="272">
        <v>21</v>
      </c>
      <c r="O233" s="104"/>
      <c r="P233" s="104"/>
      <c r="Q233" s="104"/>
      <c r="R233" s="104"/>
      <c r="S233" s="104"/>
      <c r="T233" s="104"/>
      <c r="U233" s="104"/>
    </row>
    <row r="234" spans="1:21" s="67" customFormat="1" ht="34.5" customHeight="1">
      <c r="A234" s="181" t="s">
        <v>205</v>
      </c>
      <c r="B234" s="68"/>
      <c r="C234" s="354"/>
      <c r="D234" s="354"/>
      <c r="E234" s="354"/>
      <c r="F234" s="354"/>
      <c r="G234" s="303" t="s">
        <v>167</v>
      </c>
      <c r="H234" s="305"/>
      <c r="I234" s="425"/>
      <c r="J234" s="262"/>
      <c r="K234" s="114"/>
      <c r="L234" s="273">
        <v>0</v>
      </c>
      <c r="M234" s="273">
        <v>0</v>
      </c>
      <c r="N234" s="273">
        <v>0</v>
      </c>
      <c r="O234" s="104"/>
      <c r="P234" s="104"/>
      <c r="Q234" s="104"/>
      <c r="R234" s="104"/>
      <c r="S234" s="104"/>
      <c r="T234" s="104"/>
      <c r="U234" s="104"/>
    </row>
    <row r="235" spans="1:21" s="67" customFormat="1" ht="34.5" customHeight="1">
      <c r="A235" s="181" t="s">
        <v>206</v>
      </c>
      <c r="B235" s="68"/>
      <c r="C235" s="353" t="s">
        <v>183</v>
      </c>
      <c r="D235" s="354"/>
      <c r="E235" s="354"/>
      <c r="F235" s="354"/>
      <c r="G235" s="303" t="s">
        <v>165</v>
      </c>
      <c r="H235" s="305"/>
      <c r="I235" s="425"/>
      <c r="J235" s="262"/>
      <c r="K235" s="113"/>
      <c r="L235" s="272">
        <v>0</v>
      </c>
      <c r="M235" s="272">
        <v>0</v>
      </c>
      <c r="N235" s="272">
        <v>8</v>
      </c>
      <c r="O235" s="104"/>
      <c r="P235" s="104"/>
      <c r="Q235" s="104"/>
      <c r="R235" s="104"/>
      <c r="S235" s="104"/>
      <c r="T235" s="104"/>
      <c r="U235" s="104"/>
    </row>
    <row r="236" spans="1:21" s="67" customFormat="1" ht="34.5" customHeight="1">
      <c r="A236" s="181" t="s">
        <v>206</v>
      </c>
      <c r="B236" s="68"/>
      <c r="C236" s="354"/>
      <c r="D236" s="354"/>
      <c r="E236" s="354"/>
      <c r="F236" s="354"/>
      <c r="G236" s="303" t="s">
        <v>167</v>
      </c>
      <c r="H236" s="305"/>
      <c r="I236" s="425"/>
      <c r="J236" s="262"/>
      <c r="K236" s="114"/>
      <c r="L236" s="273">
        <v>0</v>
      </c>
      <c r="M236" s="273">
        <v>0</v>
      </c>
      <c r="N236" s="273">
        <v>0</v>
      </c>
      <c r="O236" s="104"/>
      <c r="P236" s="104"/>
      <c r="Q236" s="104"/>
      <c r="R236" s="104"/>
      <c r="S236" s="104"/>
      <c r="T236" s="104"/>
      <c r="U236" s="104"/>
    </row>
    <row r="237" spans="1:21" s="67" customFormat="1" ht="34.5" customHeight="1">
      <c r="A237" s="181" t="s">
        <v>207</v>
      </c>
      <c r="B237" s="68"/>
      <c r="C237" s="353" t="s">
        <v>185</v>
      </c>
      <c r="D237" s="354"/>
      <c r="E237" s="354"/>
      <c r="F237" s="354"/>
      <c r="G237" s="303" t="s">
        <v>165</v>
      </c>
      <c r="H237" s="305"/>
      <c r="I237" s="425"/>
      <c r="J237" s="262"/>
      <c r="K237" s="113"/>
      <c r="L237" s="272">
        <v>0</v>
      </c>
      <c r="M237" s="272">
        <v>0</v>
      </c>
      <c r="N237" s="272">
        <v>4</v>
      </c>
      <c r="O237" s="104"/>
      <c r="P237" s="104"/>
      <c r="Q237" s="104"/>
      <c r="R237" s="104"/>
      <c r="S237" s="104"/>
      <c r="T237" s="104"/>
      <c r="U237" s="104"/>
    </row>
    <row r="238" spans="1:21" s="67" customFormat="1" ht="34.5" customHeight="1">
      <c r="A238" s="181" t="s">
        <v>207</v>
      </c>
      <c r="B238" s="68"/>
      <c r="C238" s="354"/>
      <c r="D238" s="354"/>
      <c r="E238" s="354"/>
      <c r="F238" s="354"/>
      <c r="G238" s="303" t="s">
        <v>167</v>
      </c>
      <c r="H238" s="305"/>
      <c r="I238" s="425"/>
      <c r="J238" s="262"/>
      <c r="K238" s="114"/>
      <c r="L238" s="273">
        <v>0</v>
      </c>
      <c r="M238" s="273">
        <v>0</v>
      </c>
      <c r="N238" s="273">
        <v>6</v>
      </c>
      <c r="O238" s="104"/>
      <c r="P238" s="104"/>
      <c r="Q238" s="104"/>
      <c r="R238" s="104"/>
      <c r="S238" s="104"/>
      <c r="T238" s="104"/>
      <c r="U238" s="104"/>
    </row>
    <row r="239" spans="1:21" s="67" customFormat="1" ht="34.5" customHeight="1">
      <c r="A239" s="181" t="s">
        <v>208</v>
      </c>
      <c r="B239" s="68"/>
      <c r="C239" s="353" t="s">
        <v>191</v>
      </c>
      <c r="D239" s="354"/>
      <c r="E239" s="354"/>
      <c r="F239" s="354"/>
      <c r="G239" s="303" t="s">
        <v>165</v>
      </c>
      <c r="H239" s="305"/>
      <c r="I239" s="425"/>
      <c r="J239" s="262"/>
      <c r="K239" s="113"/>
      <c r="L239" s="272">
        <v>0</v>
      </c>
      <c r="M239" s="272">
        <v>0</v>
      </c>
      <c r="N239" s="272">
        <v>0</v>
      </c>
      <c r="O239" s="104"/>
      <c r="P239" s="104"/>
      <c r="Q239" s="104"/>
      <c r="R239" s="104"/>
      <c r="S239" s="104"/>
      <c r="T239" s="104"/>
      <c r="U239" s="104"/>
    </row>
    <row r="240" spans="1:21" s="67" customFormat="1" ht="34.5" customHeight="1">
      <c r="A240" s="181" t="s">
        <v>208</v>
      </c>
      <c r="B240" s="68"/>
      <c r="C240" s="354"/>
      <c r="D240" s="354"/>
      <c r="E240" s="354"/>
      <c r="F240" s="354"/>
      <c r="G240" s="303" t="s">
        <v>167</v>
      </c>
      <c r="H240" s="305"/>
      <c r="I240" s="425"/>
      <c r="J240" s="262"/>
      <c r="K240" s="114"/>
      <c r="L240" s="273">
        <v>0</v>
      </c>
      <c r="M240" s="273">
        <v>0</v>
      </c>
      <c r="N240" s="273">
        <v>0</v>
      </c>
      <c r="O240" s="104"/>
      <c r="P240" s="104"/>
      <c r="Q240" s="104"/>
      <c r="R240" s="104"/>
      <c r="S240" s="104"/>
      <c r="T240" s="104"/>
      <c r="U240" s="104"/>
    </row>
    <row r="241" spans="1:71" s="67" customFormat="1" ht="34.5" customHeight="1">
      <c r="A241" s="181" t="s">
        <v>209</v>
      </c>
      <c r="B241" s="68"/>
      <c r="C241" s="353" t="s">
        <v>193</v>
      </c>
      <c r="D241" s="355"/>
      <c r="E241" s="355"/>
      <c r="F241" s="355"/>
      <c r="G241" s="303" t="s">
        <v>165</v>
      </c>
      <c r="H241" s="305"/>
      <c r="I241" s="425"/>
      <c r="J241" s="262"/>
      <c r="K241" s="115"/>
      <c r="L241" s="272">
        <v>0</v>
      </c>
      <c r="M241" s="272">
        <v>0</v>
      </c>
      <c r="N241" s="272">
        <v>5</v>
      </c>
      <c r="O241" s="104"/>
      <c r="P241" s="104"/>
      <c r="Q241" s="104"/>
      <c r="R241" s="104"/>
      <c r="S241" s="104"/>
      <c r="T241" s="104"/>
      <c r="U241" s="104"/>
    </row>
    <row r="242" spans="1:71" s="67" customFormat="1" ht="34.5" customHeight="1">
      <c r="A242" s="181" t="s">
        <v>209</v>
      </c>
      <c r="B242" s="68"/>
      <c r="C242" s="355"/>
      <c r="D242" s="355"/>
      <c r="E242" s="355"/>
      <c r="F242" s="355"/>
      <c r="G242" s="303" t="s">
        <v>167</v>
      </c>
      <c r="H242" s="305"/>
      <c r="I242" s="425"/>
      <c r="J242" s="262"/>
      <c r="K242" s="263"/>
      <c r="L242" s="273">
        <v>0</v>
      </c>
      <c r="M242" s="273">
        <v>0</v>
      </c>
      <c r="N242" s="273">
        <v>0</v>
      </c>
      <c r="O242" s="104"/>
      <c r="P242" s="104"/>
      <c r="Q242" s="104"/>
      <c r="R242" s="104"/>
      <c r="S242" s="104"/>
      <c r="T242" s="104"/>
      <c r="U242" s="104"/>
    </row>
    <row r="243" spans="1:71" s="67" customFormat="1" ht="34.5" customHeight="1">
      <c r="A243" s="181"/>
      <c r="B243" s="68"/>
      <c r="C243" s="427" t="s">
        <v>194</v>
      </c>
      <c r="D243" s="428"/>
      <c r="E243" s="428"/>
      <c r="F243" s="428"/>
      <c r="G243" s="427" t="s">
        <v>165</v>
      </c>
      <c r="H243" s="427"/>
      <c r="I243" s="425"/>
      <c r="J243" s="112"/>
      <c r="K243" s="263"/>
      <c r="L243" s="272">
        <v>0</v>
      </c>
      <c r="M243" s="272">
        <v>0</v>
      </c>
      <c r="N243" s="272">
        <v>0</v>
      </c>
      <c r="O243" s="104"/>
      <c r="P243" s="104"/>
      <c r="Q243" s="104"/>
      <c r="R243" s="104"/>
      <c r="S243" s="104"/>
      <c r="T243" s="104"/>
      <c r="U243" s="104"/>
    </row>
    <row r="244" spans="1:71" s="67" customFormat="1" ht="34.5" customHeight="1">
      <c r="A244" s="181"/>
      <c r="B244" s="68"/>
      <c r="C244" s="428"/>
      <c r="D244" s="428"/>
      <c r="E244" s="428"/>
      <c r="F244" s="428"/>
      <c r="G244" s="427" t="s">
        <v>167</v>
      </c>
      <c r="H244" s="427"/>
      <c r="I244" s="426"/>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２階病棟</v>
      </c>
      <c r="M250" s="242" t="str">
        <f t="shared" ref="M250:BS250" si="31">IF(ISBLANK(M$9),"",M$9)</f>
        <v>3階病棟</v>
      </c>
      <c r="N250" s="242" t="str">
        <f t="shared" si="31"/>
        <v>４階病棟</v>
      </c>
      <c r="O250" s="242" t="str">
        <f t="shared" si="31"/>
        <v>５階病棟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慢性期</v>
      </c>
      <c r="M251" s="242" t="str">
        <f t="shared" si="32"/>
        <v>回復期</v>
      </c>
      <c r="N251" s="242" t="str">
        <f t="shared" si="32"/>
        <v>回復期</v>
      </c>
      <c r="O251" s="242" t="str">
        <f t="shared" si="32"/>
        <v>回復期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211</v>
      </c>
      <c r="B252" s="1"/>
      <c r="C252" s="303" t="s">
        <v>212</v>
      </c>
      <c r="D252" s="304"/>
      <c r="E252" s="304"/>
      <c r="F252" s="304"/>
      <c r="G252" s="304"/>
      <c r="H252" s="305"/>
      <c r="I252" s="335" t="s">
        <v>213</v>
      </c>
      <c r="J252" s="191" t="s">
        <v>214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215</v>
      </c>
      <c r="B253" s="118"/>
      <c r="C253" s="383" t="s">
        <v>216</v>
      </c>
      <c r="D253" s="383"/>
      <c r="E253" s="383"/>
      <c r="F253" s="384"/>
      <c r="G253" s="353" t="s">
        <v>164</v>
      </c>
      <c r="H253" s="211" t="s">
        <v>217</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215</v>
      </c>
      <c r="B254" s="118"/>
      <c r="C254" s="353"/>
      <c r="D254" s="353"/>
      <c r="E254" s="353"/>
      <c r="F254" s="354"/>
      <c r="G254" s="353"/>
      <c r="H254" s="211" t="s">
        <v>218</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219</v>
      </c>
      <c r="B255" s="118"/>
      <c r="C255" s="353"/>
      <c r="D255" s="353"/>
      <c r="E255" s="353"/>
      <c r="F255" s="354"/>
      <c r="G255" s="353" t="s">
        <v>220</v>
      </c>
      <c r="H255" s="211" t="s">
        <v>217</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219</v>
      </c>
      <c r="B256" s="118"/>
      <c r="C256" s="353"/>
      <c r="D256" s="353"/>
      <c r="E256" s="353"/>
      <c r="F256" s="354"/>
      <c r="G256" s="354"/>
      <c r="H256" s="211" t="s">
        <v>218</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221</v>
      </c>
      <c r="B257" s="118"/>
      <c r="C257" s="353"/>
      <c r="D257" s="353"/>
      <c r="E257" s="353"/>
      <c r="F257" s="354"/>
      <c r="G257" s="353" t="s">
        <v>222</v>
      </c>
      <c r="H257" s="211" t="s">
        <v>217</v>
      </c>
      <c r="I257" s="339"/>
      <c r="J257" s="196">
        <v>8</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221</v>
      </c>
      <c r="B258" s="118"/>
      <c r="C258" s="353"/>
      <c r="D258" s="353"/>
      <c r="E258" s="353"/>
      <c r="F258" s="354"/>
      <c r="G258" s="354"/>
      <c r="H258" s="211" t="s">
        <v>218</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223</v>
      </c>
      <c r="B259" s="118"/>
      <c r="C259" s="353"/>
      <c r="D259" s="353"/>
      <c r="E259" s="353"/>
      <c r="F259" s="354"/>
      <c r="G259" s="353" t="s">
        <v>224</v>
      </c>
      <c r="H259" s="211" t="s">
        <v>217</v>
      </c>
      <c r="I259" s="339"/>
      <c r="J259" s="196">
        <v>8</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223</v>
      </c>
      <c r="B260" s="118"/>
      <c r="C260" s="353"/>
      <c r="D260" s="353"/>
      <c r="E260" s="353"/>
      <c r="F260" s="354"/>
      <c r="G260" s="376"/>
      <c r="H260" s="211" t="s">
        <v>218</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225</v>
      </c>
      <c r="B261" s="118"/>
      <c r="C261" s="353"/>
      <c r="D261" s="353"/>
      <c r="E261" s="353"/>
      <c r="F261" s="354"/>
      <c r="G261" s="353" t="s">
        <v>226</v>
      </c>
      <c r="H261" s="211" t="s">
        <v>217</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225</v>
      </c>
      <c r="B262" s="118"/>
      <c r="C262" s="353"/>
      <c r="D262" s="353"/>
      <c r="E262" s="353"/>
      <c r="F262" s="354"/>
      <c r="G262" s="354"/>
      <c r="H262" s="211" t="s">
        <v>218</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227</v>
      </c>
      <c r="B263" s="118"/>
      <c r="C263" s="353"/>
      <c r="D263" s="353"/>
      <c r="E263" s="353"/>
      <c r="F263" s="354"/>
      <c r="G263" s="353" t="s">
        <v>198</v>
      </c>
      <c r="H263" s="211" t="s">
        <v>217</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227</v>
      </c>
      <c r="B264" s="118"/>
      <c r="C264" s="353"/>
      <c r="D264" s="353"/>
      <c r="E264" s="353"/>
      <c r="F264" s="354"/>
      <c r="G264" s="354"/>
      <c r="H264" s="211" t="s">
        <v>218</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２階病棟</v>
      </c>
      <c r="M270" s="242" t="str">
        <f t="shared" ref="M270:BS270" si="34">IF(ISBLANK(M$9),"",M$9)</f>
        <v>3階病棟</v>
      </c>
      <c r="N270" s="242" t="str">
        <f t="shared" si="34"/>
        <v>４階病棟</v>
      </c>
      <c r="O270" s="242" t="str">
        <f t="shared" si="34"/>
        <v>５階病棟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慢性期</v>
      </c>
      <c r="M271" s="242" t="str">
        <f t="shared" si="35"/>
        <v>回復期</v>
      </c>
      <c r="N271" s="242" t="str">
        <f t="shared" si="35"/>
        <v>回復期</v>
      </c>
      <c r="O271" s="242" t="str">
        <f t="shared" si="35"/>
        <v>回復期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229</v>
      </c>
      <c r="B272" s="1"/>
      <c r="C272" s="309" t="s">
        <v>230</v>
      </c>
      <c r="D272" s="310"/>
      <c r="E272" s="359" t="s">
        <v>231</v>
      </c>
      <c r="F272" s="360"/>
      <c r="G272" s="303" t="s">
        <v>232</v>
      </c>
      <c r="H272" s="305"/>
      <c r="I272" s="335"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234</v>
      </c>
      <c r="B273" s="118"/>
      <c r="C273" s="311"/>
      <c r="D273" s="312"/>
      <c r="E273" s="360"/>
      <c r="F273" s="360"/>
      <c r="G273" s="303" t="s">
        <v>235</v>
      </c>
      <c r="H273" s="305"/>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236</v>
      </c>
      <c r="B274" s="118"/>
      <c r="C274" s="311"/>
      <c r="D274" s="312"/>
      <c r="E274" s="360"/>
      <c r="F274" s="360"/>
      <c r="G274" s="303" t="s">
        <v>237</v>
      </c>
      <c r="H274" s="305"/>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238</v>
      </c>
      <c r="B275" s="118"/>
      <c r="C275" s="313"/>
      <c r="D275" s="314"/>
      <c r="E275" s="303" t="s">
        <v>198</v>
      </c>
      <c r="F275" s="304"/>
      <c r="G275" s="304"/>
      <c r="H275" s="305"/>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239</v>
      </c>
      <c r="B276" s="118"/>
      <c r="C276" s="309" t="s">
        <v>240</v>
      </c>
      <c r="D276" s="361"/>
      <c r="E276" s="303" t="s">
        <v>241</v>
      </c>
      <c r="F276" s="304"/>
      <c r="G276" s="304"/>
      <c r="H276" s="305"/>
      <c r="I276" s="335"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243</v>
      </c>
      <c r="B277" s="118"/>
      <c r="C277" s="362"/>
      <c r="D277" s="363"/>
      <c r="E277" s="303" t="s">
        <v>244</v>
      </c>
      <c r="F277" s="304"/>
      <c r="G277" s="304"/>
      <c r="H277" s="305"/>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245</v>
      </c>
      <c r="B278" s="118"/>
      <c r="C278" s="364"/>
      <c r="D278" s="365"/>
      <c r="E278" s="303" t="s">
        <v>246</v>
      </c>
      <c r="F278" s="304"/>
      <c r="G278" s="304"/>
      <c r="H278" s="305"/>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247</v>
      </c>
      <c r="B279" s="118"/>
      <c r="C279" s="309" t="s">
        <v>198</v>
      </c>
      <c r="D279" s="361"/>
      <c r="E279" s="303" t="s">
        <v>248</v>
      </c>
      <c r="F279" s="304"/>
      <c r="G279" s="304"/>
      <c r="H279" s="305"/>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250</v>
      </c>
      <c r="B280" s="118"/>
      <c r="C280" s="362"/>
      <c r="D280" s="363"/>
      <c r="E280" s="303" t="s">
        <v>251</v>
      </c>
      <c r="F280" s="304"/>
      <c r="G280" s="304"/>
      <c r="H280" s="305"/>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2"/>
      <c r="D281" s="363"/>
      <c r="E281" s="324" t="s">
        <v>253</v>
      </c>
      <c r="F281" s="325"/>
      <c r="G281" s="325"/>
      <c r="H281" s="326"/>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255</v>
      </c>
      <c r="B282" s="118"/>
      <c r="C282" s="362"/>
      <c r="D282" s="363"/>
      <c r="E282" s="303" t="s">
        <v>256</v>
      </c>
      <c r="F282" s="304"/>
      <c r="G282" s="304"/>
      <c r="H282" s="305"/>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258</v>
      </c>
      <c r="B283" s="118"/>
      <c r="C283" s="362"/>
      <c r="D283" s="363"/>
      <c r="E283" s="303" t="s">
        <v>259</v>
      </c>
      <c r="F283" s="304"/>
      <c r="G283" s="304"/>
      <c r="H283" s="305"/>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261</v>
      </c>
      <c r="B284" s="118"/>
      <c r="C284" s="362"/>
      <c r="D284" s="363"/>
      <c r="E284" s="303" t="s">
        <v>262</v>
      </c>
      <c r="F284" s="304"/>
      <c r="G284" s="304"/>
      <c r="H284" s="305"/>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264</v>
      </c>
      <c r="B285" s="118"/>
      <c r="C285" s="362"/>
      <c r="D285" s="363"/>
      <c r="E285" s="303" t="s">
        <v>265</v>
      </c>
      <c r="F285" s="304"/>
      <c r="G285" s="304"/>
      <c r="H285" s="305"/>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267</v>
      </c>
      <c r="B286" s="118"/>
      <c r="C286" s="362"/>
      <c r="D286" s="363"/>
      <c r="E286" s="303" t="s">
        <v>268</v>
      </c>
      <c r="F286" s="304"/>
      <c r="G286" s="304"/>
      <c r="H286" s="305"/>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270</v>
      </c>
      <c r="B287" s="118"/>
      <c r="C287" s="362"/>
      <c r="D287" s="363"/>
      <c r="E287" s="324" t="s">
        <v>271</v>
      </c>
      <c r="F287" s="325"/>
      <c r="G287" s="325"/>
      <c r="H287" s="326"/>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273</v>
      </c>
      <c r="B288" s="118"/>
      <c r="C288" s="362"/>
      <c r="D288" s="363"/>
      <c r="E288" s="303" t="s">
        <v>274</v>
      </c>
      <c r="F288" s="304"/>
      <c r="G288" s="304"/>
      <c r="H288" s="305"/>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276</v>
      </c>
      <c r="B289" s="118"/>
      <c r="C289" s="364"/>
      <c r="D289" s="365"/>
      <c r="E289" s="324" t="s">
        <v>277</v>
      </c>
      <c r="F289" s="325"/>
      <c r="G289" s="325"/>
      <c r="H289" s="326"/>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２階病棟</v>
      </c>
      <c r="M296" s="242" t="str">
        <f>IF(ISBLANK(M$9),"",M$9)</f>
        <v>3階病棟</v>
      </c>
      <c r="N296" s="240" t="str">
        <f t="shared" ref="N296:BS296" si="37">IF(ISBLANK(N$9),"",N$9)</f>
        <v>４階病棟</v>
      </c>
      <c r="O296" s="240" t="str">
        <f t="shared" si="37"/>
        <v>５階病棟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慢性期</v>
      </c>
      <c r="M297" s="243" t="str">
        <f>IF(ISBLANK(M$95),"",M$95)</f>
        <v>回復期</v>
      </c>
      <c r="N297" s="59" t="str">
        <f t="shared" ref="N297:BS297" si="38">IF(ISBLANK(N$95),"",N$95)</f>
        <v>回復期</v>
      </c>
      <c r="O297" s="59" t="str">
        <f t="shared" si="38"/>
        <v>回復期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9" t="s">
        <v>279</v>
      </c>
      <c r="D298" s="320"/>
      <c r="E298" s="320"/>
      <c r="F298" s="320"/>
      <c r="G298" s="320"/>
      <c r="H298" s="321"/>
      <c r="I298" s="343"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7"/>
      <c r="D299" s="378"/>
      <c r="E299" s="378"/>
      <c r="F299" s="378"/>
      <c r="G299" s="378"/>
      <c r="H299" s="379"/>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281</v>
      </c>
      <c r="B300" s="125"/>
      <c r="C300" s="377"/>
      <c r="D300" s="378"/>
      <c r="E300" s="378"/>
      <c r="F300" s="378"/>
      <c r="G300" s="378"/>
      <c r="H300" s="379"/>
      <c r="I300" s="343"/>
      <c r="J300" s="126"/>
      <c r="K300" s="82"/>
      <c r="L300" s="128" t="s">
        <v>282</v>
      </c>
      <c r="M300" s="249" t="s">
        <v>282</v>
      </c>
      <c r="N300" s="249" t="s">
        <v>282</v>
      </c>
      <c r="O300" s="249" t="s">
        <v>282</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7"/>
      <c r="D301" s="378"/>
      <c r="E301" s="378"/>
      <c r="F301" s="378"/>
      <c r="G301" s="378"/>
      <c r="H301" s="379"/>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0"/>
      <c r="D302" s="381"/>
      <c r="E302" s="381"/>
      <c r="F302" s="381"/>
      <c r="G302" s="381"/>
      <c r="H302" s="382"/>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284</v>
      </c>
      <c r="C316" s="132"/>
      <c r="D316" s="132"/>
      <c r="E316" s="47"/>
      <c r="F316" s="47"/>
      <c r="G316" s="47"/>
      <c r="H316" s="48"/>
      <c r="I316" s="48"/>
      <c r="J316" s="50"/>
      <c r="K316" s="49"/>
      <c r="L316" s="133"/>
      <c r="M316" s="133"/>
      <c r="N316" s="133"/>
      <c r="O316" s="133"/>
      <c r="P316" s="133"/>
      <c r="Q316" s="133"/>
    </row>
    <row r="317" spans="1:71" s="74" customFormat="1">
      <c r="A317" s="176"/>
      <c r="B317" s="36" t="s">
        <v>285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２階病棟</v>
      </c>
      <c r="M319" s="242" t="str">
        <f t="shared" ref="M319:BS319" si="41">IF(ISBLANK(M$9),"",M$9)</f>
        <v>3階病棟</v>
      </c>
      <c r="N319" s="240" t="str">
        <f t="shared" si="41"/>
        <v>４階病棟</v>
      </c>
      <c r="O319" s="240" t="str">
        <f t="shared" si="41"/>
        <v>５階病棟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131</v>
      </c>
      <c r="B320" s="1"/>
      <c r="C320" s="3"/>
      <c r="D320" s="3"/>
      <c r="E320" s="3"/>
      <c r="F320" s="3"/>
      <c r="G320" s="3"/>
      <c r="H320" s="210"/>
      <c r="I320" s="56" t="s">
        <v>77</v>
      </c>
      <c r="J320" s="57"/>
      <c r="K320" s="65"/>
      <c r="L320" s="59" t="str">
        <f>IF(ISBLANK(L$95),"",L$95)</f>
        <v>慢性期</v>
      </c>
      <c r="M320" s="243" t="str">
        <f t="shared" ref="M320:BS320" si="42">IF(ISBLANK(M$95),"",M$95)</f>
        <v>回復期</v>
      </c>
      <c r="N320" s="59" t="str">
        <f t="shared" si="42"/>
        <v>回復期</v>
      </c>
      <c r="O320" s="59" t="str">
        <f t="shared" si="42"/>
        <v>回復期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286</v>
      </c>
      <c r="B321" s="68"/>
      <c r="C321" s="369" t="s">
        <v>287</v>
      </c>
      <c r="D321" s="309" t="s">
        <v>288</v>
      </c>
      <c r="E321" s="315"/>
      <c r="F321" s="315"/>
      <c r="G321" s="315"/>
      <c r="H321" s="310"/>
      <c r="I321" s="338" t="s">
        <v>289</v>
      </c>
      <c r="J321" s="105">
        <f t="shared" ref="J321:J326" si="43">IF(SUM(L321:BS321)=0,IF(COUNTIF(L321:BS321,"未確認")&gt;0,"未確認",IF(COUNTIF(L321:BS321,"~*")&gt;0,"*",SUM(L321:BS321))),SUM(L321:BS321))</f>
        <v>0</v>
      </c>
      <c r="K321" s="66" t="str">
        <f t="shared" ref="K321:K326" si="44">IF(OR(COUNTIF(L321:BS321,"未確認")&gt;0,COUNTIF(L321:BS321,"~*")&gt;0),"※","")</f>
        <v/>
      </c>
      <c r="L321" s="108">
        <v>0</v>
      </c>
      <c r="M321" s="247">
        <v>0</v>
      </c>
      <c r="N321" s="247">
        <v>0</v>
      </c>
      <c r="O321" s="247">
        <v>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290</v>
      </c>
      <c r="B322" s="68"/>
      <c r="C322" s="385"/>
      <c r="D322" s="373"/>
      <c r="E322" s="303" t="s">
        <v>291</v>
      </c>
      <c r="F322" s="304"/>
      <c r="G322" s="304"/>
      <c r="H322" s="305"/>
      <c r="I322" s="371"/>
      <c r="J322" s="105">
        <f t="shared" si="43"/>
        <v>0</v>
      </c>
      <c r="K322" s="66" t="str">
        <f t="shared" si="44"/>
        <v/>
      </c>
      <c r="L322" s="108">
        <v>0</v>
      </c>
      <c r="M322" s="247">
        <v>0</v>
      </c>
      <c r="N322" s="247">
        <v>0</v>
      </c>
      <c r="O322" s="247">
        <v>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292</v>
      </c>
      <c r="B323" s="68"/>
      <c r="C323" s="385"/>
      <c r="D323" s="374"/>
      <c r="E323" s="303" t="s">
        <v>293</v>
      </c>
      <c r="F323" s="304"/>
      <c r="G323" s="304"/>
      <c r="H323" s="305"/>
      <c r="I323" s="371"/>
      <c r="J323" s="105">
        <f t="shared" si="43"/>
        <v>0</v>
      </c>
      <c r="K323" s="66" t="str">
        <f t="shared" si="44"/>
        <v/>
      </c>
      <c r="L323" s="108">
        <v>0</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294</v>
      </c>
      <c r="B324" s="68"/>
      <c r="C324" s="385"/>
      <c r="D324" s="375"/>
      <c r="E324" s="303" t="s">
        <v>295</v>
      </c>
      <c r="F324" s="304"/>
      <c r="G324" s="304"/>
      <c r="H324" s="305"/>
      <c r="I324" s="371"/>
      <c r="J324" s="105">
        <f t="shared" si="43"/>
        <v>0</v>
      </c>
      <c r="K324" s="66" t="str">
        <f t="shared" si="44"/>
        <v/>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296</v>
      </c>
      <c r="B325" s="1"/>
      <c r="C325" s="385"/>
      <c r="D325" s="303" t="s">
        <v>297</v>
      </c>
      <c r="E325" s="304"/>
      <c r="F325" s="304"/>
      <c r="G325" s="304"/>
      <c r="H325" s="305"/>
      <c r="I325" s="371"/>
      <c r="J325" s="105">
        <f t="shared" si="43"/>
        <v>0</v>
      </c>
      <c r="K325" s="66" t="str">
        <f t="shared" si="44"/>
        <v/>
      </c>
      <c r="L325" s="108">
        <v>0</v>
      </c>
      <c r="M325" s="247">
        <v>0</v>
      </c>
      <c r="N325" s="247">
        <v>0</v>
      </c>
      <c r="O325" s="247">
        <v>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298</v>
      </c>
      <c r="B326" s="96"/>
      <c r="C326" s="385"/>
      <c r="D326" s="303" t="s">
        <v>299</v>
      </c>
      <c r="E326" s="304"/>
      <c r="F326" s="304"/>
      <c r="G326" s="304"/>
      <c r="H326" s="305"/>
      <c r="I326" s="372"/>
      <c r="J326" s="105">
        <f t="shared" si="43"/>
        <v>0</v>
      </c>
      <c r="K326" s="66" t="str">
        <f t="shared" si="44"/>
        <v/>
      </c>
      <c r="L326" s="108">
        <v>0</v>
      </c>
      <c r="M326" s="247">
        <v>0</v>
      </c>
      <c r="N326" s="247">
        <v>0</v>
      </c>
      <c r="O326" s="247">
        <v>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２階病棟</v>
      </c>
      <c r="M332" s="242" t="str">
        <f t="shared" ref="M332:BS332" si="45">IF(ISBLANK(M$9),"",M$9)</f>
        <v>3階病棟</v>
      </c>
      <c r="N332" s="240" t="str">
        <f t="shared" si="45"/>
        <v>４階病棟</v>
      </c>
      <c r="O332" s="240" t="str">
        <f t="shared" si="45"/>
        <v>５階病棟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慢性期</v>
      </c>
      <c r="M333" s="243" t="str">
        <f t="shared" ref="M333:BS333" si="46">IF(ISBLANK(M$95),"",M$95)</f>
        <v>回復期</v>
      </c>
      <c r="N333" s="59" t="str">
        <f t="shared" si="46"/>
        <v>回復期</v>
      </c>
      <c r="O333" s="59" t="str">
        <f t="shared" si="46"/>
        <v>回復期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301</v>
      </c>
      <c r="B334" s="96"/>
      <c r="C334" s="369" t="s">
        <v>287</v>
      </c>
      <c r="D334" s="303" t="s">
        <v>288</v>
      </c>
      <c r="E334" s="304"/>
      <c r="F334" s="304"/>
      <c r="G334" s="304"/>
      <c r="H334" s="305"/>
      <c r="I334" s="338" t="s">
        <v>302</v>
      </c>
      <c r="J334" s="105">
        <f>IF(SUM(L334:BS334)=0,IF(COUNTIF(L334:BS334,"未確認")&gt;0,"未確認",IF(COUNTIF(L334:BS334,"~*")&gt;0,"*",SUM(L334:BS334))),SUM(L334:BS334))</f>
        <v>0</v>
      </c>
      <c r="K334" s="66" t="str">
        <f>IF(OR(COUNTIF(L334:BS334,"未確認")&gt;0,COUNTIF(L334:BS334,"~*")&gt;0),"※","")</f>
        <v/>
      </c>
      <c r="L334" s="108">
        <v>0</v>
      </c>
      <c r="M334" s="247">
        <v>0</v>
      </c>
      <c r="N334" s="247">
        <v>0</v>
      </c>
      <c r="O334" s="247">
        <v>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303</v>
      </c>
      <c r="B335" s="96"/>
      <c r="C335" s="369"/>
      <c r="D335" s="368" t="s">
        <v>304</v>
      </c>
      <c r="E335" s="313" t="s">
        <v>305</v>
      </c>
      <c r="F335" s="342"/>
      <c r="G335" s="342"/>
      <c r="H335" s="314"/>
      <c r="I335" s="366"/>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v>0</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306</v>
      </c>
      <c r="B336" s="96"/>
      <c r="C336" s="369"/>
      <c r="D336" s="369"/>
      <c r="E336" s="303" t="s">
        <v>307</v>
      </c>
      <c r="F336" s="304"/>
      <c r="G336" s="304"/>
      <c r="H336" s="305"/>
      <c r="I336" s="366"/>
      <c r="J336" s="105">
        <f t="shared" si="47"/>
        <v>0</v>
      </c>
      <c r="K336" s="66" t="str">
        <f t="shared" si="48"/>
        <v/>
      </c>
      <c r="L336" s="108">
        <v>0</v>
      </c>
      <c r="M336" s="247">
        <v>0</v>
      </c>
      <c r="N336" s="247">
        <v>0</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308</v>
      </c>
      <c r="B337" s="96"/>
      <c r="C337" s="369"/>
      <c r="D337" s="369"/>
      <c r="E337" s="303" t="s">
        <v>309</v>
      </c>
      <c r="F337" s="304"/>
      <c r="G337" s="304"/>
      <c r="H337" s="305"/>
      <c r="I337" s="366"/>
      <c r="J337" s="105">
        <f t="shared" si="47"/>
        <v>0</v>
      </c>
      <c r="K337" s="66" t="str">
        <f t="shared" si="48"/>
        <v/>
      </c>
      <c r="L337" s="108">
        <v>0</v>
      </c>
      <c r="M337" s="247">
        <v>0</v>
      </c>
      <c r="N337" s="247">
        <v>0</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310</v>
      </c>
      <c r="B338" s="96"/>
      <c r="C338" s="369"/>
      <c r="D338" s="369"/>
      <c r="E338" s="324" t="s">
        <v>311</v>
      </c>
      <c r="F338" s="325"/>
      <c r="G338" s="325"/>
      <c r="H338" s="326"/>
      <c r="I338" s="366"/>
      <c r="J338" s="105">
        <f t="shared" si="47"/>
        <v>0</v>
      </c>
      <c r="K338" s="66" t="str">
        <f t="shared" si="48"/>
        <v/>
      </c>
      <c r="L338" s="108">
        <v>0</v>
      </c>
      <c r="M338" s="247">
        <v>0</v>
      </c>
      <c r="N338" s="247">
        <v>0</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312</v>
      </c>
      <c r="B339" s="96"/>
      <c r="C339" s="369"/>
      <c r="D339" s="369"/>
      <c r="E339" s="324" t="s">
        <v>313</v>
      </c>
      <c r="F339" s="325"/>
      <c r="G339" s="325"/>
      <c r="H339" s="326"/>
      <c r="I339" s="366"/>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314</v>
      </c>
      <c r="B340" s="96"/>
      <c r="C340" s="369"/>
      <c r="D340" s="369"/>
      <c r="E340" s="303" t="s">
        <v>315</v>
      </c>
      <c r="F340" s="304"/>
      <c r="G340" s="304"/>
      <c r="H340" s="305"/>
      <c r="I340" s="366"/>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316</v>
      </c>
      <c r="B341" s="96"/>
      <c r="C341" s="369"/>
      <c r="D341" s="370"/>
      <c r="E341" s="309" t="s">
        <v>198</v>
      </c>
      <c r="F341" s="315"/>
      <c r="G341" s="315"/>
      <c r="H341" s="310"/>
      <c r="I341" s="366"/>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317</v>
      </c>
      <c r="B342" s="96"/>
      <c r="C342" s="369"/>
      <c r="D342" s="303" t="s">
        <v>299</v>
      </c>
      <c r="E342" s="304"/>
      <c r="F342" s="304"/>
      <c r="G342" s="304"/>
      <c r="H342" s="305"/>
      <c r="I342" s="366"/>
      <c r="J342" s="105">
        <f t="shared" si="47"/>
        <v>0</v>
      </c>
      <c r="K342" s="66" t="str">
        <f t="shared" si="48"/>
        <v/>
      </c>
      <c r="L342" s="108">
        <v>0</v>
      </c>
      <c r="M342" s="247">
        <v>0</v>
      </c>
      <c r="N342" s="247">
        <v>0</v>
      </c>
      <c r="O342" s="247">
        <v>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318</v>
      </c>
      <c r="B343" s="96"/>
      <c r="C343" s="369"/>
      <c r="D343" s="368" t="s">
        <v>319</v>
      </c>
      <c r="E343" s="313" t="s">
        <v>320</v>
      </c>
      <c r="F343" s="342"/>
      <c r="G343" s="342"/>
      <c r="H343" s="314"/>
      <c r="I343" s="366"/>
      <c r="J343" s="105">
        <f t="shared" si="47"/>
        <v>0</v>
      </c>
      <c r="K343" s="66" t="str">
        <f t="shared" si="48"/>
        <v/>
      </c>
      <c r="L343" s="108">
        <v>0</v>
      </c>
      <c r="M343" s="247">
        <v>0</v>
      </c>
      <c r="N343" s="247">
        <v>0</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321</v>
      </c>
      <c r="B344" s="96"/>
      <c r="C344" s="369"/>
      <c r="D344" s="369"/>
      <c r="E344" s="303" t="s">
        <v>322</v>
      </c>
      <c r="F344" s="304"/>
      <c r="G344" s="304"/>
      <c r="H344" s="305"/>
      <c r="I344" s="366"/>
      <c r="J344" s="105">
        <f t="shared" si="47"/>
        <v>0</v>
      </c>
      <c r="K344" s="66" t="str">
        <f t="shared" si="48"/>
        <v/>
      </c>
      <c r="L344" s="108">
        <v>0</v>
      </c>
      <c r="M344" s="247">
        <v>0</v>
      </c>
      <c r="N344" s="247">
        <v>0</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323</v>
      </c>
      <c r="B345" s="96"/>
      <c r="C345" s="369"/>
      <c r="D345" s="369"/>
      <c r="E345" s="303" t="s">
        <v>324</v>
      </c>
      <c r="F345" s="304"/>
      <c r="G345" s="304"/>
      <c r="H345" s="305"/>
      <c r="I345" s="366"/>
      <c r="J345" s="105">
        <f t="shared" si="47"/>
        <v>0</v>
      </c>
      <c r="K345" s="66" t="str">
        <f t="shared" si="48"/>
        <v/>
      </c>
      <c r="L345" s="108">
        <v>0</v>
      </c>
      <c r="M345" s="247">
        <v>0</v>
      </c>
      <c r="N345" s="247">
        <v>0</v>
      </c>
      <c r="O345" s="247">
        <v>0</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325</v>
      </c>
      <c r="B346" s="96"/>
      <c r="C346" s="369"/>
      <c r="D346" s="369"/>
      <c r="E346" s="303" t="s">
        <v>326</v>
      </c>
      <c r="F346" s="304"/>
      <c r="G346" s="304"/>
      <c r="H346" s="305"/>
      <c r="I346" s="366"/>
      <c r="J346" s="105">
        <f t="shared" si="47"/>
        <v>0</v>
      </c>
      <c r="K346" s="66" t="str">
        <f t="shared" si="48"/>
        <v/>
      </c>
      <c r="L346" s="108">
        <v>0</v>
      </c>
      <c r="M346" s="247">
        <v>0</v>
      </c>
      <c r="N346" s="247">
        <v>0</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327</v>
      </c>
      <c r="B347" s="96"/>
      <c r="C347" s="369"/>
      <c r="D347" s="369"/>
      <c r="E347" s="303" t="s">
        <v>328</v>
      </c>
      <c r="F347" s="304"/>
      <c r="G347" s="304"/>
      <c r="H347" s="305"/>
      <c r="I347" s="366"/>
      <c r="J347" s="105">
        <f t="shared" si="47"/>
        <v>0</v>
      </c>
      <c r="K347" s="66" t="str">
        <f t="shared" si="48"/>
        <v/>
      </c>
      <c r="L347" s="108">
        <v>0</v>
      </c>
      <c r="M347" s="247">
        <v>0</v>
      </c>
      <c r="N347" s="247">
        <v>0</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329</v>
      </c>
      <c r="B348" s="96"/>
      <c r="C348" s="369"/>
      <c r="D348" s="369"/>
      <c r="E348" s="324" t="s">
        <v>330</v>
      </c>
      <c r="F348" s="325"/>
      <c r="G348" s="325"/>
      <c r="H348" s="326"/>
      <c r="I348" s="366"/>
      <c r="J348" s="105">
        <f t="shared" si="47"/>
        <v>0</v>
      </c>
      <c r="K348" s="66" t="str">
        <f t="shared" si="48"/>
        <v/>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331</v>
      </c>
      <c r="B349" s="96"/>
      <c r="C349" s="369"/>
      <c r="D349" s="369"/>
      <c r="E349" s="303" t="s">
        <v>332</v>
      </c>
      <c r="F349" s="304"/>
      <c r="G349" s="304"/>
      <c r="H349" s="305"/>
      <c r="I349" s="366"/>
      <c r="J349" s="105">
        <f t="shared" si="47"/>
        <v>0</v>
      </c>
      <c r="K349" s="66" t="str">
        <f t="shared" si="48"/>
        <v/>
      </c>
      <c r="L349" s="108">
        <v>0</v>
      </c>
      <c r="M349" s="247">
        <v>0</v>
      </c>
      <c r="N349" s="247">
        <v>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333</v>
      </c>
      <c r="B350" s="96"/>
      <c r="C350" s="369"/>
      <c r="D350" s="369"/>
      <c r="E350" s="303" t="s">
        <v>334</v>
      </c>
      <c r="F350" s="304"/>
      <c r="G350" s="304"/>
      <c r="H350" s="305"/>
      <c r="I350" s="366"/>
      <c r="J350" s="105">
        <f t="shared" si="47"/>
        <v>0</v>
      </c>
      <c r="K350" s="66" t="str">
        <f t="shared" si="48"/>
        <v/>
      </c>
      <c r="L350" s="108">
        <v>0</v>
      </c>
      <c r="M350" s="247">
        <v>0</v>
      </c>
      <c r="N350" s="247">
        <v>0</v>
      </c>
      <c r="O350" s="247">
        <v>0</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335</v>
      </c>
      <c r="B351" s="96"/>
      <c r="C351" s="369"/>
      <c r="D351" s="369"/>
      <c r="E351" s="303" t="s">
        <v>198</v>
      </c>
      <c r="F351" s="304"/>
      <c r="G351" s="304"/>
      <c r="H351" s="305"/>
      <c r="I351" s="367"/>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２階病棟</v>
      </c>
      <c r="M357" s="242" t="str">
        <f t="shared" ref="M357:BS357" si="49">IF(ISBLANK(M$9),"",M$9)</f>
        <v>3階病棟</v>
      </c>
      <c r="N357" s="240" t="str">
        <f t="shared" si="49"/>
        <v>４階病棟</v>
      </c>
      <c r="O357" s="240" t="str">
        <f t="shared" si="49"/>
        <v>５階病棟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131</v>
      </c>
      <c r="B358" s="1"/>
      <c r="C358" s="52"/>
      <c r="D358" s="3"/>
      <c r="E358" s="3"/>
      <c r="F358" s="3"/>
      <c r="G358" s="3"/>
      <c r="H358" s="210"/>
      <c r="I358" s="56" t="s">
        <v>77</v>
      </c>
      <c r="J358" s="57"/>
      <c r="K358" s="137"/>
      <c r="L358" s="59" t="str">
        <f>IF(ISBLANK(L$95),"",L$95)</f>
        <v>慢性期</v>
      </c>
      <c r="M358" s="243" t="str">
        <f t="shared" ref="M358:BS358" si="50">IF(ISBLANK(M$95),"",M$95)</f>
        <v>回復期</v>
      </c>
      <c r="N358" s="59" t="str">
        <f t="shared" si="50"/>
        <v>回復期</v>
      </c>
      <c r="O358" s="59" t="str">
        <f t="shared" si="50"/>
        <v>回復期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337</v>
      </c>
      <c r="B359" s="96"/>
      <c r="C359" s="309" t="s">
        <v>338</v>
      </c>
      <c r="D359" s="315"/>
      <c r="E359" s="315"/>
      <c r="F359" s="315"/>
      <c r="G359" s="315"/>
      <c r="H359" s="310"/>
      <c r="I359" s="338" t="s">
        <v>339</v>
      </c>
      <c r="J359" s="142">
        <f>IF(SUM(L359:BS359)=0,IF(COUNTIF(L359:BS359,"未確認")&gt;0,"未確認",IF(COUNTIF(L359:BS359,"~*")&gt;0,"*",SUM(L359:BS359))),SUM(L359:BS359))</f>
        <v>0</v>
      </c>
      <c r="K359" s="143" t="str">
        <f>IF(OR(COUNTIF(L359:BS359,"未確認")&gt;0,COUNTIF(L359:BS359,"~*")&gt;0),"※","")</f>
        <v/>
      </c>
      <c r="L359" s="108">
        <v>0</v>
      </c>
      <c r="M359" s="247">
        <v>0</v>
      </c>
      <c r="N359" s="247">
        <v>0</v>
      </c>
      <c r="O359" s="247">
        <v>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340</v>
      </c>
      <c r="B360" s="96"/>
      <c r="C360" s="138"/>
      <c r="D360" s="139"/>
      <c r="E360" s="386" t="s">
        <v>341</v>
      </c>
      <c r="F360" s="387"/>
      <c r="G360" s="387"/>
      <c r="H360" s="388"/>
      <c r="I360" s="366"/>
      <c r="J360" s="142">
        <f>IF(SUM(L360:BS360)=0,IF(COUNTIF(L360:BS360,"未確認")&gt;0,"未確認",IF(COUNTIF(L360:BS360,"~*")&gt;0,"*",SUM(L360:BS360))),SUM(L360:BS360))</f>
        <v>0</v>
      </c>
      <c r="K360" s="143" t="str">
        <f>IF(OR(COUNTIF(L360:BS360,"未確認")&gt;0,COUNTIF(L360:BS360,"~*")&gt;0),"※","")</f>
        <v/>
      </c>
      <c r="L360" s="108">
        <v>0</v>
      </c>
      <c r="M360" s="247">
        <v>0</v>
      </c>
      <c r="N360" s="247">
        <v>0</v>
      </c>
      <c r="O360" s="247">
        <v>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342</v>
      </c>
      <c r="B361" s="96"/>
      <c r="C361" s="138"/>
      <c r="D361" s="139"/>
      <c r="E361" s="386" t="s">
        <v>343</v>
      </c>
      <c r="F361" s="387"/>
      <c r="G361" s="387"/>
      <c r="H361" s="388"/>
      <c r="I361" s="366"/>
      <c r="J361" s="142">
        <f>IF(SUM(L361:BS361)=0,IF(COUNTIF(L361:BS361,"未確認")&gt;0,"未確認",IF(COUNTIF(L361:BS361,"~*")&gt;0,"*",SUM(L361:BS361))),SUM(L361:BS361))</f>
        <v>0</v>
      </c>
      <c r="K361" s="143" t="str">
        <f>IF(OR(COUNTIF(L361:BS361,"未確認")&gt;0,COUNTIF(L361:BS361,"~*")&gt;0),"※","")</f>
        <v/>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344</v>
      </c>
      <c r="B362" s="96"/>
      <c r="C362" s="138"/>
      <c r="D362" s="139"/>
      <c r="E362" s="386" t="s">
        <v>345</v>
      </c>
      <c r="F362" s="387"/>
      <c r="G362" s="387"/>
      <c r="H362" s="388"/>
      <c r="I362" s="366"/>
      <c r="J362" s="142">
        <f>IF(SUM(L362:BS362)=0,IF(COUNTIF(L362:BS362,"未確認")&gt;0,"未確認",IF(COUNTIF(L362:BS362,"~*")&gt;0,"*",SUM(L362:BS362))),SUM(L362:BS362))</f>
        <v>0</v>
      </c>
      <c r="K362" s="143" t="str">
        <f>IF(OR(COUNTIF(L362:BS362,"未確認")&gt;0,COUNTIF(L362:BS362,"~*")&gt;0),"※","")</f>
        <v/>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346</v>
      </c>
      <c r="B363" s="1"/>
      <c r="C363" s="140"/>
      <c r="D363" s="141"/>
      <c r="E363" s="391" t="s">
        <v>347</v>
      </c>
      <c r="F363" s="392"/>
      <c r="G363" s="392"/>
      <c r="H363" s="393"/>
      <c r="I363" s="367"/>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348</v>
      </c>
      <c r="C367" s="85"/>
      <c r="D367" s="85"/>
      <c r="E367" s="85"/>
      <c r="F367" s="85"/>
      <c r="G367" s="85"/>
      <c r="H367" s="10"/>
      <c r="I367" s="10"/>
      <c r="J367" s="51"/>
      <c r="K367" s="24"/>
      <c r="L367" s="86"/>
      <c r="M367" s="86"/>
      <c r="N367" s="86"/>
      <c r="O367" s="86"/>
      <c r="P367" s="86"/>
      <c r="Q367" s="86"/>
    </row>
    <row r="368" spans="1:71" s="74" customFormat="1">
      <c r="A368" s="176"/>
      <c r="B368" s="96" t="s">
        <v>349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２階病棟</v>
      </c>
      <c r="M370" s="242" t="str">
        <f t="shared" ref="M370:AP370" si="51">IF(ISBLANK(M$9),"",M$9)</f>
        <v>3階病棟</v>
      </c>
      <c r="N370" s="240" t="str">
        <f t="shared" si="51"/>
        <v>４階病棟</v>
      </c>
      <c r="O370" s="240" t="str">
        <f t="shared" si="51"/>
        <v>５階病棟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慢性期</v>
      </c>
      <c r="M371" s="243" t="str">
        <f t="shared" ref="M371:AP371" si="53">IF(ISBLANK(M$95),"",M$95)</f>
        <v>回復期</v>
      </c>
      <c r="N371" s="59" t="str">
        <f t="shared" si="53"/>
        <v>回復期</v>
      </c>
      <c r="O371" s="59" t="str">
        <f t="shared" si="53"/>
        <v>回復期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350</v>
      </c>
      <c r="B372" s="96"/>
      <c r="C372" s="421" t="s">
        <v>351</v>
      </c>
      <c r="D372" s="422"/>
      <c r="E372" s="422"/>
      <c r="F372" s="422"/>
      <c r="G372" s="422"/>
      <c r="H372" s="423"/>
      <c r="I372" s="338" t="s">
        <v>352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353</v>
      </c>
      <c r="B373" s="96"/>
      <c r="C373" s="138"/>
      <c r="D373" s="146"/>
      <c r="E373" s="303" t="s">
        <v>354</v>
      </c>
      <c r="F373" s="304"/>
      <c r="G373" s="304"/>
      <c r="H373" s="305"/>
      <c r="I373" s="394"/>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355</v>
      </c>
      <c r="B374" s="96"/>
      <c r="C374" s="140"/>
      <c r="D374" s="147"/>
      <c r="E374" s="303" t="s">
        <v>356</v>
      </c>
      <c r="F374" s="304"/>
      <c r="G374" s="304"/>
      <c r="H374" s="305"/>
      <c r="I374" s="394"/>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357</v>
      </c>
      <c r="B375" s="96"/>
      <c r="C375" s="396" t="s">
        <v>358</v>
      </c>
      <c r="D375" s="397"/>
      <c r="E375" s="397"/>
      <c r="F375" s="397"/>
      <c r="G375" s="397"/>
      <c r="H375" s="398"/>
      <c r="I375" s="394"/>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359</v>
      </c>
      <c r="B376" s="96"/>
      <c r="C376" s="138"/>
      <c r="D376" s="146"/>
      <c r="E376" s="303" t="s">
        <v>360</v>
      </c>
      <c r="F376" s="304"/>
      <c r="G376" s="304"/>
      <c r="H376" s="305"/>
      <c r="I376" s="394"/>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361</v>
      </c>
      <c r="B377" s="96"/>
      <c r="C377" s="140"/>
      <c r="D377" s="147"/>
      <c r="E377" s="303" t="s">
        <v>362</v>
      </c>
      <c r="F377" s="304"/>
      <c r="G377" s="304"/>
      <c r="H377" s="305"/>
      <c r="I377" s="395"/>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363</v>
      </c>
      <c r="C392" s="149"/>
      <c r="D392" s="47"/>
      <c r="E392" s="47"/>
      <c r="F392" s="47"/>
      <c r="G392" s="47"/>
      <c r="H392" s="48"/>
      <c r="I392" s="48"/>
      <c r="J392" s="50"/>
      <c r="K392" s="49"/>
      <c r="L392" s="133"/>
      <c r="M392" s="133"/>
      <c r="N392" s="133"/>
      <c r="O392" s="133"/>
      <c r="P392" s="133"/>
      <c r="Q392" s="133"/>
    </row>
    <row r="393" spans="1:7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4" t="s">
        <v>365</v>
      </c>
      <c r="D397" s="325"/>
      <c r="E397" s="325"/>
      <c r="F397" s="325"/>
      <c r="G397" s="325"/>
      <c r="H397" s="326"/>
      <c r="I397" s="335" t="s">
        <v>366</v>
      </c>
      <c r="J397" s="193" t="str">
        <f t="shared" ref="J397:J427" si="56">IF(SUM(L397:BS397)=0,IF(COUNTIF(L397:BS397,"未確認")&gt;0,"未確認",IF(COUNTIF(L397:BS397,"~*")&gt;0,"*",SUM(L397:BS397))),SUM(L397:BS397))</f>
        <v>未確認</v>
      </c>
      <c r="K397" s="276" t="str">
        <f t="shared" ref="K397:K421" si="57">IF(OR(COUNTIF(L397:BS397,"未確認")&gt;0,COUNTIF(L397:BS397,"~*")&gt;0),"※","")</f>
        <v>※</v>
      </c>
      <c r="L397" s="277" t="s">
        <v>367</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4" t="s">
        <v>368</v>
      </c>
      <c r="D398" s="325"/>
      <c r="E398" s="325"/>
      <c r="F398" s="325"/>
      <c r="G398" s="325"/>
      <c r="H398" s="326"/>
      <c r="I398" s="336"/>
      <c r="J398" s="193" t="str">
        <f t="shared" si="56"/>
        <v>未確認</v>
      </c>
      <c r="K398" s="276" t="str">
        <f t="shared" si="57"/>
        <v>※</v>
      </c>
      <c r="L398" s="277" t="s">
        <v>367</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4" t="s">
        <v>369</v>
      </c>
      <c r="D399" s="325"/>
      <c r="E399" s="325"/>
      <c r="F399" s="325"/>
      <c r="G399" s="325"/>
      <c r="H399" s="326"/>
      <c r="I399" s="336"/>
      <c r="J399" s="193" t="str">
        <f t="shared" si="56"/>
        <v>未確認</v>
      </c>
      <c r="K399" s="276" t="str">
        <f t="shared" si="57"/>
        <v>※</v>
      </c>
      <c r="L399" s="277" t="s">
        <v>367</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4" t="s">
        <v>370</v>
      </c>
      <c r="D400" s="325"/>
      <c r="E400" s="325"/>
      <c r="F400" s="325"/>
      <c r="G400" s="325"/>
      <c r="H400" s="326"/>
      <c r="I400" s="336"/>
      <c r="J400" s="193" t="str">
        <f t="shared" si="56"/>
        <v>未確認</v>
      </c>
      <c r="K400" s="276" t="str">
        <f t="shared" si="57"/>
        <v>※</v>
      </c>
      <c r="L400" s="277" t="s">
        <v>367</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4" t="s">
        <v>371</v>
      </c>
      <c r="D401" s="325"/>
      <c r="E401" s="325"/>
      <c r="F401" s="325"/>
      <c r="G401" s="325"/>
      <c r="H401" s="326"/>
      <c r="I401" s="336"/>
      <c r="J401" s="193" t="str">
        <f t="shared" si="56"/>
        <v>未確認</v>
      </c>
      <c r="K401" s="276" t="str">
        <f t="shared" si="57"/>
        <v>※</v>
      </c>
      <c r="L401" s="277" t="s">
        <v>367</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4" t="s">
        <v>372</v>
      </c>
      <c r="D402" s="325"/>
      <c r="E402" s="325"/>
      <c r="F402" s="325"/>
      <c r="G402" s="325"/>
      <c r="H402" s="326"/>
      <c r="I402" s="336"/>
      <c r="J402" s="193" t="str">
        <f t="shared" si="56"/>
        <v>未確認</v>
      </c>
      <c r="K402" s="276" t="str">
        <f t="shared" si="57"/>
        <v>※</v>
      </c>
      <c r="L402" s="277" t="s">
        <v>367</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4" t="s">
        <v>373</v>
      </c>
      <c r="D403" s="325"/>
      <c r="E403" s="325"/>
      <c r="F403" s="325"/>
      <c r="G403" s="325"/>
      <c r="H403" s="326"/>
      <c r="I403" s="336"/>
      <c r="J403" s="193" t="str">
        <f t="shared" si="56"/>
        <v>未確認</v>
      </c>
      <c r="K403" s="276" t="str">
        <f t="shared" si="57"/>
        <v>※</v>
      </c>
      <c r="L403" s="277" t="s">
        <v>367</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4" t="s">
        <v>374</v>
      </c>
      <c r="D404" s="325"/>
      <c r="E404" s="325"/>
      <c r="F404" s="325"/>
      <c r="G404" s="325"/>
      <c r="H404" s="326"/>
      <c r="I404" s="336"/>
      <c r="J404" s="193" t="str">
        <f t="shared" si="56"/>
        <v>未確認</v>
      </c>
      <c r="K404" s="276" t="str">
        <f t="shared" si="57"/>
        <v>※</v>
      </c>
      <c r="L404" s="277" t="s">
        <v>367</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4" t="s">
        <v>375</v>
      </c>
      <c r="D405" s="325"/>
      <c r="E405" s="325"/>
      <c r="F405" s="325"/>
      <c r="G405" s="325"/>
      <c r="H405" s="326"/>
      <c r="I405" s="336"/>
      <c r="J405" s="193" t="str">
        <f t="shared" si="56"/>
        <v>未確認</v>
      </c>
      <c r="K405" s="276" t="str">
        <f t="shared" si="57"/>
        <v>※</v>
      </c>
      <c r="L405" s="277" t="s">
        <v>367</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4" t="s">
        <v>376</v>
      </c>
      <c r="D406" s="325"/>
      <c r="E406" s="325"/>
      <c r="F406" s="325"/>
      <c r="G406" s="325"/>
      <c r="H406" s="326"/>
      <c r="I406" s="336"/>
      <c r="J406" s="193" t="str">
        <f t="shared" si="56"/>
        <v>未確認</v>
      </c>
      <c r="K406" s="276" t="str">
        <f t="shared" si="57"/>
        <v>※</v>
      </c>
      <c r="L406" s="277" t="s">
        <v>367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4" t="s">
        <v>377</v>
      </c>
      <c r="D407" s="325"/>
      <c r="E407" s="325"/>
      <c r="F407" s="325"/>
      <c r="G407" s="325"/>
      <c r="H407" s="326"/>
      <c r="I407" s="336"/>
      <c r="J407" s="193" t="str">
        <f t="shared" si="56"/>
        <v>未確認</v>
      </c>
      <c r="K407" s="276" t="str">
        <f t="shared" si="57"/>
        <v>※</v>
      </c>
      <c r="L407" s="277" t="s">
        <v>367</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4" t="s">
        <v>378</v>
      </c>
      <c r="D408" s="325"/>
      <c r="E408" s="325"/>
      <c r="F408" s="325"/>
      <c r="G408" s="325"/>
      <c r="H408" s="326"/>
      <c r="I408" s="336"/>
      <c r="J408" s="193" t="str">
        <f t="shared" si="56"/>
        <v>未確認</v>
      </c>
      <c r="K408" s="276" t="str">
        <f t="shared" si="57"/>
        <v>※</v>
      </c>
      <c r="L408" s="277" t="s">
        <v>367</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4" t="s">
        <v>379</v>
      </c>
      <c r="D409" s="325"/>
      <c r="E409" s="325"/>
      <c r="F409" s="325"/>
      <c r="G409" s="325"/>
      <c r="H409" s="326"/>
      <c r="I409" s="336"/>
      <c r="J409" s="193" t="str">
        <f t="shared" si="56"/>
        <v>未確認</v>
      </c>
      <c r="K409" s="276" t="str">
        <f t="shared" si="57"/>
        <v>※</v>
      </c>
      <c r="L409" s="277" t="s">
        <v>367</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4" t="s">
        <v>380</v>
      </c>
      <c r="D410" s="325"/>
      <c r="E410" s="325"/>
      <c r="F410" s="325"/>
      <c r="G410" s="325"/>
      <c r="H410" s="326"/>
      <c r="I410" s="336"/>
      <c r="J410" s="193" t="str">
        <f t="shared" si="56"/>
        <v>未確認</v>
      </c>
      <c r="K410" s="276" t="str">
        <f t="shared" si="57"/>
        <v>※</v>
      </c>
      <c r="L410" s="277" t="s">
        <v>367</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4" t="s">
        <v>381</v>
      </c>
      <c r="D411" s="325"/>
      <c r="E411" s="325"/>
      <c r="F411" s="325"/>
      <c r="G411" s="325"/>
      <c r="H411" s="326"/>
      <c r="I411" s="336"/>
      <c r="J411" s="193" t="str">
        <f t="shared" si="56"/>
        <v>未確認</v>
      </c>
      <c r="K411" s="276" t="str">
        <f t="shared" si="57"/>
        <v>※</v>
      </c>
      <c r="L411" s="277" t="s">
        <v>367</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4" t="s">
        <v>382</v>
      </c>
      <c r="D412" s="325"/>
      <c r="E412" s="325"/>
      <c r="F412" s="325"/>
      <c r="G412" s="325"/>
      <c r="H412" s="326"/>
      <c r="I412" s="336"/>
      <c r="J412" s="193" t="str">
        <f t="shared" si="56"/>
        <v>未確認</v>
      </c>
      <c r="K412" s="276" t="str">
        <f t="shared" si="57"/>
        <v>※</v>
      </c>
      <c r="L412" s="277" t="s">
        <v>367</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4" t="s">
        <v>383</v>
      </c>
      <c r="D413" s="325"/>
      <c r="E413" s="325"/>
      <c r="F413" s="325"/>
      <c r="G413" s="325"/>
      <c r="H413" s="326"/>
      <c r="I413" s="336"/>
      <c r="J413" s="193" t="str">
        <f t="shared" si="56"/>
        <v>未確認</v>
      </c>
      <c r="K413" s="276" t="str">
        <f t="shared" si="57"/>
        <v>※</v>
      </c>
      <c r="L413" s="277" t="s">
        <v>367</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4" t="s">
        <v>384</v>
      </c>
      <c r="D414" s="325"/>
      <c r="E414" s="325"/>
      <c r="F414" s="325"/>
      <c r="G414" s="325"/>
      <c r="H414" s="326"/>
      <c r="I414" s="336"/>
      <c r="J414" s="193" t="str">
        <f t="shared" si="56"/>
        <v>未確認</v>
      </c>
      <c r="K414" s="276" t="str">
        <f t="shared" si="57"/>
        <v>※</v>
      </c>
      <c r="L414" s="277" t="s">
        <v>367</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4" t="s">
        <v>385</v>
      </c>
      <c r="D415" s="325"/>
      <c r="E415" s="325"/>
      <c r="F415" s="325"/>
      <c r="G415" s="325"/>
      <c r="H415" s="326"/>
      <c r="I415" s="336"/>
      <c r="J415" s="193" t="str">
        <f t="shared" si="56"/>
        <v>未確認</v>
      </c>
      <c r="K415" s="276" t="str">
        <f t="shared" si="57"/>
        <v>※</v>
      </c>
      <c r="L415" s="277" t="s">
        <v>367</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4" t="s">
        <v>386</v>
      </c>
      <c r="D416" s="325"/>
      <c r="E416" s="325"/>
      <c r="F416" s="325"/>
      <c r="G416" s="325"/>
      <c r="H416" s="326"/>
      <c r="I416" s="336"/>
      <c r="J416" s="193" t="str">
        <f t="shared" si="56"/>
        <v>未確認</v>
      </c>
      <c r="K416" s="276" t="str">
        <f t="shared" si="57"/>
        <v>※</v>
      </c>
      <c r="L416" s="277" t="s">
        <v>367</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4" t="s">
        <v>387</v>
      </c>
      <c r="D417" s="325"/>
      <c r="E417" s="325"/>
      <c r="F417" s="325"/>
      <c r="G417" s="325"/>
      <c r="H417" s="326"/>
      <c r="I417" s="336"/>
      <c r="J417" s="193" t="str">
        <f t="shared" si="56"/>
        <v>未確認</v>
      </c>
      <c r="K417" s="276" t="str">
        <f t="shared" si="57"/>
        <v>※</v>
      </c>
      <c r="L417" s="277" t="s">
        <v>367</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4" t="s">
        <v>117</v>
      </c>
      <c r="D418" s="325"/>
      <c r="E418" s="325"/>
      <c r="F418" s="325"/>
      <c r="G418" s="325"/>
      <c r="H418" s="326"/>
      <c r="I418" s="336"/>
      <c r="J418" s="193" t="str">
        <f t="shared" si="56"/>
        <v>未確認</v>
      </c>
      <c r="K418" s="276" t="str">
        <f t="shared" si="57"/>
        <v>※</v>
      </c>
      <c r="L418" s="277" t="s">
        <v>367</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4" t="s">
        <v>388</v>
      </c>
      <c r="D419" s="325"/>
      <c r="E419" s="325"/>
      <c r="F419" s="325"/>
      <c r="G419" s="325"/>
      <c r="H419" s="326"/>
      <c r="I419" s="336"/>
      <c r="J419" s="193" t="str">
        <f t="shared" si="56"/>
        <v>未確認</v>
      </c>
      <c r="K419" s="276" t="str">
        <f t="shared" si="57"/>
        <v>※</v>
      </c>
      <c r="L419" s="277" t="s">
        <v>367</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4" t="s">
        <v>389</v>
      </c>
      <c r="D420" s="325"/>
      <c r="E420" s="325"/>
      <c r="F420" s="325"/>
      <c r="G420" s="325"/>
      <c r="H420" s="326"/>
      <c r="I420" s="336"/>
      <c r="J420" s="193" t="str">
        <f t="shared" si="56"/>
        <v>未確認</v>
      </c>
      <c r="K420" s="276" t="str">
        <f t="shared" si="57"/>
        <v>※</v>
      </c>
      <c r="L420" s="277" t="s">
        <v>367</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4" t="s">
        <v>390</v>
      </c>
      <c r="D421" s="325"/>
      <c r="E421" s="325"/>
      <c r="F421" s="325"/>
      <c r="G421" s="325"/>
      <c r="H421" s="326"/>
      <c r="I421" s="336"/>
      <c r="J421" s="193" t="str">
        <f t="shared" si="56"/>
        <v>未確認</v>
      </c>
      <c r="K421" s="276" t="str">
        <f t="shared" si="57"/>
        <v>※</v>
      </c>
      <c r="L421" s="277" t="s">
        <v>367</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4" t="s">
        <v>391</v>
      </c>
      <c r="D422" s="325"/>
      <c r="E422" s="325"/>
      <c r="F422" s="325"/>
      <c r="G422" s="325"/>
      <c r="H422" s="326"/>
      <c r="I422" s="336"/>
      <c r="J422" s="193" t="str">
        <f t="shared" si="56"/>
        <v>未確認</v>
      </c>
      <c r="K422" s="276" t="str">
        <f t="shared" ref="K422:K471" si="58">IF(OR(COUNTIF(L422:BS422,"未確認")&gt;0,COUNTIF(L422:BS422,"~*")&gt;0),"※","")</f>
        <v>※</v>
      </c>
      <c r="L422" s="277" t="s">
        <v>367</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4" t="s">
        <v>392</v>
      </c>
      <c r="D423" s="325"/>
      <c r="E423" s="325"/>
      <c r="F423" s="325"/>
      <c r="G423" s="325"/>
      <c r="H423" s="326"/>
      <c r="I423" s="336"/>
      <c r="J423" s="193" t="str">
        <f t="shared" si="56"/>
        <v>未確認</v>
      </c>
      <c r="K423" s="276" t="str">
        <f t="shared" si="58"/>
        <v>※</v>
      </c>
      <c r="L423" s="277" t="s">
        <v>367</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4" t="s">
        <v>393</v>
      </c>
      <c r="D424" s="325"/>
      <c r="E424" s="325"/>
      <c r="F424" s="325"/>
      <c r="G424" s="325"/>
      <c r="H424" s="326"/>
      <c r="I424" s="336"/>
      <c r="J424" s="193" t="str">
        <f t="shared" si="56"/>
        <v>未確認</v>
      </c>
      <c r="K424" s="276" t="str">
        <f t="shared" si="58"/>
        <v>※</v>
      </c>
      <c r="L424" s="277" t="s">
        <v>367</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4" t="s">
        <v>394</v>
      </c>
      <c r="D425" s="325"/>
      <c r="E425" s="325"/>
      <c r="F425" s="325"/>
      <c r="G425" s="325"/>
      <c r="H425" s="326"/>
      <c r="I425" s="336"/>
      <c r="J425" s="193" t="str">
        <f t="shared" si="56"/>
        <v>未確認</v>
      </c>
      <c r="K425" s="276" t="str">
        <f t="shared" si="58"/>
        <v>※</v>
      </c>
      <c r="L425" s="277" t="s">
        <v>367</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4" t="s">
        <v>395</v>
      </c>
      <c r="D426" s="325"/>
      <c r="E426" s="325"/>
      <c r="F426" s="325"/>
      <c r="G426" s="325"/>
      <c r="H426" s="326"/>
      <c r="I426" s="336"/>
      <c r="J426" s="193" t="str">
        <f t="shared" si="56"/>
        <v>未確認</v>
      </c>
      <c r="K426" s="276" t="str">
        <f t="shared" si="58"/>
        <v>※</v>
      </c>
      <c r="L426" s="277" t="s">
        <v>367</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4" t="s">
        <v>396</v>
      </c>
      <c r="D427" s="325"/>
      <c r="E427" s="325"/>
      <c r="F427" s="325"/>
      <c r="G427" s="325"/>
      <c r="H427" s="326"/>
      <c r="I427" s="336"/>
      <c r="J427" s="193" t="str">
        <f t="shared" si="56"/>
        <v>未確認</v>
      </c>
      <c r="K427" s="276" t="str">
        <f t="shared" si="58"/>
        <v>※</v>
      </c>
      <c r="L427" s="277" t="s">
        <v>367</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4" t="s">
        <v>397</v>
      </c>
      <c r="D428" s="325"/>
      <c r="E428" s="325"/>
      <c r="F428" s="325"/>
      <c r="G428" s="325"/>
      <c r="H428" s="326"/>
      <c r="I428" s="336"/>
      <c r="J428" s="193" t="str">
        <f t="shared" ref="J428:J459" si="59">IF(SUM(L428:BS428)=0,IF(COUNTIF(L428:BS428,"未確認")&gt;0,"未確認",IF(COUNTIF(L428:BS428,"~*")&gt;0,"*",SUM(L428:BS428))),SUM(L428:BS428))</f>
        <v>未確認</v>
      </c>
      <c r="K428" s="276" t="str">
        <f t="shared" si="58"/>
        <v>※</v>
      </c>
      <c r="L428" s="277" t="s">
        <v>367</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4" t="s">
        <v>398</v>
      </c>
      <c r="D429" s="325"/>
      <c r="E429" s="325"/>
      <c r="F429" s="325"/>
      <c r="G429" s="325"/>
      <c r="H429" s="326"/>
      <c r="I429" s="336"/>
      <c r="J429" s="193" t="str">
        <f t="shared" si="59"/>
        <v>未確認</v>
      </c>
      <c r="K429" s="276" t="str">
        <f t="shared" si="58"/>
        <v>※</v>
      </c>
      <c r="L429" s="277" t="s">
        <v>367</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4" t="s">
        <v>399</v>
      </c>
      <c r="D430" s="325"/>
      <c r="E430" s="325"/>
      <c r="F430" s="325"/>
      <c r="G430" s="325"/>
      <c r="H430" s="326"/>
      <c r="I430" s="336"/>
      <c r="J430" s="193" t="str">
        <f t="shared" si="59"/>
        <v>未確認</v>
      </c>
      <c r="K430" s="276" t="str">
        <f t="shared" si="58"/>
        <v>※</v>
      </c>
      <c r="L430" s="277" t="s">
        <v>367</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4" t="s">
        <v>400</v>
      </c>
      <c r="D431" s="325"/>
      <c r="E431" s="325"/>
      <c r="F431" s="325"/>
      <c r="G431" s="325"/>
      <c r="H431" s="326"/>
      <c r="I431" s="336"/>
      <c r="J431" s="193" t="str">
        <f t="shared" si="59"/>
        <v>未確認</v>
      </c>
      <c r="K431" s="276" t="str">
        <f t="shared" si="58"/>
        <v>※</v>
      </c>
      <c r="L431" s="277" t="s">
        <v>367</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4" t="s">
        <v>401</v>
      </c>
      <c r="D432" s="325"/>
      <c r="E432" s="325"/>
      <c r="F432" s="325"/>
      <c r="G432" s="325"/>
      <c r="H432" s="326"/>
      <c r="I432" s="336"/>
      <c r="J432" s="193" t="str">
        <f t="shared" si="59"/>
        <v>未確認</v>
      </c>
      <c r="K432" s="276" t="str">
        <f t="shared" si="58"/>
        <v>※</v>
      </c>
      <c r="L432" s="277" t="s">
        <v>367</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4" t="s">
        <v>402</v>
      </c>
      <c r="D433" s="325"/>
      <c r="E433" s="325"/>
      <c r="F433" s="325"/>
      <c r="G433" s="325"/>
      <c r="H433" s="326"/>
      <c r="I433" s="336"/>
      <c r="J433" s="193" t="str">
        <f t="shared" si="59"/>
        <v>未確認</v>
      </c>
      <c r="K433" s="276" t="str">
        <f t="shared" si="58"/>
        <v>※</v>
      </c>
      <c r="L433" s="277" t="s">
        <v>367</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4" t="s">
        <v>403</v>
      </c>
      <c r="D434" s="325"/>
      <c r="E434" s="325"/>
      <c r="F434" s="325"/>
      <c r="G434" s="325"/>
      <c r="H434" s="326"/>
      <c r="I434" s="336"/>
      <c r="J434" s="193" t="str">
        <f t="shared" si="59"/>
        <v>未確認</v>
      </c>
      <c r="K434" s="276" t="str">
        <f t="shared" si="58"/>
        <v>※</v>
      </c>
      <c r="L434" s="277" t="s">
        <v>367</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4" t="s">
        <v>404</v>
      </c>
      <c r="D435" s="325"/>
      <c r="E435" s="325"/>
      <c r="F435" s="325"/>
      <c r="G435" s="325"/>
      <c r="H435" s="326"/>
      <c r="I435" s="336"/>
      <c r="J435" s="193" t="str">
        <f t="shared" si="59"/>
        <v>未確認</v>
      </c>
      <c r="K435" s="276" t="str">
        <f t="shared" si="58"/>
        <v>※</v>
      </c>
      <c r="L435" s="277" t="s">
        <v>367</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4" t="s">
        <v>405</v>
      </c>
      <c r="D436" s="325"/>
      <c r="E436" s="325"/>
      <c r="F436" s="325"/>
      <c r="G436" s="325"/>
      <c r="H436" s="326"/>
      <c r="I436" s="336"/>
      <c r="J436" s="193" t="str">
        <f t="shared" si="59"/>
        <v>未確認</v>
      </c>
      <c r="K436" s="276" t="str">
        <f t="shared" si="58"/>
        <v>※</v>
      </c>
      <c r="L436" s="277" t="s">
        <v>367</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4" t="s">
        <v>406</v>
      </c>
      <c r="D437" s="325"/>
      <c r="E437" s="325"/>
      <c r="F437" s="325"/>
      <c r="G437" s="325"/>
      <c r="H437" s="326"/>
      <c r="I437" s="336"/>
      <c r="J437" s="193" t="str">
        <f t="shared" si="59"/>
        <v>未確認</v>
      </c>
      <c r="K437" s="276" t="str">
        <f t="shared" si="58"/>
        <v>※</v>
      </c>
      <c r="L437" s="277" t="s">
        <v>367</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4" t="s">
        <v>407</v>
      </c>
      <c r="D438" s="325"/>
      <c r="E438" s="325"/>
      <c r="F438" s="325"/>
      <c r="G438" s="325"/>
      <c r="H438" s="326"/>
      <c r="I438" s="336"/>
      <c r="J438" s="193" t="str">
        <f t="shared" si="59"/>
        <v>未確認</v>
      </c>
      <c r="K438" s="276" t="str">
        <f t="shared" si="58"/>
        <v>※</v>
      </c>
      <c r="L438" s="277" t="s">
        <v>367</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4" t="s">
        <v>408</v>
      </c>
      <c r="D439" s="325"/>
      <c r="E439" s="325"/>
      <c r="F439" s="325"/>
      <c r="G439" s="325"/>
      <c r="H439" s="326"/>
      <c r="I439" s="336"/>
      <c r="J439" s="193" t="str">
        <f t="shared" si="59"/>
        <v>未確認</v>
      </c>
      <c r="K439" s="276" t="str">
        <f t="shared" si="58"/>
        <v>※</v>
      </c>
      <c r="L439" s="277" t="s">
        <v>367</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4" t="s">
        <v>409</v>
      </c>
      <c r="D440" s="325"/>
      <c r="E440" s="325"/>
      <c r="F440" s="325"/>
      <c r="G440" s="325"/>
      <c r="H440" s="326"/>
      <c r="I440" s="336"/>
      <c r="J440" s="193" t="str">
        <f t="shared" si="59"/>
        <v>未確認</v>
      </c>
      <c r="K440" s="276" t="str">
        <f t="shared" si="58"/>
        <v>※</v>
      </c>
      <c r="L440" s="277" t="s">
        <v>367</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4" t="s">
        <v>410</v>
      </c>
      <c r="D441" s="325"/>
      <c r="E441" s="325"/>
      <c r="F441" s="325"/>
      <c r="G441" s="325"/>
      <c r="H441" s="326"/>
      <c r="I441" s="336"/>
      <c r="J441" s="193" t="str">
        <f t="shared" si="59"/>
        <v>未確認</v>
      </c>
      <c r="K441" s="276" t="str">
        <f t="shared" si="58"/>
        <v>※</v>
      </c>
      <c r="L441" s="277" t="s">
        <v>367</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4" t="s">
        <v>411</v>
      </c>
      <c r="D442" s="325"/>
      <c r="E442" s="325"/>
      <c r="F442" s="325"/>
      <c r="G442" s="325"/>
      <c r="H442" s="326"/>
      <c r="I442" s="336"/>
      <c r="J442" s="193" t="str">
        <f t="shared" si="59"/>
        <v>未確認</v>
      </c>
      <c r="K442" s="276" t="str">
        <f t="shared" si="58"/>
        <v>※</v>
      </c>
      <c r="L442" s="277" t="s">
        <v>367</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4" t="s">
        <v>412</v>
      </c>
      <c r="D443" s="325"/>
      <c r="E443" s="325"/>
      <c r="F443" s="325"/>
      <c r="G443" s="325"/>
      <c r="H443" s="326"/>
      <c r="I443" s="336"/>
      <c r="J443" s="193" t="str">
        <f t="shared" si="59"/>
        <v>未確認</v>
      </c>
      <c r="K443" s="276" t="str">
        <f t="shared" si="58"/>
        <v>※</v>
      </c>
      <c r="L443" s="277" t="s">
        <v>367</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4" t="s">
        <v>413</v>
      </c>
      <c r="D444" s="325"/>
      <c r="E444" s="325"/>
      <c r="F444" s="325"/>
      <c r="G444" s="325"/>
      <c r="H444" s="326"/>
      <c r="I444" s="336"/>
      <c r="J444" s="193" t="str">
        <f t="shared" si="59"/>
        <v>未確認</v>
      </c>
      <c r="K444" s="276" t="str">
        <f t="shared" si="58"/>
        <v>※</v>
      </c>
      <c r="L444" s="277" t="s">
        <v>367</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4" t="s">
        <v>414</v>
      </c>
      <c r="D445" s="325"/>
      <c r="E445" s="325"/>
      <c r="F445" s="325"/>
      <c r="G445" s="325"/>
      <c r="H445" s="326"/>
      <c r="I445" s="336"/>
      <c r="J445" s="193" t="str">
        <f t="shared" si="59"/>
        <v>未確認</v>
      </c>
      <c r="K445" s="276" t="str">
        <f t="shared" si="58"/>
        <v>※</v>
      </c>
      <c r="L445" s="277" t="s">
        <v>367</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4" t="s">
        <v>415</v>
      </c>
      <c r="D446" s="325"/>
      <c r="E446" s="325"/>
      <c r="F446" s="325"/>
      <c r="G446" s="325"/>
      <c r="H446" s="326"/>
      <c r="I446" s="336"/>
      <c r="J446" s="193" t="str">
        <f t="shared" si="59"/>
        <v>未確認</v>
      </c>
      <c r="K446" s="276" t="str">
        <f t="shared" si="58"/>
        <v>※</v>
      </c>
      <c r="L446" s="277" t="s">
        <v>367</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4" t="s">
        <v>416</v>
      </c>
      <c r="D447" s="325"/>
      <c r="E447" s="325"/>
      <c r="F447" s="325"/>
      <c r="G447" s="325"/>
      <c r="H447" s="326"/>
      <c r="I447" s="336"/>
      <c r="J447" s="193" t="str">
        <f t="shared" si="59"/>
        <v>未確認</v>
      </c>
      <c r="K447" s="276" t="str">
        <f t="shared" si="58"/>
        <v>※</v>
      </c>
      <c r="L447" s="277" t="s">
        <v>367</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4" t="s">
        <v>417</v>
      </c>
      <c r="D448" s="325"/>
      <c r="E448" s="325"/>
      <c r="F448" s="325"/>
      <c r="G448" s="325"/>
      <c r="H448" s="326"/>
      <c r="I448" s="336"/>
      <c r="J448" s="193" t="str">
        <f t="shared" si="59"/>
        <v>未確認</v>
      </c>
      <c r="K448" s="276" t="str">
        <f t="shared" si="58"/>
        <v>※</v>
      </c>
      <c r="L448" s="277" t="s">
        <v>367</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4" t="s">
        <v>418</v>
      </c>
      <c r="D449" s="325"/>
      <c r="E449" s="325"/>
      <c r="F449" s="325"/>
      <c r="G449" s="325"/>
      <c r="H449" s="326"/>
      <c r="I449" s="336"/>
      <c r="J449" s="193" t="str">
        <f t="shared" si="59"/>
        <v>未確認</v>
      </c>
      <c r="K449" s="276" t="str">
        <f t="shared" si="58"/>
        <v>※</v>
      </c>
      <c r="L449" s="277" t="s">
        <v>367</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4" t="s">
        <v>419</v>
      </c>
      <c r="D450" s="325"/>
      <c r="E450" s="325"/>
      <c r="F450" s="325"/>
      <c r="G450" s="325"/>
      <c r="H450" s="326"/>
      <c r="I450" s="336"/>
      <c r="J450" s="193" t="str">
        <f t="shared" si="59"/>
        <v>未確認</v>
      </c>
      <c r="K450" s="276" t="str">
        <f t="shared" si="58"/>
        <v>※</v>
      </c>
      <c r="L450" s="277" t="s">
        <v>367</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4" t="s">
        <v>420</v>
      </c>
      <c r="D451" s="325"/>
      <c r="E451" s="325"/>
      <c r="F451" s="325"/>
      <c r="G451" s="325"/>
      <c r="H451" s="326"/>
      <c r="I451" s="336"/>
      <c r="J451" s="193" t="str">
        <f t="shared" si="59"/>
        <v>未確認</v>
      </c>
      <c r="K451" s="276" t="str">
        <f t="shared" si="58"/>
        <v>※</v>
      </c>
      <c r="L451" s="277" t="s">
        <v>367</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4" t="s">
        <v>421</v>
      </c>
      <c r="D452" s="325"/>
      <c r="E452" s="325"/>
      <c r="F452" s="325"/>
      <c r="G452" s="325"/>
      <c r="H452" s="326"/>
      <c r="I452" s="336"/>
      <c r="J452" s="193" t="str">
        <f t="shared" si="59"/>
        <v>未確認</v>
      </c>
      <c r="K452" s="276" t="str">
        <f t="shared" si="58"/>
        <v>※</v>
      </c>
      <c r="L452" s="277" t="s">
        <v>367</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4" t="s">
        <v>422</v>
      </c>
      <c r="D453" s="325"/>
      <c r="E453" s="325"/>
      <c r="F453" s="325"/>
      <c r="G453" s="325"/>
      <c r="H453" s="326"/>
      <c r="I453" s="336"/>
      <c r="J453" s="193" t="str">
        <f t="shared" si="59"/>
        <v>未確認</v>
      </c>
      <c r="K453" s="276" t="str">
        <f t="shared" si="58"/>
        <v>※</v>
      </c>
      <c r="L453" s="277" t="s">
        <v>367</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4" t="s">
        <v>423</v>
      </c>
      <c r="D454" s="325"/>
      <c r="E454" s="325"/>
      <c r="F454" s="325"/>
      <c r="G454" s="325"/>
      <c r="H454" s="326"/>
      <c r="I454" s="336"/>
      <c r="J454" s="193" t="str">
        <f t="shared" si="59"/>
        <v>未確認</v>
      </c>
      <c r="K454" s="276" t="str">
        <f t="shared" si="58"/>
        <v>※</v>
      </c>
      <c r="L454" s="277" t="s">
        <v>367</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4" t="s">
        <v>424</v>
      </c>
      <c r="D455" s="325"/>
      <c r="E455" s="325"/>
      <c r="F455" s="325"/>
      <c r="G455" s="325"/>
      <c r="H455" s="326"/>
      <c r="I455" s="336"/>
      <c r="J455" s="193" t="str">
        <f t="shared" si="59"/>
        <v>未確認</v>
      </c>
      <c r="K455" s="276" t="str">
        <f t="shared" si="58"/>
        <v>※</v>
      </c>
      <c r="L455" s="277" t="s">
        <v>367</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4" t="s">
        <v>425</v>
      </c>
      <c r="D456" s="325"/>
      <c r="E456" s="325"/>
      <c r="F456" s="325"/>
      <c r="G456" s="325"/>
      <c r="H456" s="326"/>
      <c r="I456" s="336"/>
      <c r="J456" s="193" t="str">
        <f t="shared" si="59"/>
        <v>未確認</v>
      </c>
      <c r="K456" s="276" t="str">
        <f t="shared" si="58"/>
        <v>※</v>
      </c>
      <c r="L456" s="277" t="s">
        <v>367</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4" t="s">
        <v>426</v>
      </c>
      <c r="D457" s="325"/>
      <c r="E457" s="325"/>
      <c r="F457" s="325"/>
      <c r="G457" s="325"/>
      <c r="H457" s="326"/>
      <c r="I457" s="336"/>
      <c r="J457" s="193" t="str">
        <f t="shared" si="59"/>
        <v>未確認</v>
      </c>
      <c r="K457" s="276" t="str">
        <f t="shared" si="58"/>
        <v>※</v>
      </c>
      <c r="L457" s="277" t="s">
        <v>367</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4" t="s">
        <v>427</v>
      </c>
      <c r="D458" s="325"/>
      <c r="E458" s="325"/>
      <c r="F458" s="325"/>
      <c r="G458" s="325"/>
      <c r="H458" s="326"/>
      <c r="I458" s="336"/>
      <c r="J458" s="193" t="str">
        <f t="shared" si="59"/>
        <v>未確認</v>
      </c>
      <c r="K458" s="276" t="str">
        <f t="shared" si="58"/>
        <v>※</v>
      </c>
      <c r="L458" s="277" t="s">
        <v>367</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4" t="s">
        <v>428</v>
      </c>
      <c r="D459" s="325"/>
      <c r="E459" s="325"/>
      <c r="F459" s="325"/>
      <c r="G459" s="325"/>
      <c r="H459" s="326"/>
      <c r="I459" s="336"/>
      <c r="J459" s="193" t="str">
        <f t="shared" si="59"/>
        <v>未確認</v>
      </c>
      <c r="K459" s="276" t="str">
        <f t="shared" si="58"/>
        <v>※</v>
      </c>
      <c r="L459" s="277" t="s">
        <v>367</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4" t="s">
        <v>429</v>
      </c>
      <c r="D460" s="325"/>
      <c r="E460" s="325"/>
      <c r="F460" s="325"/>
      <c r="G460" s="325"/>
      <c r="H460" s="326"/>
      <c r="I460" s="336"/>
      <c r="J460" s="193" t="str">
        <f t="shared" ref="J460:J471" si="60">IF(SUM(L460:BS460)=0,IF(COUNTIF(L460:BS460,"未確認")&gt;0,"未確認",IF(COUNTIF(L460:BS460,"~*")&gt;0,"*",SUM(L460:BS460))),SUM(L460:BS460))</f>
        <v>未確認</v>
      </c>
      <c r="K460" s="276" t="str">
        <f t="shared" si="58"/>
        <v>※</v>
      </c>
      <c r="L460" s="277" t="s">
        <v>367</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4" t="s">
        <v>430</v>
      </c>
      <c r="D461" s="325"/>
      <c r="E461" s="325"/>
      <c r="F461" s="325"/>
      <c r="G461" s="325"/>
      <c r="H461" s="326"/>
      <c r="I461" s="336"/>
      <c r="J461" s="193" t="str">
        <f t="shared" si="60"/>
        <v>未確認</v>
      </c>
      <c r="K461" s="276" t="str">
        <f t="shared" si="58"/>
        <v>※</v>
      </c>
      <c r="L461" s="277" t="s">
        <v>367</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4" t="s">
        <v>431</v>
      </c>
      <c r="D462" s="325"/>
      <c r="E462" s="325"/>
      <c r="F462" s="325"/>
      <c r="G462" s="325"/>
      <c r="H462" s="326"/>
      <c r="I462" s="336"/>
      <c r="J462" s="193" t="str">
        <f t="shared" si="60"/>
        <v>未確認</v>
      </c>
      <c r="K462" s="276" t="str">
        <f t="shared" si="58"/>
        <v>※</v>
      </c>
      <c r="L462" s="277" t="s">
        <v>367</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4" t="s">
        <v>432</v>
      </c>
      <c r="D463" s="325"/>
      <c r="E463" s="325"/>
      <c r="F463" s="325"/>
      <c r="G463" s="325"/>
      <c r="H463" s="326"/>
      <c r="I463" s="336"/>
      <c r="J463" s="193" t="str">
        <f t="shared" si="60"/>
        <v>未確認</v>
      </c>
      <c r="K463" s="276" t="str">
        <f t="shared" si="58"/>
        <v>※</v>
      </c>
      <c r="L463" s="277" t="s">
        <v>367</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4" t="s">
        <v>433</v>
      </c>
      <c r="D464" s="325"/>
      <c r="E464" s="325"/>
      <c r="F464" s="325"/>
      <c r="G464" s="325"/>
      <c r="H464" s="326"/>
      <c r="I464" s="336"/>
      <c r="J464" s="193" t="str">
        <f t="shared" si="60"/>
        <v>未確認</v>
      </c>
      <c r="K464" s="276" t="str">
        <f t="shared" si="58"/>
        <v>※</v>
      </c>
      <c r="L464" s="277" t="s">
        <v>367</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4" t="s">
        <v>434</v>
      </c>
      <c r="D465" s="325"/>
      <c r="E465" s="325"/>
      <c r="F465" s="325"/>
      <c r="G465" s="325"/>
      <c r="H465" s="326"/>
      <c r="I465" s="336"/>
      <c r="J465" s="193" t="str">
        <f t="shared" si="60"/>
        <v>未確認</v>
      </c>
      <c r="K465" s="276" t="str">
        <f t="shared" si="58"/>
        <v>※</v>
      </c>
      <c r="L465" s="277" t="s">
        <v>367</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4" t="s">
        <v>435</v>
      </c>
      <c r="D466" s="325"/>
      <c r="E466" s="325"/>
      <c r="F466" s="325"/>
      <c r="G466" s="325"/>
      <c r="H466" s="326"/>
      <c r="I466" s="336"/>
      <c r="J466" s="193" t="str">
        <f t="shared" si="60"/>
        <v>未確認</v>
      </c>
      <c r="K466" s="276" t="str">
        <f t="shared" si="58"/>
        <v>※</v>
      </c>
      <c r="L466" s="277" t="s">
        <v>367</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4" t="s">
        <v>436</v>
      </c>
      <c r="D467" s="325"/>
      <c r="E467" s="325"/>
      <c r="F467" s="325"/>
      <c r="G467" s="325"/>
      <c r="H467" s="326"/>
      <c r="I467" s="336"/>
      <c r="J467" s="193" t="str">
        <f t="shared" si="60"/>
        <v>未確認</v>
      </c>
      <c r="K467" s="276" t="str">
        <f t="shared" si="58"/>
        <v>※</v>
      </c>
      <c r="L467" s="277" t="s">
        <v>367</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4" t="s">
        <v>437</v>
      </c>
      <c r="D468" s="325"/>
      <c r="E468" s="325"/>
      <c r="F468" s="325"/>
      <c r="G468" s="325"/>
      <c r="H468" s="326"/>
      <c r="I468" s="336"/>
      <c r="J468" s="193" t="str">
        <f t="shared" si="60"/>
        <v>未確認</v>
      </c>
      <c r="K468" s="276" t="str">
        <f t="shared" si="58"/>
        <v>※</v>
      </c>
      <c r="L468" s="277" t="s">
        <v>367</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4" t="s">
        <v>438</v>
      </c>
      <c r="D469" s="325"/>
      <c r="E469" s="325"/>
      <c r="F469" s="325"/>
      <c r="G469" s="325"/>
      <c r="H469" s="326"/>
      <c r="I469" s="336"/>
      <c r="J469" s="193" t="str">
        <f t="shared" si="60"/>
        <v>未確認</v>
      </c>
      <c r="K469" s="276" t="str">
        <f t="shared" si="58"/>
        <v>※</v>
      </c>
      <c r="L469" s="277" t="s">
        <v>367</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4" t="s">
        <v>439</v>
      </c>
      <c r="D470" s="325"/>
      <c r="E470" s="325"/>
      <c r="F470" s="325"/>
      <c r="G470" s="325"/>
      <c r="H470" s="326"/>
      <c r="I470" s="336"/>
      <c r="J470" s="193" t="str">
        <f t="shared" si="60"/>
        <v>未確認</v>
      </c>
      <c r="K470" s="276" t="str">
        <f t="shared" si="58"/>
        <v>※</v>
      </c>
      <c r="L470" s="277" t="s">
        <v>367</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4" t="s">
        <v>440</v>
      </c>
      <c r="D471" s="325"/>
      <c r="E471" s="325"/>
      <c r="F471" s="325"/>
      <c r="G471" s="325"/>
      <c r="H471" s="326"/>
      <c r="I471" s="337"/>
      <c r="J471" s="193" t="str">
        <f t="shared" si="60"/>
        <v>未確認</v>
      </c>
      <c r="K471" s="276" t="str">
        <f t="shared" si="58"/>
        <v>※</v>
      </c>
      <c r="L471" s="277" t="s">
        <v>367</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442</v>
      </c>
      <c r="B479" s="1"/>
      <c r="C479" s="309" t="s">
        <v>443</v>
      </c>
      <c r="D479" s="315"/>
      <c r="E479" s="315"/>
      <c r="F479" s="315"/>
      <c r="G479" s="315"/>
      <c r="H479" s="310"/>
      <c r="I479" s="335" t="s">
        <v>444</v>
      </c>
      <c r="J479" s="93" t="str">
        <f>IF(SUM(L479:BS479)=0,IF(COUNTIF(L479:BS479,"未確認")&gt;0,"未確認",IF(COUNTIF(L479:BS479,"~*")&gt;0,"*",SUM(L479:BS479))),SUM(L479:BS479))</f>
        <v>未確認</v>
      </c>
      <c r="K479" s="151" t="str">
        <f t="shared" ref="K479:K486" si="65">IF(OR(COUNTIF(L479:BS479,"未確認")&gt;0,COUNTIF(L479:BS479,"*")&gt;0),"※","")</f>
        <v>※</v>
      </c>
      <c r="L479" s="94" t="s">
        <v>367</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445</v>
      </c>
      <c r="B480" s="1"/>
      <c r="C480" s="152"/>
      <c r="D480" s="389" t="s">
        <v>446</v>
      </c>
      <c r="E480" s="303" t="s">
        <v>447</v>
      </c>
      <c r="F480" s="304"/>
      <c r="G480" s="304"/>
      <c r="H480" s="305"/>
      <c r="I480" s="339"/>
      <c r="J480" s="93" t="str">
        <f t="shared" ref="J480:J507" si="66">IF(SUM(L480:BS480)=0,IF(COUNTIF(L480:BS480,"未確認")&gt;0,"未確認",IF(COUNTIF(L480:BS480,"~*")&gt;0,"*",SUM(L480:BS480))),SUM(L480:BS480))</f>
        <v>未確認</v>
      </c>
      <c r="K480" s="151" t="str">
        <f t="shared" si="65"/>
        <v>※</v>
      </c>
      <c r="L480" s="94" t="s">
        <v>367</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448</v>
      </c>
      <c r="B481" s="1"/>
      <c r="C481" s="152"/>
      <c r="D481" s="390"/>
      <c r="E481" s="303" t="s">
        <v>449</v>
      </c>
      <c r="F481" s="304"/>
      <c r="G481" s="304"/>
      <c r="H481" s="305"/>
      <c r="I481" s="339"/>
      <c r="J481" s="93" t="str">
        <f t="shared" si="66"/>
        <v>未確認</v>
      </c>
      <c r="K481" s="151" t="str">
        <f t="shared" si="65"/>
        <v>※</v>
      </c>
      <c r="L481" s="94" t="s">
        <v>367</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450</v>
      </c>
      <c r="B482" s="1"/>
      <c r="C482" s="152"/>
      <c r="D482" s="390"/>
      <c r="E482" s="303" t="s">
        <v>451</v>
      </c>
      <c r="F482" s="304"/>
      <c r="G482" s="304"/>
      <c r="H482" s="305"/>
      <c r="I482" s="339"/>
      <c r="J482" s="93" t="str">
        <f t="shared" si="66"/>
        <v>未確認</v>
      </c>
      <c r="K482" s="151" t="str">
        <f t="shared" si="65"/>
        <v>※</v>
      </c>
      <c r="L482" s="94" t="s">
        <v>367</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452</v>
      </c>
      <c r="B483" s="1"/>
      <c r="C483" s="152"/>
      <c r="D483" s="390"/>
      <c r="E483" s="303" t="s">
        <v>453</v>
      </c>
      <c r="F483" s="304"/>
      <c r="G483" s="304"/>
      <c r="H483" s="305"/>
      <c r="I483" s="339"/>
      <c r="J483" s="93" t="str">
        <f t="shared" si="66"/>
        <v>未確認</v>
      </c>
      <c r="K483" s="151" t="str">
        <f t="shared" si="65"/>
        <v>※</v>
      </c>
      <c r="L483" s="94" t="s">
        <v>367</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454</v>
      </c>
      <c r="B484" s="1"/>
      <c r="C484" s="152"/>
      <c r="D484" s="390"/>
      <c r="E484" s="303" t="s">
        <v>455</v>
      </c>
      <c r="F484" s="304"/>
      <c r="G484" s="304"/>
      <c r="H484" s="305"/>
      <c r="I484" s="339"/>
      <c r="J484" s="93" t="str">
        <f t="shared" si="66"/>
        <v>未確認</v>
      </c>
      <c r="K484" s="151" t="str">
        <f t="shared" si="65"/>
        <v>※</v>
      </c>
      <c r="L484" s="94" t="s">
        <v>367</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456</v>
      </c>
      <c r="B485" s="1"/>
      <c r="C485" s="152"/>
      <c r="D485" s="390"/>
      <c r="E485" s="303" t="s">
        <v>457</v>
      </c>
      <c r="F485" s="304"/>
      <c r="G485" s="304"/>
      <c r="H485" s="305"/>
      <c r="I485" s="339"/>
      <c r="J485" s="93" t="str">
        <f t="shared" si="66"/>
        <v>未確認</v>
      </c>
      <c r="K485" s="151" t="str">
        <f t="shared" si="65"/>
        <v>※</v>
      </c>
      <c r="L485" s="94" t="s">
        <v>367</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458</v>
      </c>
      <c r="B486" s="1"/>
      <c r="C486" s="152"/>
      <c r="D486" s="390"/>
      <c r="E486" s="303" t="s">
        <v>459</v>
      </c>
      <c r="F486" s="304"/>
      <c r="G486" s="304"/>
      <c r="H486" s="305"/>
      <c r="I486" s="339"/>
      <c r="J486" s="93" t="str">
        <f t="shared" si="66"/>
        <v>未確認</v>
      </c>
      <c r="K486" s="151" t="str">
        <f t="shared" si="65"/>
        <v>※</v>
      </c>
      <c r="L486" s="94" t="s">
        <v>367</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460</v>
      </c>
      <c r="B487" s="1"/>
      <c r="C487" s="152"/>
      <c r="D487" s="390"/>
      <c r="E487" s="303" t="s">
        <v>461</v>
      </c>
      <c r="F487" s="304"/>
      <c r="G487" s="304"/>
      <c r="H487" s="305"/>
      <c r="I487" s="339"/>
      <c r="J487" s="93" t="str">
        <f t="shared" si="66"/>
        <v>未確認</v>
      </c>
      <c r="K487" s="151" t="str">
        <f>IF(OR(COUNTIF(L487:BS487,"未確認")&gt;0,COUNTIF(L487:BS487,"*")&gt;0),"※","")</f>
        <v>※</v>
      </c>
      <c r="L487" s="94" t="s">
        <v>367</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462</v>
      </c>
      <c r="B488" s="1"/>
      <c r="C488" s="152"/>
      <c r="D488" s="390"/>
      <c r="E488" s="303" t="s">
        <v>463</v>
      </c>
      <c r="F488" s="304"/>
      <c r="G488" s="304"/>
      <c r="H488" s="305"/>
      <c r="I488" s="339"/>
      <c r="J488" s="93" t="str">
        <f t="shared" si="66"/>
        <v>未確認</v>
      </c>
      <c r="K488" s="151" t="str">
        <f t="shared" ref="K488:K507" si="67">IF(OR(COUNTIF(L488:BS488,"未確認")&gt;0,COUNTIF(L488:BS488,"*")&gt;0),"※","")</f>
        <v>※</v>
      </c>
      <c r="L488" s="94" t="s">
        <v>367</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464</v>
      </c>
      <c r="B489" s="1"/>
      <c r="C489" s="152"/>
      <c r="D489" s="390"/>
      <c r="E489" s="303" t="s">
        <v>465</v>
      </c>
      <c r="F489" s="304"/>
      <c r="G489" s="304"/>
      <c r="H489" s="305"/>
      <c r="I489" s="339"/>
      <c r="J489" s="93" t="str">
        <f t="shared" si="66"/>
        <v>未確認</v>
      </c>
      <c r="K489" s="151" t="str">
        <f t="shared" si="67"/>
        <v>※</v>
      </c>
      <c r="L489" s="94" t="s">
        <v>367</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466</v>
      </c>
      <c r="B490" s="1"/>
      <c r="C490" s="152"/>
      <c r="D490" s="390"/>
      <c r="E490" s="303" t="s">
        <v>467</v>
      </c>
      <c r="F490" s="304"/>
      <c r="G490" s="304"/>
      <c r="H490" s="305"/>
      <c r="I490" s="339"/>
      <c r="J490" s="93" t="str">
        <f t="shared" si="66"/>
        <v>未確認</v>
      </c>
      <c r="K490" s="151" t="str">
        <f t="shared" si="67"/>
        <v>※</v>
      </c>
      <c r="L490" s="94" t="s">
        <v>367</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468</v>
      </c>
      <c r="B491" s="1"/>
      <c r="C491" s="152"/>
      <c r="D491" s="384"/>
      <c r="E491" s="303" t="s">
        <v>469</v>
      </c>
      <c r="F491" s="304"/>
      <c r="G491" s="304"/>
      <c r="H491" s="305"/>
      <c r="I491" s="340"/>
      <c r="J491" s="93" t="str">
        <f t="shared" si="66"/>
        <v>未確認</v>
      </c>
      <c r="K491" s="151" t="str">
        <f t="shared" si="67"/>
        <v>※</v>
      </c>
      <c r="L491" s="94" t="s">
        <v>367</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470</v>
      </c>
      <c r="B492" s="118"/>
      <c r="C492" s="309" t="s">
        <v>471</v>
      </c>
      <c r="D492" s="315"/>
      <c r="E492" s="315"/>
      <c r="F492" s="315"/>
      <c r="G492" s="315"/>
      <c r="H492" s="310"/>
      <c r="I492" s="335" t="s">
        <v>472</v>
      </c>
      <c r="J492" s="93" t="str">
        <f>IF(SUM(L492:BS492)=0,IF(COUNTIF(L492:BS492,"未確認")&gt;0,"未確認",IF(COUNTIF(L492:BS492,"~*")&gt;0,"*",SUM(L492:BS492))),SUM(L492:BS492))</f>
        <v>未確認</v>
      </c>
      <c r="K492" s="151" t="str">
        <f t="shared" si="67"/>
        <v>※</v>
      </c>
      <c r="L492" s="94" t="s">
        <v>367</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473</v>
      </c>
      <c r="B493" s="1"/>
      <c r="C493" s="152"/>
      <c r="D493" s="389" t="s">
        <v>446</v>
      </c>
      <c r="E493" s="303" t="s">
        <v>447</v>
      </c>
      <c r="F493" s="304"/>
      <c r="G493" s="304"/>
      <c r="H493" s="305"/>
      <c r="I493" s="339"/>
      <c r="J493" s="93" t="str">
        <f t="shared" si="66"/>
        <v>未確認</v>
      </c>
      <c r="K493" s="151" t="str">
        <f t="shared" si="67"/>
        <v>※</v>
      </c>
      <c r="L493" s="94" t="s">
        <v>367</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474</v>
      </c>
      <c r="B494" s="1"/>
      <c r="C494" s="152"/>
      <c r="D494" s="390"/>
      <c r="E494" s="303" t="s">
        <v>449</v>
      </c>
      <c r="F494" s="304"/>
      <c r="G494" s="304"/>
      <c r="H494" s="305"/>
      <c r="I494" s="339"/>
      <c r="J494" s="93" t="str">
        <f t="shared" si="66"/>
        <v>未確認</v>
      </c>
      <c r="K494" s="151" t="str">
        <f t="shared" si="67"/>
        <v>※</v>
      </c>
      <c r="L494" s="94" t="s">
        <v>367</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475</v>
      </c>
      <c r="B495" s="1"/>
      <c r="C495" s="152"/>
      <c r="D495" s="390"/>
      <c r="E495" s="303" t="s">
        <v>451</v>
      </c>
      <c r="F495" s="304"/>
      <c r="G495" s="304"/>
      <c r="H495" s="305"/>
      <c r="I495" s="339"/>
      <c r="J495" s="93" t="str">
        <f t="shared" si="66"/>
        <v>未確認</v>
      </c>
      <c r="K495" s="151" t="str">
        <f t="shared" si="67"/>
        <v>※</v>
      </c>
      <c r="L495" s="94" t="s">
        <v>367</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476</v>
      </c>
      <c r="B496" s="1"/>
      <c r="C496" s="152"/>
      <c r="D496" s="390"/>
      <c r="E496" s="303" t="s">
        <v>453</v>
      </c>
      <c r="F496" s="304"/>
      <c r="G496" s="304"/>
      <c r="H496" s="305"/>
      <c r="I496" s="339"/>
      <c r="J496" s="93" t="str">
        <f t="shared" si="66"/>
        <v>未確認</v>
      </c>
      <c r="K496" s="151" t="str">
        <f t="shared" si="67"/>
        <v>※</v>
      </c>
      <c r="L496" s="94" t="s">
        <v>367</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477</v>
      </c>
      <c r="B497" s="1"/>
      <c r="C497" s="152"/>
      <c r="D497" s="390"/>
      <c r="E497" s="303" t="s">
        <v>455</v>
      </c>
      <c r="F497" s="304"/>
      <c r="G497" s="304"/>
      <c r="H497" s="305"/>
      <c r="I497" s="339"/>
      <c r="J497" s="93" t="str">
        <f t="shared" si="66"/>
        <v>未確認</v>
      </c>
      <c r="K497" s="151" t="str">
        <f t="shared" si="67"/>
        <v>※</v>
      </c>
      <c r="L497" s="94" t="s">
        <v>367</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478</v>
      </c>
      <c r="B498" s="1"/>
      <c r="C498" s="152"/>
      <c r="D498" s="390"/>
      <c r="E498" s="303" t="s">
        <v>457</v>
      </c>
      <c r="F498" s="304"/>
      <c r="G498" s="304"/>
      <c r="H498" s="305"/>
      <c r="I498" s="339"/>
      <c r="J498" s="93" t="str">
        <f t="shared" si="66"/>
        <v>未確認</v>
      </c>
      <c r="K498" s="151" t="str">
        <f t="shared" si="67"/>
        <v>※</v>
      </c>
      <c r="L498" s="94" t="s">
        <v>367</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479</v>
      </c>
      <c r="B499" s="1"/>
      <c r="C499" s="152"/>
      <c r="D499" s="390"/>
      <c r="E499" s="303" t="s">
        <v>459</v>
      </c>
      <c r="F499" s="304"/>
      <c r="G499" s="304"/>
      <c r="H499" s="305"/>
      <c r="I499" s="339"/>
      <c r="J499" s="93" t="str">
        <f t="shared" si="66"/>
        <v>未確認</v>
      </c>
      <c r="K499" s="151" t="str">
        <f t="shared" si="67"/>
        <v>※</v>
      </c>
      <c r="L499" s="94" t="s">
        <v>367</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480</v>
      </c>
      <c r="B500" s="1"/>
      <c r="C500" s="152"/>
      <c r="D500" s="390"/>
      <c r="E500" s="303" t="s">
        <v>461</v>
      </c>
      <c r="F500" s="304"/>
      <c r="G500" s="304"/>
      <c r="H500" s="305"/>
      <c r="I500" s="339"/>
      <c r="J500" s="93" t="str">
        <f t="shared" si="66"/>
        <v>未確認</v>
      </c>
      <c r="K500" s="151" t="str">
        <f t="shared" si="67"/>
        <v>※</v>
      </c>
      <c r="L500" s="94" t="s">
        <v>367</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481</v>
      </c>
      <c r="B501" s="1"/>
      <c r="C501" s="152"/>
      <c r="D501" s="390"/>
      <c r="E501" s="303" t="s">
        <v>463</v>
      </c>
      <c r="F501" s="304"/>
      <c r="G501" s="304"/>
      <c r="H501" s="305"/>
      <c r="I501" s="339"/>
      <c r="J501" s="93" t="str">
        <f t="shared" si="66"/>
        <v>未確認</v>
      </c>
      <c r="K501" s="151" t="str">
        <f t="shared" si="67"/>
        <v>※</v>
      </c>
      <c r="L501" s="94" t="s">
        <v>367</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482</v>
      </c>
      <c r="B502" s="1"/>
      <c r="C502" s="152"/>
      <c r="D502" s="390"/>
      <c r="E502" s="303" t="s">
        <v>465</v>
      </c>
      <c r="F502" s="304"/>
      <c r="G502" s="304"/>
      <c r="H502" s="305"/>
      <c r="I502" s="339"/>
      <c r="J502" s="93" t="str">
        <f t="shared" si="66"/>
        <v>未確認</v>
      </c>
      <c r="K502" s="151" t="str">
        <f t="shared" si="67"/>
        <v>※</v>
      </c>
      <c r="L502" s="94" t="s">
        <v>367</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483</v>
      </c>
      <c r="B503" s="1"/>
      <c r="C503" s="152"/>
      <c r="D503" s="390"/>
      <c r="E503" s="303" t="s">
        <v>467</v>
      </c>
      <c r="F503" s="304"/>
      <c r="G503" s="304"/>
      <c r="H503" s="305"/>
      <c r="I503" s="339"/>
      <c r="J503" s="93" t="str">
        <f t="shared" si="66"/>
        <v>未確認</v>
      </c>
      <c r="K503" s="151" t="str">
        <f t="shared" si="67"/>
        <v>※</v>
      </c>
      <c r="L503" s="94" t="s">
        <v>367</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484</v>
      </c>
      <c r="B504" s="1"/>
      <c r="C504" s="152"/>
      <c r="D504" s="384"/>
      <c r="E504" s="303" t="s">
        <v>469</v>
      </c>
      <c r="F504" s="304"/>
      <c r="G504" s="304"/>
      <c r="H504" s="305"/>
      <c r="I504" s="340"/>
      <c r="J504" s="93" t="str">
        <f t="shared" si="66"/>
        <v>未確認</v>
      </c>
      <c r="K504" s="151" t="str">
        <f t="shared" si="67"/>
        <v>※</v>
      </c>
      <c r="L504" s="94" t="s">
        <v>367</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485</v>
      </c>
      <c r="B505" s="118"/>
      <c r="C505" s="303" t="s">
        <v>486</v>
      </c>
      <c r="D505" s="304"/>
      <c r="E505" s="304"/>
      <c r="F505" s="304"/>
      <c r="G505" s="304"/>
      <c r="H505" s="305"/>
      <c r="I505" s="98" t="s">
        <v>487</v>
      </c>
      <c r="J505" s="93" t="str">
        <f t="shared" si="66"/>
        <v>未確認</v>
      </c>
      <c r="K505" s="151" t="str">
        <f t="shared" si="67"/>
        <v>※</v>
      </c>
      <c r="L505" s="94" t="s">
        <v>367</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488</v>
      </c>
      <c r="B506" s="118"/>
      <c r="C506" s="303" t="s">
        <v>489</v>
      </c>
      <c r="D506" s="304"/>
      <c r="E506" s="304"/>
      <c r="F506" s="304"/>
      <c r="G506" s="304"/>
      <c r="H506" s="305"/>
      <c r="I506" s="98" t="s">
        <v>490</v>
      </c>
      <c r="J506" s="93" t="str">
        <f t="shared" si="66"/>
        <v>未確認</v>
      </c>
      <c r="K506" s="151" t="str">
        <f t="shared" si="67"/>
        <v>※</v>
      </c>
      <c r="L506" s="94" t="s">
        <v>367</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491</v>
      </c>
      <c r="B507" s="118"/>
      <c r="C507" s="303" t="s">
        <v>492</v>
      </c>
      <c r="D507" s="304"/>
      <c r="E507" s="304"/>
      <c r="F507" s="304"/>
      <c r="G507" s="304"/>
      <c r="H507" s="305"/>
      <c r="I507" s="98" t="s">
        <v>493</v>
      </c>
      <c r="J507" s="93" t="str">
        <f t="shared" si="66"/>
        <v>未確認</v>
      </c>
      <c r="K507" s="151" t="str">
        <f t="shared" si="67"/>
        <v>※</v>
      </c>
      <c r="L507" s="94" t="s">
        <v>367</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495</v>
      </c>
      <c r="D513" s="3"/>
      <c r="E513" s="3"/>
      <c r="F513" s="3"/>
      <c r="G513" s="3"/>
      <c r="H513" s="210"/>
      <c r="I513" s="210"/>
      <c r="J513" s="63" t="s">
        <v>76</v>
      </c>
      <c r="K513" s="136"/>
      <c r="L513" s="239" t="str">
        <f t="shared" ref="L513:AQ513" si="68">IF(ISBLANK(L$395),"",L$395)</f>
        <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77</v>
      </c>
      <c r="J514" s="57"/>
      <c r="K514" s="137"/>
      <c r="L514" s="59" t="str">
        <f t="shared" ref="L514:AQ514" si="70">IF(ISBLANK(L$396),"",L$396)</f>
        <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496</v>
      </c>
      <c r="B515" s="1"/>
      <c r="C515" s="303" t="s">
        <v>497</v>
      </c>
      <c r="D515" s="304"/>
      <c r="E515" s="304"/>
      <c r="F515" s="304"/>
      <c r="G515" s="304"/>
      <c r="H515" s="305"/>
      <c r="I515" s="100" t="s">
        <v>498</v>
      </c>
      <c r="J515" s="93" t="str">
        <f>IF(SUM(L515:BS515)=0,IF(COUNTIF(L515:BS515,"未確認")&gt;0,"未確認",IF(COUNTIF(L515:BS515,"~*")&gt;0,"*",SUM(L515:BS515))),SUM(L515:BS515))</f>
        <v>未確認</v>
      </c>
      <c r="K515" s="151" t="str">
        <f t="shared" ref="K515:K522" si="72">IF(OR(COUNTIF(L515:BS515,"未確認")&gt;0,COUNTIF(L515:BS515,"*")&gt;0),"※","")</f>
        <v>※</v>
      </c>
      <c r="L515" s="277" t="s">
        <v>367</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499</v>
      </c>
      <c r="B516" s="154"/>
      <c r="C516" s="303" t="s">
        <v>500</v>
      </c>
      <c r="D516" s="304"/>
      <c r="E516" s="304"/>
      <c r="F516" s="304"/>
      <c r="G516" s="304"/>
      <c r="H516" s="305"/>
      <c r="I516" s="98" t="s">
        <v>501</v>
      </c>
      <c r="J516" s="93" t="str">
        <f t="shared" ref="J516:J522" si="73">IF(SUM(L516:BS516)=0,IF(COUNTIF(L516:BS516,"未確認")&gt;0,"未確認",IF(COUNTIF(L516:BS516,"~*")&gt;0,"*",SUM(L516:BS516))),SUM(L516:BS516))</f>
        <v>未確認</v>
      </c>
      <c r="K516" s="151" t="str">
        <f t="shared" si="72"/>
        <v>※</v>
      </c>
      <c r="L516" s="277" t="s">
        <v>367</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502</v>
      </c>
      <c r="B517" s="154"/>
      <c r="C517" s="303" t="s">
        <v>503</v>
      </c>
      <c r="D517" s="304"/>
      <c r="E517" s="304"/>
      <c r="F517" s="304"/>
      <c r="G517" s="304"/>
      <c r="H517" s="305"/>
      <c r="I517" s="98" t="s">
        <v>504</v>
      </c>
      <c r="J517" s="93" t="str">
        <f t="shared" si="73"/>
        <v>未確認</v>
      </c>
      <c r="K517" s="151" t="str">
        <f t="shared" si="72"/>
        <v>※</v>
      </c>
      <c r="L517" s="277" t="s">
        <v>367</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505</v>
      </c>
      <c r="B518" s="154"/>
      <c r="C518" s="303" t="s">
        <v>506</v>
      </c>
      <c r="D518" s="304"/>
      <c r="E518" s="304"/>
      <c r="F518" s="304"/>
      <c r="G518" s="304"/>
      <c r="H518" s="305"/>
      <c r="I518" s="98" t="s">
        <v>507</v>
      </c>
      <c r="J518" s="93" t="str">
        <f t="shared" si="73"/>
        <v>未確認</v>
      </c>
      <c r="K518" s="151" t="str">
        <f t="shared" si="72"/>
        <v>※</v>
      </c>
      <c r="L518" s="277" t="s">
        <v>367</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508</v>
      </c>
      <c r="B519" s="154"/>
      <c r="C519" s="303" t="s">
        <v>509</v>
      </c>
      <c r="D519" s="304"/>
      <c r="E519" s="304"/>
      <c r="F519" s="304"/>
      <c r="G519" s="304"/>
      <c r="H519" s="305"/>
      <c r="I519" s="98" t="s">
        <v>510</v>
      </c>
      <c r="J519" s="93" t="str">
        <f t="shared" si="73"/>
        <v>未確認</v>
      </c>
      <c r="K519" s="151" t="str">
        <f t="shared" si="72"/>
        <v>※</v>
      </c>
      <c r="L519" s="277" t="s">
        <v>367</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511</v>
      </c>
      <c r="B520" s="154"/>
      <c r="C520" s="324" t="s">
        <v>512</v>
      </c>
      <c r="D520" s="325"/>
      <c r="E520" s="325"/>
      <c r="F520" s="325"/>
      <c r="G520" s="325"/>
      <c r="H520" s="326"/>
      <c r="I520" s="98" t="s">
        <v>513</v>
      </c>
      <c r="J520" s="93" t="str">
        <f t="shared" si="73"/>
        <v>未確認</v>
      </c>
      <c r="K520" s="151" t="str">
        <f t="shared" si="72"/>
        <v>※</v>
      </c>
      <c r="L520" s="277" t="s">
        <v>367</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514</v>
      </c>
      <c r="B521" s="154"/>
      <c r="C521" s="303" t="s">
        <v>515</v>
      </c>
      <c r="D521" s="304"/>
      <c r="E521" s="304"/>
      <c r="F521" s="304"/>
      <c r="G521" s="304"/>
      <c r="H521" s="305"/>
      <c r="I521" s="98" t="s">
        <v>516</v>
      </c>
      <c r="J521" s="93" t="str">
        <f t="shared" si="73"/>
        <v>未確認</v>
      </c>
      <c r="K521" s="151" t="str">
        <f t="shared" si="72"/>
        <v>※</v>
      </c>
      <c r="L521" s="277" t="s">
        <v>367</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517</v>
      </c>
      <c r="B522" s="154"/>
      <c r="C522" s="303" t="s">
        <v>518</v>
      </c>
      <c r="D522" s="304"/>
      <c r="E522" s="304"/>
      <c r="F522" s="304"/>
      <c r="G522" s="304"/>
      <c r="H522" s="305"/>
      <c r="I522" s="98" t="s">
        <v>519</v>
      </c>
      <c r="J522" s="93" t="str">
        <f t="shared" si="73"/>
        <v>未確認</v>
      </c>
      <c r="K522" s="151" t="str">
        <f t="shared" si="72"/>
        <v>※</v>
      </c>
      <c r="L522" s="277" t="s">
        <v>367</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520</v>
      </c>
      <c r="D525" s="3"/>
      <c r="E525" s="3"/>
      <c r="F525" s="3"/>
      <c r="G525" s="3"/>
      <c r="H525" s="210"/>
      <c r="I525" s="210"/>
      <c r="J525" s="63" t="s">
        <v>76</v>
      </c>
      <c r="K525" s="136"/>
      <c r="L525" s="239" t="str">
        <f t="shared" ref="L525:AQ525" si="74">IF(ISBLANK(L$395),"",L$395)</f>
        <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77</v>
      </c>
      <c r="J526" s="57"/>
      <c r="K526" s="137"/>
      <c r="L526" s="59" t="str">
        <f t="shared" ref="L526:AQ526" si="76">IF(ISBLANK(L$396),"",L$396)</f>
        <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521</v>
      </c>
      <c r="B527" s="154"/>
      <c r="C527" s="411" t="s">
        <v>522</v>
      </c>
      <c r="D527" s="412"/>
      <c r="E527" s="412"/>
      <c r="F527" s="412"/>
      <c r="G527" s="412"/>
      <c r="H527" s="413"/>
      <c r="I527" s="98" t="s">
        <v>523</v>
      </c>
      <c r="J527" s="155" t="str">
        <f>IF(SUM(L527:BS527)=0,IF(COUNTIF(L527:BS527,"未確認")&gt;0,"未確認",IF(COUNTIF(L527:BS527,"~*")&gt;0,"*",SUM(L527:BS527))),SUM(L527:BS527))</f>
        <v>未確認</v>
      </c>
      <c r="K527" s="151" t="str">
        <f>IF(OR(COUNTIF(L527:BS527,"未確認")&gt;0,COUNTIF(L527:BS527,"*")&gt;0),"※","")</f>
        <v>※</v>
      </c>
      <c r="L527" s="277" t="s">
        <v>367</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8" t="s">
        <v>524</v>
      </c>
      <c r="D528" s="409"/>
      <c r="E528" s="409"/>
      <c r="F528" s="409"/>
      <c r="G528" s="409"/>
      <c r="H528" s="410"/>
      <c r="I528" s="103" t="s">
        <v>525</v>
      </c>
      <c r="J528" s="155" t="str">
        <f>IF(SUM(L528:BS528)=0,IF(COUNTIF(L528:BS528,"未確認")&gt;0,"未確認",IF(COUNTIF(L528:BS528,"~*")&gt;0,"*",SUM(L528:BS528))),SUM(L528:BS528))</f>
        <v>未確認</v>
      </c>
      <c r="K528" s="151" t="str">
        <f>IF(OR(COUNTIF(L528:BS528,"未確認")&gt;0,COUNTIF(L528:BS528,"*")&gt;0),"※","")</f>
        <v>※</v>
      </c>
      <c r="L528" s="277" t="s">
        <v>367</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526</v>
      </c>
      <c r="B529" s="154"/>
      <c r="C529" s="411" t="s">
        <v>527</v>
      </c>
      <c r="D529" s="412"/>
      <c r="E529" s="412"/>
      <c r="F529" s="412"/>
      <c r="G529" s="412"/>
      <c r="H529" s="413"/>
      <c r="I529" s="98" t="s">
        <v>528</v>
      </c>
      <c r="J529" s="155" t="str">
        <f>IF(SUM(L529:BS529)=0,IF(COUNTIF(L529:BS529,"未確認")&gt;0,"未確認",IF(COUNTIF(L529:BS529,"~*")&gt;0,"*",SUM(L529:BS529))),SUM(L529:BS529))</f>
        <v>未確認</v>
      </c>
      <c r="K529" s="151" t="str">
        <f>IF(OR(COUNTIF(L529:BS529,"未確認")&gt;0,COUNTIF(L529:BS529,"*")&gt;0),"※","")</f>
        <v>※</v>
      </c>
      <c r="L529" s="277" t="s">
        <v>367</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529</v>
      </c>
      <c r="D532" s="3"/>
      <c r="E532" s="3"/>
      <c r="F532" s="3"/>
      <c r="G532" s="3"/>
      <c r="H532" s="210"/>
      <c r="I532" s="210"/>
      <c r="J532" s="63" t="s">
        <v>76</v>
      </c>
      <c r="K532" s="136"/>
      <c r="L532" s="239" t="str">
        <f t="shared" ref="L532:AQ532" si="78">IF(ISBLANK(L$395),"",L$395)</f>
        <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9"/>
      <c r="D533" s="419"/>
      <c r="E533" s="419"/>
      <c r="F533" s="419"/>
      <c r="G533" s="85"/>
      <c r="H533" s="210"/>
      <c r="I533" s="56" t="s">
        <v>77</v>
      </c>
      <c r="J533" s="57"/>
      <c r="K533" s="137"/>
      <c r="L533" s="59" t="str">
        <f t="shared" ref="L533:AQ533" si="80">IF(ISBLANK(L$396),"",L$396)</f>
        <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530</v>
      </c>
      <c r="B534" s="154"/>
      <c r="C534" s="411" t="s">
        <v>531</v>
      </c>
      <c r="D534" s="412"/>
      <c r="E534" s="412"/>
      <c r="F534" s="412"/>
      <c r="G534" s="412"/>
      <c r="H534" s="413"/>
      <c r="I534" s="98" t="s">
        <v>532</v>
      </c>
      <c r="J534" s="155" t="str">
        <f>IF(SUM(L534:BS534)=0,IF(COUNTIF(L534:BS534,"未確認")&gt;0,"未確認",IF(COUNTIF(L534:BS534,"~*")&gt;0,"*",SUM(L534:BS534))),SUM(L534:BS534))</f>
        <v>未確認</v>
      </c>
      <c r="K534" s="151" t="str">
        <f>IF(OR(COUNTIF(L534:BS534,"未確認")&gt;0,COUNTIF(L534:BS534,"*")&gt;0),"※","")</f>
        <v>※</v>
      </c>
      <c r="L534" s="277" t="s">
        <v>367</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533</v>
      </c>
      <c r="D537" s="3"/>
      <c r="E537" s="3"/>
      <c r="F537" s="3"/>
      <c r="G537" s="3"/>
      <c r="H537" s="210"/>
      <c r="I537" s="210"/>
      <c r="J537" s="63" t="s">
        <v>76</v>
      </c>
      <c r="K537" s="136"/>
      <c r="L537" s="239" t="str">
        <f t="shared" ref="L537:AQ537" si="82">IF(ISBLANK(L$9),"",L$9)</f>
        <v>２階病棟</v>
      </c>
      <c r="M537" s="242" t="str">
        <f t="shared" si="82"/>
        <v>3階病棟</v>
      </c>
      <c r="N537" s="282" t="str">
        <f t="shared" si="82"/>
        <v>４階病棟</v>
      </c>
      <c r="O537" s="240" t="str">
        <f t="shared" si="82"/>
        <v>５階病棟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9"/>
      <c r="D538" s="420"/>
      <c r="E538" s="420"/>
      <c r="F538" s="420"/>
      <c r="G538" s="85"/>
      <c r="H538" s="210"/>
      <c r="I538" s="56" t="s">
        <v>77</v>
      </c>
      <c r="J538" s="57"/>
      <c r="K538" s="137"/>
      <c r="L538" s="59" t="str">
        <f t="shared" ref="L538:AQ538" si="84">IF(ISBLANK(L$95),"",L$95)</f>
        <v>慢性期</v>
      </c>
      <c r="M538" s="243" t="str">
        <f t="shared" si="84"/>
        <v>回復期</v>
      </c>
      <c r="N538" s="243" t="str">
        <f t="shared" si="84"/>
        <v>回復期</v>
      </c>
      <c r="O538" s="59" t="str">
        <f t="shared" si="84"/>
        <v>回復期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534</v>
      </c>
      <c r="B539" s="154"/>
      <c r="C539" s="303" t="s">
        <v>535</v>
      </c>
      <c r="D539" s="304"/>
      <c r="E539" s="304"/>
      <c r="F539" s="304"/>
      <c r="G539" s="304"/>
      <c r="H539" s="305"/>
      <c r="I539" s="98" t="s">
        <v>536</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537</v>
      </c>
      <c r="D542" s="3"/>
      <c r="E542" s="3"/>
      <c r="F542" s="3"/>
      <c r="G542" s="3"/>
      <c r="H542" s="210"/>
      <c r="I542" s="210"/>
      <c r="J542" s="63" t="s">
        <v>76</v>
      </c>
      <c r="K542" s="136"/>
      <c r="L542" s="239" t="str">
        <f t="shared" ref="L542:AQ542" si="86">IF(ISBLANK(L$395),"",L$395)</f>
        <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77</v>
      </c>
      <c r="J543" s="57"/>
      <c r="K543" s="137"/>
      <c r="L543" s="59" t="str">
        <f t="shared" ref="L543:AQ543" si="88">IF(ISBLANK(L$396),"",L$396)</f>
        <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538</v>
      </c>
      <c r="B544" s="154"/>
      <c r="C544" s="303" t="s">
        <v>539</v>
      </c>
      <c r="D544" s="304"/>
      <c r="E544" s="304"/>
      <c r="F544" s="304"/>
      <c r="G544" s="304"/>
      <c r="H544" s="305"/>
      <c r="I544" s="98" t="s">
        <v>540</v>
      </c>
      <c r="J544" s="93" t="str">
        <f>IF(SUM(L544:BS544)=0,IF(COUNTIF(L544:BS544,"未確認")&gt;0,"未確認",IF(COUNTIF(L544:BS544,"~*")&gt;0,"*",SUM(L544:BS544))),SUM(L544:BS544))</f>
        <v>未確認</v>
      </c>
      <c r="K544" s="151" t="str">
        <f t="shared" ref="K544:K550" si="90">IF(OR(COUNTIF(L544:BS544,"未確認")&gt;0,COUNTIF(L544:BS544,"*")&gt;0),"※","")</f>
        <v>※</v>
      </c>
      <c r="L544" s="277" t="s">
        <v>367</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541</v>
      </c>
      <c r="B545" s="154"/>
      <c r="C545" s="303" t="s">
        <v>542</v>
      </c>
      <c r="D545" s="304"/>
      <c r="E545" s="304"/>
      <c r="F545" s="304"/>
      <c r="G545" s="304"/>
      <c r="H545" s="305"/>
      <c r="I545" s="98" t="s">
        <v>543</v>
      </c>
      <c r="J545" s="93" t="str">
        <f t="shared" ref="J545:J550" si="91">IF(SUM(L545:BS545)=0,IF(COUNTIF(L545:BS545,"未確認")&gt;0,"未確認",IF(COUNTIF(L545:BS545,"~*")&gt;0,"*",SUM(L545:BS545))),SUM(L545:BS545))</f>
        <v>未確認</v>
      </c>
      <c r="K545" s="151" t="str">
        <f t="shared" si="90"/>
        <v>※</v>
      </c>
      <c r="L545" s="277" t="s">
        <v>367</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544</v>
      </c>
      <c r="B546" s="154"/>
      <c r="C546" s="303" t="s">
        <v>545</v>
      </c>
      <c r="D546" s="304"/>
      <c r="E546" s="304"/>
      <c r="F546" s="304"/>
      <c r="G546" s="304"/>
      <c r="H546" s="305"/>
      <c r="I546" s="335" t="s">
        <v>546</v>
      </c>
      <c r="J546" s="93" t="str">
        <f t="shared" si="91"/>
        <v>未確認</v>
      </c>
      <c r="K546" s="151" t="str">
        <f t="shared" si="90"/>
        <v>※</v>
      </c>
      <c r="L546" s="277" t="s">
        <v>367</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547</v>
      </c>
      <c r="B547" s="154"/>
      <c r="C547" s="303" t="s">
        <v>548</v>
      </c>
      <c r="D547" s="304"/>
      <c r="E547" s="304"/>
      <c r="F547" s="304"/>
      <c r="G547" s="304"/>
      <c r="H547" s="305"/>
      <c r="I547" s="336"/>
      <c r="J547" s="93" t="str">
        <f t="shared" si="91"/>
        <v>未確認</v>
      </c>
      <c r="K547" s="151" t="str">
        <f t="shared" si="90"/>
        <v>※</v>
      </c>
      <c r="L547" s="277" t="s">
        <v>367</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549</v>
      </c>
      <c r="D548" s="304"/>
      <c r="E548" s="304"/>
      <c r="F548" s="304"/>
      <c r="G548" s="304"/>
      <c r="H548" s="305"/>
      <c r="I548" s="337"/>
      <c r="J548" s="93" t="str">
        <f>IF(SUM(L548:BS548)=0,IF(COUNTIF(L548:BS548,"未確認")&gt;0,"未確認",IF(COUNTIF(L548:BS548,"~*")&gt;0,"*",SUM(L548:BS548))),SUM(L548:BS548))</f>
        <v>未確認</v>
      </c>
      <c r="K548" s="151" t="str">
        <f>IF(OR(COUNTIF(L548:BS548,"未確認")&gt;0,COUNTIF(L548:BS548,"*")&gt;0),"※","")</f>
        <v>※</v>
      </c>
      <c r="L548" s="277" t="s">
        <v>367</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550</v>
      </c>
      <c r="B549" s="154"/>
      <c r="C549" s="303" t="s">
        <v>551</v>
      </c>
      <c r="D549" s="304"/>
      <c r="E549" s="304"/>
      <c r="F549" s="304"/>
      <c r="G549" s="304"/>
      <c r="H549" s="305"/>
      <c r="I549" s="98" t="s">
        <v>552</v>
      </c>
      <c r="J549" s="93" t="str">
        <f t="shared" si="91"/>
        <v>未確認</v>
      </c>
      <c r="K549" s="151" t="str">
        <f t="shared" si="90"/>
        <v>※</v>
      </c>
      <c r="L549" s="277" t="s">
        <v>367</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553</v>
      </c>
      <c r="B550" s="154"/>
      <c r="C550" s="303" t="s">
        <v>554</v>
      </c>
      <c r="D550" s="304"/>
      <c r="E550" s="304"/>
      <c r="F550" s="304"/>
      <c r="G550" s="304"/>
      <c r="H550" s="305"/>
      <c r="I550" s="98" t="s">
        <v>555</v>
      </c>
      <c r="J550" s="93" t="str">
        <f t="shared" si="91"/>
        <v>未確認</v>
      </c>
      <c r="K550" s="151" t="str">
        <f t="shared" si="90"/>
        <v>※</v>
      </c>
      <c r="L550" s="277" t="s">
        <v>367</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557</v>
      </c>
      <c r="C558" s="303" t="s">
        <v>558</v>
      </c>
      <c r="D558" s="304"/>
      <c r="E558" s="304"/>
      <c r="F558" s="304"/>
      <c r="G558" s="304"/>
      <c r="H558" s="305"/>
      <c r="I558" s="98" t="s">
        <v>559</v>
      </c>
      <c r="J558" s="93" t="str">
        <f>IF(SUM(L558:BS558)=0,IF(COUNTIF(L558:BS558,"未確認")&gt;0,"未確認",IF(COUNTIF(L558:BS558,"~*")&gt;0,"*",SUM(L558:BS558))),SUM(L558:BS558))</f>
        <v>未確認</v>
      </c>
      <c r="K558" s="151" t="str">
        <f t="shared" ref="K558:K571" si="96">IF(OR(COUNTIF(L558:BS558,"未確認")&gt;0,COUNTIF(L558:BS558,"*")&gt;0),"※","")</f>
        <v>※</v>
      </c>
      <c r="L558" s="277" t="s">
        <v>367</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560</v>
      </c>
      <c r="B559" s="96"/>
      <c r="C559" s="303" t="s">
        <v>561</v>
      </c>
      <c r="D559" s="304"/>
      <c r="E559" s="304"/>
      <c r="F559" s="304"/>
      <c r="G559" s="304"/>
      <c r="H559" s="305"/>
      <c r="I559" s="98" t="s">
        <v>562</v>
      </c>
      <c r="J559" s="93" t="str">
        <f t="shared" ref="J559:J571" si="97">IF(SUM(L559:BS559)=0,IF(COUNTIF(L559:BS559,"未確認")&gt;0,"未確認",IF(COUNTIF(L559:BS559,"~*")&gt;0,"*",SUM(L559:BS559))),SUM(L559:BS559))</f>
        <v>未確認</v>
      </c>
      <c r="K559" s="151" t="str">
        <f t="shared" si="96"/>
        <v>※</v>
      </c>
      <c r="L559" s="277" t="s">
        <v>367</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4" t="s">
        <v>563</v>
      </c>
      <c r="D560" s="325"/>
      <c r="E560" s="325"/>
      <c r="F560" s="325"/>
      <c r="G560" s="325"/>
      <c r="H560" s="326"/>
      <c r="I560" s="103" t="s">
        <v>564</v>
      </c>
      <c r="J560" s="93" t="str">
        <f>IF(SUM(L560:BS560)=0,IF(COUNTIF(L560:BS560,"未確認")&gt;0,"未確認",IF(COUNTIF(L560:BS560,"~*")&gt;0,"*",SUM(L560:BS560))),SUM(L560:BS560))</f>
        <v>未確認</v>
      </c>
      <c r="K560" s="151" t="str">
        <f>IF(OR(COUNTIF(L560:BS560,"未確認")&gt;0,COUNTIF(L560:BS560,"*")&gt;0),"※","")</f>
        <v>※</v>
      </c>
      <c r="L560" s="277" t="s">
        <v>367</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565</v>
      </c>
      <c r="B561" s="96"/>
      <c r="C561" s="303" t="s">
        <v>566</v>
      </c>
      <c r="D561" s="304"/>
      <c r="E561" s="304"/>
      <c r="F561" s="304"/>
      <c r="G561" s="304"/>
      <c r="H561" s="305"/>
      <c r="I561" s="98" t="s">
        <v>567</v>
      </c>
      <c r="J561" s="93" t="str">
        <f t="shared" si="97"/>
        <v>未確認</v>
      </c>
      <c r="K561" s="151" t="str">
        <f t="shared" si="96"/>
        <v>※</v>
      </c>
      <c r="L561" s="277" t="s">
        <v>367</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568</v>
      </c>
      <c r="B562" s="96"/>
      <c r="C562" s="303" t="s">
        <v>569</v>
      </c>
      <c r="D562" s="304"/>
      <c r="E562" s="304"/>
      <c r="F562" s="304"/>
      <c r="G562" s="304"/>
      <c r="H562" s="305"/>
      <c r="I562" s="98" t="s">
        <v>570</v>
      </c>
      <c r="J562" s="93" t="str">
        <f t="shared" si="97"/>
        <v>未確認</v>
      </c>
      <c r="K562" s="151" t="str">
        <f t="shared" si="96"/>
        <v>※</v>
      </c>
      <c r="L562" s="277" t="s">
        <v>367</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571</v>
      </c>
      <c r="B563" s="96"/>
      <c r="C563" s="303" t="s">
        <v>572</v>
      </c>
      <c r="D563" s="304"/>
      <c r="E563" s="304"/>
      <c r="F563" s="304"/>
      <c r="G563" s="304"/>
      <c r="H563" s="305"/>
      <c r="I563" s="98" t="s">
        <v>573</v>
      </c>
      <c r="J563" s="93" t="str">
        <f t="shared" si="97"/>
        <v>未確認</v>
      </c>
      <c r="K563" s="151" t="str">
        <f t="shared" si="96"/>
        <v>※</v>
      </c>
      <c r="L563" s="277" t="s">
        <v>367</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574</v>
      </c>
      <c r="B564" s="96"/>
      <c r="C564" s="303" t="s">
        <v>575</v>
      </c>
      <c r="D564" s="304"/>
      <c r="E564" s="304"/>
      <c r="F564" s="304"/>
      <c r="G564" s="304"/>
      <c r="H564" s="305"/>
      <c r="I564" s="98" t="s">
        <v>576</v>
      </c>
      <c r="J564" s="93" t="str">
        <f t="shared" si="97"/>
        <v>未確認</v>
      </c>
      <c r="K564" s="151" t="str">
        <f t="shared" si="96"/>
        <v>※</v>
      </c>
      <c r="L564" s="277" t="s">
        <v>367</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577</v>
      </c>
      <c r="B565" s="96"/>
      <c r="C565" s="303" t="s">
        <v>578</v>
      </c>
      <c r="D565" s="304"/>
      <c r="E565" s="304"/>
      <c r="F565" s="304"/>
      <c r="G565" s="304"/>
      <c r="H565" s="305"/>
      <c r="I565" s="98" t="s">
        <v>579</v>
      </c>
      <c r="J565" s="93" t="str">
        <f t="shared" si="97"/>
        <v>未確認</v>
      </c>
      <c r="K565" s="151" t="str">
        <f t="shared" si="96"/>
        <v>※</v>
      </c>
      <c r="L565" s="277" t="s">
        <v>367</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580</v>
      </c>
      <c r="B566" s="96"/>
      <c r="C566" s="303" t="s">
        <v>581</v>
      </c>
      <c r="D566" s="304"/>
      <c r="E566" s="304"/>
      <c r="F566" s="304"/>
      <c r="G566" s="304"/>
      <c r="H566" s="305"/>
      <c r="I566" s="98" t="s">
        <v>582</v>
      </c>
      <c r="J566" s="93" t="str">
        <f t="shared" si="97"/>
        <v>未確認</v>
      </c>
      <c r="K566" s="151" t="str">
        <f t="shared" si="96"/>
        <v>※</v>
      </c>
      <c r="L566" s="277" t="s">
        <v>367</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583</v>
      </c>
      <c r="B567" s="96"/>
      <c r="C567" s="324" t="s">
        <v>584</v>
      </c>
      <c r="D567" s="325"/>
      <c r="E567" s="325"/>
      <c r="F567" s="325"/>
      <c r="G567" s="325"/>
      <c r="H567" s="326"/>
      <c r="I567" s="103" t="s">
        <v>585</v>
      </c>
      <c r="J567" s="93" t="str">
        <f t="shared" si="97"/>
        <v>未確認</v>
      </c>
      <c r="K567" s="151" t="str">
        <f t="shared" si="96"/>
        <v>※</v>
      </c>
      <c r="L567" s="277" t="s">
        <v>367</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586</v>
      </c>
      <c r="B568" s="96"/>
      <c r="C568" s="303" t="s">
        <v>587</v>
      </c>
      <c r="D568" s="304"/>
      <c r="E568" s="304"/>
      <c r="F568" s="304"/>
      <c r="G568" s="304"/>
      <c r="H568" s="305"/>
      <c r="I568" s="103" t="s">
        <v>588</v>
      </c>
      <c r="J568" s="93" t="str">
        <f t="shared" si="97"/>
        <v>未確認</v>
      </c>
      <c r="K568" s="151" t="str">
        <f t="shared" si="96"/>
        <v>※</v>
      </c>
      <c r="L568" s="277" t="s">
        <v>367</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589</v>
      </c>
      <c r="B569" s="96"/>
      <c r="C569" s="303" t="s">
        <v>590</v>
      </c>
      <c r="D569" s="304"/>
      <c r="E569" s="304"/>
      <c r="F569" s="304"/>
      <c r="G569" s="304"/>
      <c r="H569" s="305"/>
      <c r="I569" s="103" t="s">
        <v>591</v>
      </c>
      <c r="J569" s="93" t="str">
        <f t="shared" si="97"/>
        <v>未確認</v>
      </c>
      <c r="K569" s="151" t="str">
        <f t="shared" si="96"/>
        <v>※</v>
      </c>
      <c r="L569" s="277" t="s">
        <v>367</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592</v>
      </c>
      <c r="B570" s="96"/>
      <c r="C570" s="303" t="s">
        <v>593</v>
      </c>
      <c r="D570" s="304"/>
      <c r="E570" s="304"/>
      <c r="F570" s="304"/>
      <c r="G570" s="304"/>
      <c r="H570" s="305"/>
      <c r="I570" s="103" t="s">
        <v>594</v>
      </c>
      <c r="J570" s="93" t="str">
        <f t="shared" si="97"/>
        <v>未確認</v>
      </c>
      <c r="K570" s="151" t="str">
        <f t="shared" si="96"/>
        <v>※</v>
      </c>
      <c r="L570" s="277" t="s">
        <v>367</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595</v>
      </c>
      <c r="B571" s="96"/>
      <c r="C571" s="303" t="s">
        <v>596</v>
      </c>
      <c r="D571" s="304"/>
      <c r="E571" s="304"/>
      <c r="F571" s="304"/>
      <c r="G571" s="304"/>
      <c r="H571" s="305"/>
      <c r="I571" s="103" t="s">
        <v>597</v>
      </c>
      <c r="J571" s="93" t="str">
        <f t="shared" si="97"/>
        <v>未確認</v>
      </c>
      <c r="K571" s="151" t="str">
        <f t="shared" si="96"/>
        <v>※</v>
      </c>
      <c r="L571" s="277" t="s">
        <v>367</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２階病棟</v>
      </c>
      <c r="M573" s="242" t="str">
        <f t="shared" ref="M573:BS573" si="98">IF(ISBLANK(M$9),"",M$9)</f>
        <v>3階病棟</v>
      </c>
      <c r="N573" s="282" t="str">
        <f t="shared" si="98"/>
        <v>４階病棟</v>
      </c>
      <c r="O573" s="240" t="str">
        <f t="shared" si="98"/>
        <v>５階病棟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慢性期</v>
      </c>
      <c r="M574" s="243" t="str">
        <f t="shared" ref="M574:BS574" si="99">IF(ISBLANK(M$95),"",M$95)</f>
        <v>回復期</v>
      </c>
      <c r="N574" s="243" t="str">
        <f t="shared" si="99"/>
        <v>回復期</v>
      </c>
      <c r="O574" s="59" t="str">
        <f t="shared" si="99"/>
        <v>回復期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598</v>
      </c>
      <c r="B575" s="96"/>
      <c r="C575" s="324" t="s">
        <v>599</v>
      </c>
      <c r="D575" s="325"/>
      <c r="E575" s="325"/>
      <c r="F575" s="325"/>
      <c r="G575" s="325"/>
      <c r="H575" s="326"/>
      <c r="I575" s="269" t="s">
        <v>600</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spans="1:71" s="74" customFormat="1" ht="65.099999999999994" customHeight="1">
      <c r="A576" s="176"/>
      <c r="B576" s="96"/>
      <c r="C576" s="319" t="s">
        <v>601</v>
      </c>
      <c r="D576" s="320"/>
      <c r="E576" s="320"/>
      <c r="F576" s="320"/>
      <c r="G576" s="320"/>
      <c r="H576" s="321"/>
      <c r="I576" s="338" t="s">
        <v>602</v>
      </c>
      <c r="J576" s="414"/>
      <c r="K576" s="415"/>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603</v>
      </c>
      <c r="B577" s="96"/>
      <c r="C577" s="156"/>
      <c r="D577" s="350" t="s">
        <v>604</v>
      </c>
      <c r="E577" s="351"/>
      <c r="F577" s="351"/>
      <c r="G577" s="351"/>
      <c r="H577" s="352"/>
      <c r="I577" s="371"/>
      <c r="J577" s="414"/>
      <c r="K577" s="415"/>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605</v>
      </c>
      <c r="B578" s="96"/>
      <c r="C578" s="156"/>
      <c r="D578" s="350" t="s">
        <v>606</v>
      </c>
      <c r="E578" s="351"/>
      <c r="F578" s="351"/>
      <c r="G578" s="351"/>
      <c r="H578" s="352"/>
      <c r="I578" s="371"/>
      <c r="J578" s="414"/>
      <c r="K578" s="415"/>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607</v>
      </c>
      <c r="B579" s="96"/>
      <c r="C579" s="156"/>
      <c r="D579" s="350" t="s">
        <v>608</v>
      </c>
      <c r="E579" s="351"/>
      <c r="F579" s="351"/>
      <c r="G579" s="351"/>
      <c r="H579" s="352"/>
      <c r="I579" s="371"/>
      <c r="J579" s="414"/>
      <c r="K579" s="415"/>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609</v>
      </c>
      <c r="B580" s="96"/>
      <c r="C580" s="156"/>
      <c r="D580" s="350" t="s">
        <v>610</v>
      </c>
      <c r="E580" s="351"/>
      <c r="F580" s="351"/>
      <c r="G580" s="351"/>
      <c r="H580" s="352"/>
      <c r="I580" s="371"/>
      <c r="J580" s="414"/>
      <c r="K580" s="415"/>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611</v>
      </c>
      <c r="B581" s="96"/>
      <c r="C581" s="156"/>
      <c r="D581" s="350" t="s">
        <v>612</v>
      </c>
      <c r="E581" s="351"/>
      <c r="F581" s="351"/>
      <c r="G581" s="351"/>
      <c r="H581" s="352"/>
      <c r="I581" s="371"/>
      <c r="J581" s="414"/>
      <c r="K581" s="415"/>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613</v>
      </c>
      <c r="B582" s="96"/>
      <c r="C582" s="206"/>
      <c r="D582" s="350" t="s">
        <v>614</v>
      </c>
      <c r="E582" s="351"/>
      <c r="F582" s="351"/>
      <c r="G582" s="351"/>
      <c r="H582" s="352"/>
      <c r="I582" s="371"/>
      <c r="J582" s="414"/>
      <c r="K582" s="415"/>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9" t="s">
        <v>615</v>
      </c>
      <c r="D583" s="320"/>
      <c r="E583" s="320"/>
      <c r="F583" s="320"/>
      <c r="G583" s="320"/>
      <c r="H583" s="321"/>
      <c r="I583" s="371"/>
      <c r="J583" s="414"/>
      <c r="K583" s="415"/>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616</v>
      </c>
      <c r="B584" s="96"/>
      <c r="C584" s="156"/>
      <c r="D584" s="350" t="s">
        <v>604</v>
      </c>
      <c r="E584" s="351"/>
      <c r="F584" s="351"/>
      <c r="G584" s="351"/>
      <c r="H584" s="352"/>
      <c r="I584" s="371"/>
      <c r="J584" s="414"/>
      <c r="K584" s="415"/>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617</v>
      </c>
      <c r="B585" s="96"/>
      <c r="C585" s="156"/>
      <c r="D585" s="350" t="s">
        <v>606</v>
      </c>
      <c r="E585" s="351"/>
      <c r="F585" s="351"/>
      <c r="G585" s="351"/>
      <c r="H585" s="352"/>
      <c r="I585" s="371"/>
      <c r="J585" s="414"/>
      <c r="K585" s="415"/>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618</v>
      </c>
      <c r="B586" s="96"/>
      <c r="C586" s="156"/>
      <c r="D586" s="350" t="s">
        <v>608</v>
      </c>
      <c r="E586" s="351"/>
      <c r="F586" s="351"/>
      <c r="G586" s="351"/>
      <c r="H586" s="352"/>
      <c r="I586" s="371"/>
      <c r="J586" s="414"/>
      <c r="K586" s="415"/>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619</v>
      </c>
      <c r="B587" s="96"/>
      <c r="C587" s="156"/>
      <c r="D587" s="350" t="s">
        <v>610</v>
      </c>
      <c r="E587" s="351"/>
      <c r="F587" s="351"/>
      <c r="G587" s="351"/>
      <c r="H587" s="352"/>
      <c r="I587" s="371"/>
      <c r="J587" s="414"/>
      <c r="K587" s="415"/>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620</v>
      </c>
      <c r="B588" s="96"/>
      <c r="C588" s="156"/>
      <c r="D588" s="350" t="s">
        <v>612</v>
      </c>
      <c r="E588" s="351"/>
      <c r="F588" s="351"/>
      <c r="G588" s="351"/>
      <c r="H588" s="352"/>
      <c r="I588" s="371"/>
      <c r="J588" s="414"/>
      <c r="K588" s="415"/>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621</v>
      </c>
      <c r="B589" s="96"/>
      <c r="C589" s="156"/>
      <c r="D589" s="350" t="s">
        <v>614</v>
      </c>
      <c r="E589" s="351"/>
      <c r="F589" s="351"/>
      <c r="G589" s="351"/>
      <c r="H589" s="352"/>
      <c r="I589" s="371"/>
      <c r="J589" s="414"/>
      <c r="K589" s="415"/>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9" t="s">
        <v>622</v>
      </c>
      <c r="D590" s="320"/>
      <c r="E590" s="320"/>
      <c r="F590" s="320"/>
      <c r="G590" s="320"/>
      <c r="H590" s="321"/>
      <c r="I590" s="371"/>
      <c r="J590" s="414"/>
      <c r="K590" s="415"/>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623</v>
      </c>
      <c r="B591" s="96"/>
      <c r="C591" s="156"/>
      <c r="D591" s="350" t="s">
        <v>604</v>
      </c>
      <c r="E591" s="351"/>
      <c r="F591" s="351"/>
      <c r="G591" s="351"/>
      <c r="H591" s="352"/>
      <c r="I591" s="371"/>
      <c r="J591" s="414"/>
      <c r="K591" s="415"/>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624</v>
      </c>
      <c r="B592" s="96"/>
      <c r="C592" s="156"/>
      <c r="D592" s="350" t="s">
        <v>606</v>
      </c>
      <c r="E592" s="351"/>
      <c r="F592" s="351"/>
      <c r="G592" s="351"/>
      <c r="H592" s="352"/>
      <c r="I592" s="371"/>
      <c r="J592" s="414"/>
      <c r="K592" s="415"/>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625</v>
      </c>
      <c r="B593" s="96"/>
      <c r="C593" s="156"/>
      <c r="D593" s="350" t="s">
        <v>608</v>
      </c>
      <c r="E593" s="351"/>
      <c r="F593" s="351"/>
      <c r="G593" s="351"/>
      <c r="H593" s="352"/>
      <c r="I593" s="371"/>
      <c r="J593" s="414"/>
      <c r="K593" s="415"/>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626</v>
      </c>
      <c r="B594" s="96"/>
      <c r="C594" s="156"/>
      <c r="D594" s="350" t="s">
        <v>610</v>
      </c>
      <c r="E594" s="351"/>
      <c r="F594" s="351"/>
      <c r="G594" s="351"/>
      <c r="H594" s="352"/>
      <c r="I594" s="371"/>
      <c r="J594" s="414"/>
      <c r="K594" s="415"/>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627</v>
      </c>
      <c r="B595" s="96"/>
      <c r="C595" s="156"/>
      <c r="D595" s="350" t="s">
        <v>612</v>
      </c>
      <c r="E595" s="351"/>
      <c r="F595" s="351"/>
      <c r="G595" s="351"/>
      <c r="H595" s="352"/>
      <c r="I595" s="371"/>
      <c r="J595" s="414"/>
      <c r="K595" s="415"/>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628</v>
      </c>
      <c r="B596" s="96"/>
      <c r="C596" s="232"/>
      <c r="D596" s="350" t="s">
        <v>614</v>
      </c>
      <c r="E596" s="351"/>
      <c r="F596" s="351"/>
      <c r="G596" s="351"/>
      <c r="H596" s="352"/>
      <c r="I596" s="372"/>
      <c r="J596" s="414"/>
      <c r="K596" s="415"/>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630</v>
      </c>
      <c r="C604" s="303" t="s">
        <v>631</v>
      </c>
      <c r="D604" s="304"/>
      <c r="E604" s="304"/>
      <c r="F604" s="304"/>
      <c r="G604" s="304"/>
      <c r="H604" s="305"/>
      <c r="I604" s="100" t="s">
        <v>632</v>
      </c>
      <c r="J604" s="93" t="str">
        <f>IF(SUM(L604:BS604)=0,IF(COUNTIF(L604:BS604,"未確認")&gt;0,"未確認",IF(COUNTIF(L604:BS604,"~*")&gt;0,"*",SUM(L604:BS604))),SUM(L604:BS604))</f>
        <v>未確認</v>
      </c>
      <c r="K604" s="151" t="str">
        <f>IF(OR(COUNTIF(L604:BS604,"未確認")&gt;0,COUNTIF(L604:BS604,"*")&gt;0),"※","")</f>
        <v>※</v>
      </c>
      <c r="L604" s="277" t="s">
        <v>367</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633</v>
      </c>
      <c r="B605" s="68"/>
      <c r="C605" s="303" t="s">
        <v>634</v>
      </c>
      <c r="D605" s="304"/>
      <c r="E605" s="304"/>
      <c r="F605" s="304"/>
      <c r="G605" s="304"/>
      <c r="H605" s="305"/>
      <c r="I605" s="100" t="s">
        <v>635</v>
      </c>
      <c r="J605" s="93" t="str">
        <f>IF(SUM(L605:BS605)=0,IF(COUNTIF(L605:BS605,"未確認")&gt;0,"未確認",IF(COUNTIF(L605:BS605,"~*")&gt;0,"*",SUM(L605:BS605))),SUM(L605:BS605))</f>
        <v>未確認</v>
      </c>
      <c r="K605" s="151" t="str">
        <f>IF(OR(COUNTIF(L605:BS605,"未確認")&gt;0,COUNTIF(L605:BS605,"*")&gt;0),"※","")</f>
        <v>※</v>
      </c>
      <c r="L605" s="277" t="s">
        <v>367</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636</v>
      </c>
      <c r="B606" s="68"/>
      <c r="C606" s="303" t="s">
        <v>637</v>
      </c>
      <c r="D606" s="304"/>
      <c r="E606" s="304"/>
      <c r="F606" s="304"/>
      <c r="G606" s="304"/>
      <c r="H606" s="305"/>
      <c r="I606" s="100" t="s">
        <v>638</v>
      </c>
      <c r="J606" s="93" t="str">
        <f>IF(SUM(L606:BS606)=0,IF(COUNTIF(L606:BS606,"未確認")&gt;0,"未確認",IF(COUNTIF(L606:BS606,"~*")&gt;0,"*",SUM(L606:BS606))),SUM(L606:BS606))</f>
        <v>未確認</v>
      </c>
      <c r="K606" s="151" t="str">
        <f>IF(OR(COUNTIF(L606:BS606,"未確認")&gt;0,COUNTIF(L606:BS606,"*")&gt;0),"※","")</f>
        <v>※</v>
      </c>
      <c r="L606" s="277" t="s">
        <v>367</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639</v>
      </c>
      <c r="B607" s="68"/>
      <c r="C607" s="303" t="s">
        <v>640</v>
      </c>
      <c r="D607" s="304"/>
      <c r="E607" s="304"/>
      <c r="F607" s="304"/>
      <c r="G607" s="304"/>
      <c r="H607" s="305"/>
      <c r="I607" s="216" t="s">
        <v>641</v>
      </c>
      <c r="J607" s="93" t="str">
        <f>IF(SUM(L607:BS607)=0,IF(COUNTIF(L607:BS607,"未確認")&gt;0,"未確認",IF(COUNTIF(L607:BS607,"~*")&gt;0,"*",SUM(L607:BS607))),SUM(L607:BS607))</f>
        <v>未確認</v>
      </c>
      <c r="K607" s="151" t="str">
        <f>IF(OR(COUNTIF(L607:BS607,"未確認")&gt;0,COUNTIF(L607:BS607,"*")&gt;0),"※","")</f>
        <v>※</v>
      </c>
      <c r="L607" s="277" t="s">
        <v>367</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642</v>
      </c>
      <c r="B608" s="68"/>
      <c r="C608" s="303" t="s">
        <v>643</v>
      </c>
      <c r="D608" s="304"/>
      <c r="E608" s="304"/>
      <c r="F608" s="304"/>
      <c r="G608" s="304"/>
      <c r="H608" s="305"/>
      <c r="I608" s="100" t="s">
        <v>644</v>
      </c>
      <c r="J608" s="93" t="str">
        <f>IF(SUM(L608:BS608)=0,IF(COUNTIF(L608:BS608,"未確認")&gt;0,"未確認",IF(COUNTIF(L608:BS608,"~*")&gt;0,"*",SUM(L608:BS608))),SUM(L608:BS608))</f>
        <v>未確認</v>
      </c>
      <c r="K608" s="151" t="str">
        <f>IF(OR(COUNTIF(L608:BS608,"未確認")&gt;0,COUNTIF(L608:BS608,"*")&gt;0),"※","")</f>
        <v>※</v>
      </c>
      <c r="L608" s="277" t="s">
        <v>367</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645</v>
      </c>
      <c r="B609" s="68"/>
      <c r="C609" s="319" t="s">
        <v>646</v>
      </c>
      <c r="D609" s="320"/>
      <c r="E609" s="320"/>
      <c r="F609" s="320"/>
      <c r="G609" s="320"/>
      <c r="H609" s="321"/>
      <c r="I609" s="335" t="s">
        <v>647</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648</v>
      </c>
      <c r="B610" s="68"/>
      <c r="C610" s="214"/>
      <c r="D610" s="215"/>
      <c r="E610" s="324" t="s">
        <v>649</v>
      </c>
      <c r="F610" s="325"/>
      <c r="G610" s="325"/>
      <c r="H610" s="326"/>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650</v>
      </c>
      <c r="B611" s="68"/>
      <c r="C611" s="319" t="s">
        <v>651</v>
      </c>
      <c r="D611" s="320"/>
      <c r="E611" s="320"/>
      <c r="F611" s="320"/>
      <c r="G611" s="320"/>
      <c r="H611" s="321"/>
      <c r="I611" s="338" t="s">
        <v>652</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653</v>
      </c>
      <c r="B612" s="68"/>
      <c r="C612" s="214"/>
      <c r="D612" s="215"/>
      <c r="E612" s="324" t="s">
        <v>649</v>
      </c>
      <c r="F612" s="325"/>
      <c r="G612" s="325"/>
      <c r="H612" s="326"/>
      <c r="I612" s="395"/>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654</v>
      </c>
      <c r="B613" s="68"/>
      <c r="C613" s="324" t="s">
        <v>655</v>
      </c>
      <c r="D613" s="325"/>
      <c r="E613" s="325"/>
      <c r="F613" s="325"/>
      <c r="G613" s="325"/>
      <c r="H613" s="326"/>
      <c r="I613" s="98" t="s">
        <v>656</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657</v>
      </c>
      <c r="B614" s="68"/>
      <c r="C614" s="303" t="s">
        <v>658</v>
      </c>
      <c r="D614" s="304"/>
      <c r="E614" s="304"/>
      <c r="F614" s="304"/>
      <c r="G614" s="304"/>
      <c r="H614" s="305"/>
      <c r="I614" s="98" t="s">
        <v>659</v>
      </c>
      <c r="J614" s="93" t="str">
        <f t="shared" ref="J614:J619" si="104">IF(SUM(L614:BS614)=0,IF(COUNTIF(L614:BS614,"未確認")&gt;0,"未確認",IF(COUNTIF(L614:BS614,"~*")&gt;0,"*",SUM(L614:BS614))),SUM(L614:BS614))</f>
        <v>未確認</v>
      </c>
      <c r="K614" s="151" t="str">
        <f t="shared" ref="K614:K619" si="105">IF(OR(COUNTIF(L614:BS614,"未確認")&gt;0,COUNTIF(L614:BS614,"*")&gt;0),"※","")</f>
        <v>※</v>
      </c>
      <c r="L614" s="277" t="s">
        <v>367</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660</v>
      </c>
      <c r="B615" s="68"/>
      <c r="C615" s="303" t="s">
        <v>661</v>
      </c>
      <c r="D615" s="304"/>
      <c r="E615" s="304"/>
      <c r="F615" s="304"/>
      <c r="G615" s="304"/>
      <c r="H615" s="305"/>
      <c r="I615" s="98" t="s">
        <v>662</v>
      </c>
      <c r="J615" s="93" t="str">
        <f t="shared" si="104"/>
        <v>未確認</v>
      </c>
      <c r="K615" s="151" t="str">
        <f t="shared" si="105"/>
        <v>※</v>
      </c>
      <c r="L615" s="277" t="s">
        <v>367</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663</v>
      </c>
      <c r="B616" s="68"/>
      <c r="C616" s="303" t="s">
        <v>664</v>
      </c>
      <c r="D616" s="304"/>
      <c r="E616" s="304"/>
      <c r="F616" s="304"/>
      <c r="G616" s="304"/>
      <c r="H616" s="305"/>
      <c r="I616" s="98" t="s">
        <v>665</v>
      </c>
      <c r="J616" s="93" t="str">
        <f t="shared" si="104"/>
        <v>未確認</v>
      </c>
      <c r="K616" s="151" t="str">
        <f t="shared" si="105"/>
        <v>※</v>
      </c>
      <c r="L616" s="277" t="s">
        <v>367</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666</v>
      </c>
      <c r="B617" s="68"/>
      <c r="C617" s="303" t="s">
        <v>667</v>
      </c>
      <c r="D617" s="304"/>
      <c r="E617" s="304"/>
      <c r="F617" s="304"/>
      <c r="G617" s="304"/>
      <c r="H617" s="305"/>
      <c r="I617" s="98" t="s">
        <v>668</v>
      </c>
      <c r="J617" s="93" t="str">
        <f t="shared" si="104"/>
        <v>未確認</v>
      </c>
      <c r="K617" s="151" t="str">
        <f t="shared" si="105"/>
        <v>※</v>
      </c>
      <c r="L617" s="277" t="s">
        <v>367</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669</v>
      </c>
      <c r="B618" s="68"/>
      <c r="C618" s="303" t="s">
        <v>670</v>
      </c>
      <c r="D618" s="304"/>
      <c r="E618" s="304"/>
      <c r="F618" s="304"/>
      <c r="G618" s="304"/>
      <c r="H618" s="305"/>
      <c r="I618" s="159" t="s">
        <v>671</v>
      </c>
      <c r="J618" s="93" t="str">
        <f t="shared" si="104"/>
        <v>未確認</v>
      </c>
      <c r="K618" s="151" t="str">
        <f t="shared" si="105"/>
        <v>※</v>
      </c>
      <c r="L618" s="277" t="s">
        <v>367</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672</v>
      </c>
      <c r="B619" s="68"/>
      <c r="C619" s="324" t="s">
        <v>673</v>
      </c>
      <c r="D619" s="325"/>
      <c r="E619" s="325"/>
      <c r="F619" s="325"/>
      <c r="G619" s="325"/>
      <c r="H619" s="326"/>
      <c r="I619" s="98" t="s">
        <v>674</v>
      </c>
      <c r="J619" s="93" t="str">
        <f t="shared" si="104"/>
        <v>未確認</v>
      </c>
      <c r="K619" s="151" t="str">
        <f t="shared" si="105"/>
        <v>※</v>
      </c>
      <c r="L619" s="277" t="s">
        <v>367</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672</v>
      </c>
      <c r="B620" s="68"/>
      <c r="C620" s="324" t="s">
        <v>675</v>
      </c>
      <c r="D620" s="325"/>
      <c r="E620" s="325"/>
      <c r="F620" s="325"/>
      <c r="G620" s="325"/>
      <c r="H620" s="326"/>
      <c r="I620" s="103" t="s">
        <v>676</v>
      </c>
      <c r="J620" s="93" t="str">
        <f t="shared" ref="J620:J621" si="106">IF(SUM(L620:BS620)=0,IF(COUNTIF(L620:BS620,"未確認")&gt;0,"未確認",IF(COUNTIF(L620:BS620,"~*")&gt;0,"*",SUM(L620:BS620))),SUM(L620:BS620))</f>
        <v>未確認</v>
      </c>
      <c r="K620" s="151" t="str">
        <f t="shared" ref="K620:K621" si="107">IF(OR(COUNTIF(L620:BS620,"未確認")&gt;0,COUNTIF(L620:BS620,"*")&gt;0),"※","")</f>
        <v>※</v>
      </c>
      <c r="L620" s="277" t="s">
        <v>367</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672</v>
      </c>
      <c r="B621" s="68"/>
      <c r="C621" s="324" t="s">
        <v>677</v>
      </c>
      <c r="D621" s="325"/>
      <c r="E621" s="325"/>
      <c r="F621" s="325"/>
      <c r="G621" s="325"/>
      <c r="H621" s="326"/>
      <c r="I621" s="103" t="s">
        <v>678</v>
      </c>
      <c r="J621" s="93" t="str">
        <f t="shared" si="106"/>
        <v>未確認</v>
      </c>
      <c r="K621" s="151" t="str">
        <f t="shared" si="107"/>
        <v>※</v>
      </c>
      <c r="L621" s="277" t="s">
        <v>367</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680</v>
      </c>
      <c r="B629" s="92"/>
      <c r="C629" s="324" t="s">
        <v>681</v>
      </c>
      <c r="D629" s="325"/>
      <c r="E629" s="325"/>
      <c r="F629" s="325"/>
      <c r="G629" s="325"/>
      <c r="H629" s="326"/>
      <c r="I629" s="335" t="s">
        <v>682</v>
      </c>
      <c r="J629" s="93" t="str">
        <f>IF(SUM(L629:BS629)=0,IF(COUNTIF(L629:BS629,"未確認")&gt;0,"未確認",IF(COUNTIF(L629:BS629,"~*")&gt;0,"*",SUM(L629:BS629))),SUM(L629:BS629))</f>
        <v>未確認</v>
      </c>
      <c r="K629" s="151" t="str">
        <f t="shared" ref="K629:K640" si="112">IF(OR(COUNTIF(L629:BS629,"未確認")&gt;0,COUNTIF(L629:BS629,"*")&gt;0),"※","")</f>
        <v>※</v>
      </c>
      <c r="L629" s="277" t="s">
        <v>367</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683</v>
      </c>
      <c r="B630" s="92"/>
      <c r="C630" s="324" t="s">
        <v>684</v>
      </c>
      <c r="D630" s="325"/>
      <c r="E630" s="325"/>
      <c r="F630" s="325"/>
      <c r="G630" s="325"/>
      <c r="H630" s="326"/>
      <c r="I630" s="336"/>
      <c r="J630" s="93" t="str">
        <f t="shared" ref="J630:J640" si="113">IF(SUM(L630:BS630)=0,IF(COUNTIF(L630:BS630,"未確認")&gt;0,"未確認",IF(COUNTIF(L630:BS630,"~*")&gt;0,"*",SUM(L630:BS630))),SUM(L630:BS630))</f>
        <v>未確認</v>
      </c>
      <c r="K630" s="151" t="str">
        <f t="shared" si="112"/>
        <v>※</v>
      </c>
      <c r="L630" s="277" t="s">
        <v>367</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685</v>
      </c>
      <c r="B631" s="92"/>
      <c r="C631" s="324" t="s">
        <v>686</v>
      </c>
      <c r="D631" s="325"/>
      <c r="E631" s="325"/>
      <c r="F631" s="325"/>
      <c r="G631" s="325"/>
      <c r="H631" s="326"/>
      <c r="I631" s="337"/>
      <c r="J631" s="93" t="str">
        <f t="shared" si="113"/>
        <v>未確認</v>
      </c>
      <c r="K631" s="151" t="str">
        <f t="shared" si="112"/>
        <v>※</v>
      </c>
      <c r="L631" s="277" t="s">
        <v>367</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687</v>
      </c>
      <c r="B632" s="92"/>
      <c r="C632" s="324" t="s">
        <v>688</v>
      </c>
      <c r="D632" s="325"/>
      <c r="E632" s="325"/>
      <c r="F632" s="325"/>
      <c r="G632" s="325"/>
      <c r="H632" s="326"/>
      <c r="I632" s="338" t="s">
        <v>689</v>
      </c>
      <c r="J632" s="93" t="str">
        <f t="shared" si="113"/>
        <v>未確認</v>
      </c>
      <c r="K632" s="151" t="str">
        <f t="shared" si="112"/>
        <v>※</v>
      </c>
      <c r="L632" s="277" t="s">
        <v>367</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4" t="s">
        <v>690</v>
      </c>
      <c r="D633" s="325"/>
      <c r="E633" s="325"/>
      <c r="F633" s="325"/>
      <c r="G633" s="325"/>
      <c r="H633" s="326"/>
      <c r="I633" s="372"/>
      <c r="J633" s="93" t="str">
        <f>IF(SUM(L633:BS633)=0,IF(COUNTIF(L633:BS633,"未確認")&gt;0,"未確認",IF(COUNTIF(L633:BS633,"~*")&gt;0,"*",SUM(L633:BS633))),SUM(L633:BS633))</f>
        <v>未確認</v>
      </c>
      <c r="K633" s="151" t="str">
        <f>IF(OR(COUNTIF(L633:BS633,"未確認")&gt;0,COUNTIF(L633:BS633,"*")&gt;0),"※","")</f>
        <v>※</v>
      </c>
      <c r="L633" s="277" t="s">
        <v>367</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691</v>
      </c>
      <c r="B634" s="92"/>
      <c r="C634" s="324" t="s">
        <v>692</v>
      </c>
      <c r="D634" s="325"/>
      <c r="E634" s="325"/>
      <c r="F634" s="325"/>
      <c r="G634" s="325"/>
      <c r="H634" s="326"/>
      <c r="I634" s="103" t="s">
        <v>693</v>
      </c>
      <c r="J634" s="93" t="str">
        <f t="shared" si="113"/>
        <v>未確認</v>
      </c>
      <c r="K634" s="151" t="str">
        <f t="shared" si="112"/>
        <v>※</v>
      </c>
      <c r="L634" s="277" t="s">
        <v>367</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694</v>
      </c>
      <c r="B635" s="92"/>
      <c r="C635" s="324" t="s">
        <v>695</v>
      </c>
      <c r="D635" s="325"/>
      <c r="E635" s="325"/>
      <c r="F635" s="325"/>
      <c r="G635" s="325"/>
      <c r="H635" s="326"/>
      <c r="I635" s="103" t="s">
        <v>696</v>
      </c>
      <c r="J635" s="93" t="str">
        <f t="shared" si="113"/>
        <v>未確認</v>
      </c>
      <c r="K635" s="151" t="str">
        <f t="shared" si="112"/>
        <v>※</v>
      </c>
      <c r="L635" s="277" t="s">
        <v>367</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697</v>
      </c>
      <c r="B636" s="96"/>
      <c r="C636" s="324" t="s">
        <v>698</v>
      </c>
      <c r="D636" s="325"/>
      <c r="E636" s="325"/>
      <c r="F636" s="325"/>
      <c r="G636" s="325"/>
      <c r="H636" s="326"/>
      <c r="I636" s="103" t="s">
        <v>699</v>
      </c>
      <c r="J636" s="93" t="str">
        <f t="shared" si="113"/>
        <v>未確認</v>
      </c>
      <c r="K636" s="151" t="str">
        <f t="shared" si="112"/>
        <v>※</v>
      </c>
      <c r="L636" s="277" t="s">
        <v>367</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700</v>
      </c>
      <c r="B637" s="96"/>
      <c r="C637" s="303" t="s">
        <v>701</v>
      </c>
      <c r="D637" s="304"/>
      <c r="E637" s="304"/>
      <c r="F637" s="304"/>
      <c r="G637" s="304"/>
      <c r="H637" s="305"/>
      <c r="I637" s="98" t="s">
        <v>702</v>
      </c>
      <c r="J637" s="93" t="str">
        <f t="shared" si="113"/>
        <v>未確認</v>
      </c>
      <c r="K637" s="151" t="str">
        <f t="shared" si="112"/>
        <v>※</v>
      </c>
      <c r="L637" s="277" t="s">
        <v>367</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703</v>
      </c>
      <c r="B638" s="96"/>
      <c r="C638" s="324" t="s">
        <v>704</v>
      </c>
      <c r="D638" s="325"/>
      <c r="E638" s="325"/>
      <c r="F638" s="325"/>
      <c r="G638" s="325"/>
      <c r="H638" s="326"/>
      <c r="I638" s="98" t="s">
        <v>705</v>
      </c>
      <c r="J638" s="93" t="str">
        <f t="shared" si="113"/>
        <v>未確認</v>
      </c>
      <c r="K638" s="151" t="str">
        <f t="shared" si="112"/>
        <v>※</v>
      </c>
      <c r="L638" s="277" t="s">
        <v>367</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706</v>
      </c>
      <c r="B639" s="96"/>
      <c r="C639" s="303" t="s">
        <v>707</v>
      </c>
      <c r="D639" s="304"/>
      <c r="E639" s="304"/>
      <c r="F639" s="304"/>
      <c r="G639" s="304"/>
      <c r="H639" s="305"/>
      <c r="I639" s="98" t="s">
        <v>708</v>
      </c>
      <c r="J639" s="93" t="str">
        <f t="shared" si="113"/>
        <v>未確認</v>
      </c>
      <c r="K639" s="151" t="str">
        <f t="shared" si="112"/>
        <v>※</v>
      </c>
      <c r="L639" s="277" t="s">
        <v>367</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709</v>
      </c>
      <c r="B640" s="96"/>
      <c r="C640" s="303" t="s">
        <v>710</v>
      </c>
      <c r="D640" s="304"/>
      <c r="E640" s="304"/>
      <c r="F640" s="304"/>
      <c r="G640" s="304"/>
      <c r="H640" s="305"/>
      <c r="I640" s="98" t="s">
        <v>711</v>
      </c>
      <c r="J640" s="93" t="str">
        <f t="shared" si="113"/>
        <v>未確認</v>
      </c>
      <c r="K640" s="151" t="str">
        <f t="shared" si="112"/>
        <v>※</v>
      </c>
      <c r="L640" s="277" t="s">
        <v>367</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4" t="s">
        <v>712</v>
      </c>
      <c r="D641" s="325"/>
      <c r="E641" s="325"/>
      <c r="F641" s="325"/>
      <c r="G641" s="325"/>
      <c r="H641" s="326"/>
      <c r="I641" s="103" t="s">
        <v>713</v>
      </c>
      <c r="J641" s="93" t="str">
        <f>IF(SUM(L641:BS641)=0,IF(COUNTIF(L641:BS641,"未確認")&gt;0,"未確認",IF(COUNTIF(L641:BS641,"~*")&gt;0,"*",SUM(L641:BS641))),SUM(L641:BS641))</f>
        <v>未確認</v>
      </c>
      <c r="K641" s="151" t="str">
        <f>IF(OR(COUNTIF(L641:BS641,"未確認")&gt;0,COUNTIF(L641:BS641,"*")&gt;0),"※","")</f>
        <v>※</v>
      </c>
      <c r="L641" s="277" t="s">
        <v>367</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715</v>
      </c>
      <c r="B649" s="92"/>
      <c r="C649" s="303" t="s">
        <v>716</v>
      </c>
      <c r="D649" s="304"/>
      <c r="E649" s="304"/>
      <c r="F649" s="304"/>
      <c r="G649" s="304"/>
      <c r="H649" s="305"/>
      <c r="I649" s="98" t="s">
        <v>717</v>
      </c>
      <c r="J649" s="93" t="str">
        <f>IF(SUM(L649:BS649)=0,IF(COUNTIF(L649:BS649,"未確認")&gt;0,"未確認",IF(COUNTIF(L649:BS649,"~*")&gt;0,"*",SUM(L649:BS649))),SUM(L649:BS649))</f>
        <v>未確認</v>
      </c>
      <c r="K649" s="151" t="str">
        <f t="shared" ref="K649:K656" si="118">IF(OR(COUNTIF(L649:BS649,"未確認")&gt;0,COUNTIF(L649:BS649,"*")&gt;0),"※","")</f>
        <v>※</v>
      </c>
      <c r="L649" s="277" t="s">
        <v>367</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718</v>
      </c>
      <c r="B650" s="96"/>
      <c r="C650" s="303" t="s">
        <v>719</v>
      </c>
      <c r="D650" s="304"/>
      <c r="E650" s="304"/>
      <c r="F650" s="304"/>
      <c r="G650" s="304"/>
      <c r="H650" s="305"/>
      <c r="I650" s="98" t="s">
        <v>720</v>
      </c>
      <c r="J650" s="93" t="str">
        <f t="shared" ref="J650:J656" si="119">IF(SUM(L650:BS650)=0,IF(COUNTIF(L650:BS650,"未確認")&gt;0,"未確認",IF(COUNTIF(L650:BS650,"~*")&gt;0,"*",SUM(L650:BS650))),SUM(L650:BS650))</f>
        <v>未確認</v>
      </c>
      <c r="K650" s="151" t="str">
        <f t="shared" si="118"/>
        <v>※</v>
      </c>
      <c r="L650" s="277" t="s">
        <v>367</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721</v>
      </c>
      <c r="B651" s="96"/>
      <c r="C651" s="303" t="s">
        <v>722</v>
      </c>
      <c r="D651" s="304"/>
      <c r="E651" s="304"/>
      <c r="F651" s="304"/>
      <c r="G651" s="304"/>
      <c r="H651" s="305"/>
      <c r="I651" s="98" t="s">
        <v>723</v>
      </c>
      <c r="J651" s="93" t="str">
        <f t="shared" si="119"/>
        <v>未確認</v>
      </c>
      <c r="K651" s="151" t="str">
        <f t="shared" si="118"/>
        <v>※</v>
      </c>
      <c r="L651" s="277" t="s">
        <v>367</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724</v>
      </c>
      <c r="B652" s="96"/>
      <c r="C652" s="324" t="s">
        <v>725</v>
      </c>
      <c r="D652" s="325"/>
      <c r="E652" s="325"/>
      <c r="F652" s="325"/>
      <c r="G652" s="325"/>
      <c r="H652" s="326"/>
      <c r="I652" s="98" t="s">
        <v>726</v>
      </c>
      <c r="J652" s="93" t="str">
        <f t="shared" si="119"/>
        <v>未確認</v>
      </c>
      <c r="K652" s="151" t="str">
        <f t="shared" si="118"/>
        <v>※</v>
      </c>
      <c r="L652" s="277" t="s">
        <v>367</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727</v>
      </c>
      <c r="B653" s="96"/>
      <c r="C653" s="303" t="s">
        <v>728</v>
      </c>
      <c r="D653" s="304"/>
      <c r="E653" s="304"/>
      <c r="F653" s="304"/>
      <c r="G653" s="304"/>
      <c r="H653" s="305"/>
      <c r="I653" s="98" t="s">
        <v>729</v>
      </c>
      <c r="J653" s="93" t="str">
        <f t="shared" si="119"/>
        <v>未確認</v>
      </c>
      <c r="K653" s="151" t="str">
        <f t="shared" si="118"/>
        <v>※</v>
      </c>
      <c r="L653" s="277" t="s">
        <v>367</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730</v>
      </c>
      <c r="B654" s="96"/>
      <c r="C654" s="303" t="s">
        <v>731</v>
      </c>
      <c r="D654" s="304"/>
      <c r="E654" s="304"/>
      <c r="F654" s="304"/>
      <c r="G654" s="304"/>
      <c r="H654" s="305"/>
      <c r="I654" s="98" t="s">
        <v>732</v>
      </c>
      <c r="J654" s="93" t="str">
        <f t="shared" si="119"/>
        <v>未確認</v>
      </c>
      <c r="K654" s="151" t="str">
        <f t="shared" si="118"/>
        <v>※</v>
      </c>
      <c r="L654" s="277" t="s">
        <v>367</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733</v>
      </c>
      <c r="B655" s="96"/>
      <c r="C655" s="303" t="s">
        <v>734</v>
      </c>
      <c r="D655" s="304"/>
      <c r="E655" s="304"/>
      <c r="F655" s="304"/>
      <c r="G655" s="304"/>
      <c r="H655" s="305"/>
      <c r="I655" s="98" t="s">
        <v>735</v>
      </c>
      <c r="J655" s="93" t="str">
        <f t="shared" si="119"/>
        <v>未確認</v>
      </c>
      <c r="K655" s="151" t="str">
        <f t="shared" si="118"/>
        <v>※</v>
      </c>
      <c r="L655" s="277" t="s">
        <v>367</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736</v>
      </c>
      <c r="B656" s="96"/>
      <c r="C656" s="324" t="s">
        <v>737</v>
      </c>
      <c r="D656" s="325"/>
      <c r="E656" s="325"/>
      <c r="F656" s="325"/>
      <c r="G656" s="325"/>
      <c r="H656" s="326"/>
      <c r="I656" s="98" t="s">
        <v>738</v>
      </c>
      <c r="J656" s="93" t="str">
        <f t="shared" si="119"/>
        <v>未確認</v>
      </c>
      <c r="K656" s="151" t="str">
        <f t="shared" si="118"/>
        <v>※</v>
      </c>
      <c r="L656" s="277" t="s">
        <v>367</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740</v>
      </c>
      <c r="B664" s="92"/>
      <c r="C664" s="309" t="s">
        <v>741</v>
      </c>
      <c r="D664" s="315"/>
      <c r="E664" s="315"/>
      <c r="F664" s="315"/>
      <c r="G664" s="315"/>
      <c r="H664" s="310"/>
      <c r="I664" s="98" t="s">
        <v>742</v>
      </c>
      <c r="J664" s="93" t="str">
        <f>IF(SUM(L664:BS664)=0,IF(COUNTIF(L664:BS664,"未確認")&gt;0,"未確認",IF(COUNTIF(L664:BS664,"~*")&gt;0,"*",SUM(L664:BS664))),SUM(L664:BS664))</f>
        <v>未確認</v>
      </c>
      <c r="K664" s="151" t="str">
        <f t="shared" ref="K664:K678" si="124">IF(OR(COUNTIF(L664:BS664,"未確認")&gt;0,COUNTIF(L664:BS664,"*")&gt;0),"※","")</f>
        <v>※</v>
      </c>
      <c r="L664" s="277" t="s">
        <v>367</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743</v>
      </c>
      <c r="B665" s="68"/>
      <c r="C665" s="138"/>
      <c r="D665" s="162"/>
      <c r="E665" s="303" t="s">
        <v>744</v>
      </c>
      <c r="F665" s="304"/>
      <c r="G665" s="304"/>
      <c r="H665" s="305"/>
      <c r="I665" s="98" t="s">
        <v>745</v>
      </c>
      <c r="J665" s="93" t="str">
        <f t="shared" ref="J665:J678" si="125">IF(SUM(L665:BS665)=0,IF(COUNTIF(L665:BS665,"未確認")&gt;0,"未確認",IF(COUNTIF(L665:BS665,"~*")&gt;0,"*",SUM(L665:BS665))),SUM(L665:BS665))</f>
        <v>未確認</v>
      </c>
      <c r="K665" s="151" t="str">
        <f t="shared" si="124"/>
        <v>※</v>
      </c>
      <c r="L665" s="277" t="s">
        <v>367</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746</v>
      </c>
      <c r="B666" s="68"/>
      <c r="C666" s="138"/>
      <c r="D666" s="162"/>
      <c r="E666" s="303" t="s">
        <v>747</v>
      </c>
      <c r="F666" s="304"/>
      <c r="G666" s="304"/>
      <c r="H666" s="305"/>
      <c r="I666" s="98" t="s">
        <v>748</v>
      </c>
      <c r="J666" s="93" t="str">
        <f t="shared" si="125"/>
        <v>未確認</v>
      </c>
      <c r="K666" s="151" t="str">
        <f t="shared" si="124"/>
        <v>※</v>
      </c>
      <c r="L666" s="277" t="s">
        <v>367</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749</v>
      </c>
      <c r="B667" s="68"/>
      <c r="C667" s="217"/>
      <c r="D667" s="218"/>
      <c r="E667" s="303" t="s">
        <v>750</v>
      </c>
      <c r="F667" s="304"/>
      <c r="G667" s="304"/>
      <c r="H667" s="305"/>
      <c r="I667" s="98" t="s">
        <v>751</v>
      </c>
      <c r="J667" s="93" t="str">
        <f t="shared" si="125"/>
        <v>未確認</v>
      </c>
      <c r="K667" s="151" t="str">
        <f t="shared" si="124"/>
        <v>※</v>
      </c>
      <c r="L667" s="277" t="s">
        <v>367</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752</v>
      </c>
      <c r="B668" s="68"/>
      <c r="C668" s="217"/>
      <c r="D668" s="218"/>
      <c r="E668" s="303" t="s">
        <v>753</v>
      </c>
      <c r="F668" s="304"/>
      <c r="G668" s="304"/>
      <c r="H668" s="305"/>
      <c r="I668" s="98" t="s">
        <v>754</v>
      </c>
      <c r="J668" s="93" t="str">
        <f t="shared" si="125"/>
        <v>未確認</v>
      </c>
      <c r="K668" s="151" t="str">
        <f t="shared" si="124"/>
        <v>※</v>
      </c>
      <c r="L668" s="277" t="s">
        <v>367</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755</v>
      </c>
      <c r="B669" s="68"/>
      <c r="C669" s="138"/>
      <c r="D669" s="162"/>
      <c r="E669" s="303" t="s">
        <v>756</v>
      </c>
      <c r="F669" s="304"/>
      <c r="G669" s="304"/>
      <c r="H669" s="305"/>
      <c r="I669" s="98" t="s">
        <v>757</v>
      </c>
      <c r="J669" s="93" t="str">
        <f t="shared" si="125"/>
        <v>未確認</v>
      </c>
      <c r="K669" s="151" t="str">
        <f t="shared" si="124"/>
        <v>※</v>
      </c>
      <c r="L669" s="277" t="s">
        <v>367</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758</v>
      </c>
      <c r="B670" s="68"/>
      <c r="C670" s="138"/>
      <c r="D670" s="162"/>
      <c r="E670" s="303" t="s">
        <v>759</v>
      </c>
      <c r="F670" s="304"/>
      <c r="G670" s="304"/>
      <c r="H670" s="305"/>
      <c r="I670" s="98" t="s">
        <v>760</v>
      </c>
      <c r="J670" s="93" t="str">
        <f t="shared" si="125"/>
        <v>未確認</v>
      </c>
      <c r="K670" s="151" t="str">
        <f t="shared" si="124"/>
        <v>※</v>
      </c>
      <c r="L670" s="277" t="s">
        <v>367</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761</v>
      </c>
      <c r="B671" s="68"/>
      <c r="C671" s="138"/>
      <c r="D671" s="162"/>
      <c r="E671" s="303" t="s">
        <v>762</v>
      </c>
      <c r="F671" s="304"/>
      <c r="G671" s="304"/>
      <c r="H671" s="305"/>
      <c r="I671" s="98" t="s">
        <v>763</v>
      </c>
      <c r="J671" s="93" t="str">
        <f t="shared" si="125"/>
        <v>未確認</v>
      </c>
      <c r="K671" s="151" t="str">
        <f t="shared" si="124"/>
        <v>※</v>
      </c>
      <c r="L671" s="277" t="s">
        <v>367</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764</v>
      </c>
      <c r="B672" s="68"/>
      <c r="C672" s="140"/>
      <c r="D672" s="163"/>
      <c r="E672" s="303" t="s">
        <v>765</v>
      </c>
      <c r="F672" s="304"/>
      <c r="G672" s="304"/>
      <c r="H672" s="305"/>
      <c r="I672" s="98" t="s">
        <v>766</v>
      </c>
      <c r="J672" s="93" t="str">
        <f t="shared" si="125"/>
        <v>未確認</v>
      </c>
      <c r="K672" s="151" t="str">
        <f t="shared" si="124"/>
        <v>※</v>
      </c>
      <c r="L672" s="277" t="s">
        <v>367</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767</v>
      </c>
      <c r="B673" s="68"/>
      <c r="C673" s="303" t="s">
        <v>768</v>
      </c>
      <c r="D673" s="304"/>
      <c r="E673" s="304"/>
      <c r="F673" s="304"/>
      <c r="G673" s="304"/>
      <c r="H673" s="305"/>
      <c r="I673" s="98" t="s">
        <v>769</v>
      </c>
      <c r="J673" s="93" t="str">
        <f t="shared" si="125"/>
        <v>未確認</v>
      </c>
      <c r="K673" s="151" t="str">
        <f t="shared" si="124"/>
        <v>※</v>
      </c>
      <c r="L673" s="277" t="s">
        <v>367</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770</v>
      </c>
      <c r="B674" s="68"/>
      <c r="C674" s="324" t="s">
        <v>771</v>
      </c>
      <c r="D674" s="325"/>
      <c r="E674" s="325"/>
      <c r="F674" s="325"/>
      <c r="G674" s="325"/>
      <c r="H674" s="326"/>
      <c r="I674" s="103" t="s">
        <v>772</v>
      </c>
      <c r="J674" s="93" t="str">
        <f t="shared" si="125"/>
        <v>未確認</v>
      </c>
      <c r="K674" s="151" t="str">
        <f t="shared" si="124"/>
        <v>※</v>
      </c>
      <c r="L674" s="277" t="s">
        <v>367</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773</v>
      </c>
      <c r="B675" s="68"/>
      <c r="C675" s="303" t="s">
        <v>774</v>
      </c>
      <c r="D675" s="304"/>
      <c r="E675" s="304"/>
      <c r="F675" s="304"/>
      <c r="G675" s="304"/>
      <c r="H675" s="305"/>
      <c r="I675" s="98" t="s">
        <v>775</v>
      </c>
      <c r="J675" s="93" t="str">
        <f t="shared" si="125"/>
        <v>未確認</v>
      </c>
      <c r="K675" s="151" t="str">
        <f t="shared" si="124"/>
        <v>※</v>
      </c>
      <c r="L675" s="277" t="s">
        <v>367</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776</v>
      </c>
      <c r="B676" s="68"/>
      <c r="C676" s="303" t="s">
        <v>777</v>
      </c>
      <c r="D676" s="304"/>
      <c r="E676" s="304"/>
      <c r="F676" s="304"/>
      <c r="G676" s="304"/>
      <c r="H676" s="305"/>
      <c r="I676" s="98" t="s">
        <v>778</v>
      </c>
      <c r="J676" s="93" t="str">
        <f t="shared" si="125"/>
        <v>未確認</v>
      </c>
      <c r="K676" s="151" t="str">
        <f t="shared" si="124"/>
        <v>※</v>
      </c>
      <c r="L676" s="277" t="s">
        <v>367</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779</v>
      </c>
      <c r="B677" s="68"/>
      <c r="C677" s="324" t="s">
        <v>780</v>
      </c>
      <c r="D677" s="325"/>
      <c r="E677" s="325"/>
      <c r="F677" s="325"/>
      <c r="G677" s="325"/>
      <c r="H677" s="326"/>
      <c r="I677" s="98" t="s">
        <v>781</v>
      </c>
      <c r="J677" s="93" t="str">
        <f t="shared" si="125"/>
        <v>未確認</v>
      </c>
      <c r="K677" s="151" t="str">
        <f t="shared" si="124"/>
        <v>※</v>
      </c>
      <c r="L677" s="277" t="s">
        <v>367</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782</v>
      </c>
      <c r="B678" s="68"/>
      <c r="C678" s="303" t="s">
        <v>783</v>
      </c>
      <c r="D678" s="304"/>
      <c r="E678" s="304"/>
      <c r="F678" s="304"/>
      <c r="G678" s="304"/>
      <c r="H678" s="305"/>
      <c r="I678" s="98" t="s">
        <v>784</v>
      </c>
      <c r="J678" s="93" t="str">
        <f t="shared" si="125"/>
        <v>未確認</v>
      </c>
      <c r="K678" s="151" t="str">
        <f t="shared" si="124"/>
        <v>※</v>
      </c>
      <c r="L678" s="277" t="s">
        <v>367</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２階病棟</v>
      </c>
      <c r="M683" s="242" t="str">
        <f>IF(ISBLANK(M$9),"",M$9)</f>
        <v>3階病棟</v>
      </c>
      <c r="N683" s="282" t="str">
        <f t="shared" ref="N683:BS683" si="126">IF(ISBLANK(N$9),"",N$9)</f>
        <v>４階病棟</v>
      </c>
      <c r="O683" s="240" t="str">
        <f t="shared" si="126"/>
        <v>５階病棟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慢性期</v>
      </c>
      <c r="M684" s="243" t="str">
        <f t="shared" ref="M684:N684" si="127">IF(ISBLANK(M$95),"",M$95)</f>
        <v>回復期</v>
      </c>
      <c r="N684" s="243" t="str">
        <f t="shared" si="127"/>
        <v>回復期</v>
      </c>
      <c r="O684" s="59" t="str">
        <f t="shared" ref="O684:BS684" si="128">IF(ISBLANK(O$95),"",O$95)</f>
        <v>回復期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785</v>
      </c>
      <c r="B685" s="68"/>
      <c r="C685" s="324" t="s">
        <v>786</v>
      </c>
      <c r="D685" s="325"/>
      <c r="E685" s="325"/>
      <c r="F685" s="325"/>
      <c r="G685" s="325"/>
      <c r="H685" s="326"/>
      <c r="I685" s="103" t="s">
        <v>787</v>
      </c>
      <c r="J685" s="164"/>
      <c r="K685" s="165"/>
      <c r="L685" s="80" t="s">
        <v>11</v>
      </c>
      <c r="M685" s="245" t="s">
        <v>788</v>
      </c>
      <c r="N685" s="245" t="s">
        <v>788</v>
      </c>
      <c r="O685" s="245" t="s">
        <v>151</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789</v>
      </c>
      <c r="B686" s="68"/>
      <c r="C686" s="324" t="s">
        <v>790</v>
      </c>
      <c r="D686" s="325"/>
      <c r="E686" s="325"/>
      <c r="F686" s="325"/>
      <c r="G686" s="325"/>
      <c r="H686" s="326"/>
      <c r="I686" s="103" t="s">
        <v>791</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792</v>
      </c>
      <c r="B687" s="68"/>
      <c r="C687" s="324" t="s">
        <v>793</v>
      </c>
      <c r="D687" s="325"/>
      <c r="E687" s="325"/>
      <c r="F687" s="325"/>
      <c r="G687" s="325"/>
      <c r="H687" s="326"/>
      <c r="I687" s="103" t="s">
        <v>794</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795</v>
      </c>
      <c r="B688" s="68"/>
      <c r="C688" s="319" t="s">
        <v>796</v>
      </c>
      <c r="D688" s="320"/>
      <c r="E688" s="320"/>
      <c r="F688" s="320"/>
      <c r="G688" s="320"/>
      <c r="H688" s="321"/>
      <c r="I688" s="338" t="s">
        <v>797</v>
      </c>
      <c r="J688" s="164"/>
      <c r="K688" s="165"/>
      <c r="L688" s="221">
        <v>0</v>
      </c>
      <c r="M688" s="245">
        <v>0</v>
      </c>
      <c r="N688" s="245">
        <v>0</v>
      </c>
      <c r="O688" s="245">
        <v>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798</v>
      </c>
      <c r="B689" s="68"/>
      <c r="C689" s="167"/>
      <c r="D689" s="168"/>
      <c r="E689" s="319" t="s">
        <v>799</v>
      </c>
      <c r="F689" s="320"/>
      <c r="G689" s="320"/>
      <c r="H689" s="321"/>
      <c r="I689" s="394"/>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6" t="s">
        <v>800</v>
      </c>
      <c r="H690" s="416"/>
      <c r="I690" s="394"/>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6" t="s">
        <v>801</v>
      </c>
      <c r="H691" s="416"/>
      <c r="I691" s="394"/>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802</v>
      </c>
      <c r="B692" s="68"/>
      <c r="C692" s="169"/>
      <c r="D692" s="257"/>
      <c r="E692" s="417"/>
      <c r="F692" s="418"/>
      <c r="G692" s="256"/>
      <c r="H692" s="230" t="s">
        <v>803</v>
      </c>
      <c r="I692" s="395"/>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804</v>
      </c>
      <c r="B693" s="68"/>
      <c r="C693" s="319" t="s">
        <v>805</v>
      </c>
      <c r="D693" s="320"/>
      <c r="E693" s="320"/>
      <c r="F693" s="320"/>
      <c r="G693" s="378"/>
      <c r="H693" s="321"/>
      <c r="I693" s="338" t="s">
        <v>806</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807</v>
      </c>
      <c r="B694" s="68"/>
      <c r="C694" s="266"/>
      <c r="D694" s="268"/>
      <c r="E694" s="324" t="s">
        <v>808</v>
      </c>
      <c r="F694" s="325"/>
      <c r="G694" s="325"/>
      <c r="H694" s="326"/>
      <c r="I694" s="371"/>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9" t="s">
        <v>809</v>
      </c>
      <c r="D695" s="320"/>
      <c r="E695" s="320"/>
      <c r="F695" s="320"/>
      <c r="G695" s="378"/>
      <c r="H695" s="321"/>
      <c r="I695" s="371"/>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4" t="s">
        <v>810</v>
      </c>
      <c r="F696" s="325"/>
      <c r="G696" s="325"/>
      <c r="H696" s="326"/>
      <c r="I696" s="371"/>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9" t="s">
        <v>811</v>
      </c>
      <c r="D697" s="320"/>
      <c r="E697" s="320"/>
      <c r="F697" s="320"/>
      <c r="G697" s="378"/>
      <c r="H697" s="321"/>
      <c r="I697" s="371"/>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4" t="s">
        <v>812</v>
      </c>
      <c r="F698" s="325"/>
      <c r="G698" s="325"/>
      <c r="H698" s="326"/>
      <c r="I698" s="371"/>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9" t="s">
        <v>813</v>
      </c>
      <c r="D699" s="320"/>
      <c r="E699" s="320"/>
      <c r="F699" s="320"/>
      <c r="G699" s="378"/>
      <c r="H699" s="321"/>
      <c r="I699" s="371"/>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4" t="s">
        <v>814</v>
      </c>
      <c r="F700" s="325"/>
      <c r="G700" s="325"/>
      <c r="H700" s="326"/>
      <c r="I700" s="372"/>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815</v>
      </c>
      <c r="B701" s="68"/>
      <c r="C701" s="324" t="s">
        <v>816</v>
      </c>
      <c r="D701" s="325"/>
      <c r="E701" s="325"/>
      <c r="F701" s="325"/>
      <c r="G701" s="325"/>
      <c r="H701" s="326"/>
      <c r="I701" s="343" t="s">
        <v>817</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4" t="s">
        <v>818</v>
      </c>
      <c r="D702" s="325"/>
      <c r="E702" s="325"/>
      <c r="F702" s="325"/>
      <c r="G702" s="325"/>
      <c r="H702" s="326"/>
      <c r="I702" s="343"/>
      <c r="J702" s="414"/>
      <c r="K702" s="415"/>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4" t="s">
        <v>819</v>
      </c>
      <c r="D703" s="325"/>
      <c r="E703" s="325"/>
      <c r="F703" s="325"/>
      <c r="G703" s="325"/>
      <c r="H703" s="326"/>
      <c r="I703" s="343"/>
      <c r="J703" s="414"/>
      <c r="K703" s="415"/>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4" t="s">
        <v>820</v>
      </c>
      <c r="D704" s="325"/>
      <c r="E704" s="325"/>
      <c r="F704" s="325"/>
      <c r="G704" s="325"/>
      <c r="H704" s="326"/>
      <c r="I704" s="343"/>
      <c r="J704" s="414"/>
      <c r="K704" s="415"/>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822</v>
      </c>
      <c r="B712" s="96"/>
      <c r="C712" s="324" t="s">
        <v>823</v>
      </c>
      <c r="D712" s="325"/>
      <c r="E712" s="325"/>
      <c r="F712" s="325"/>
      <c r="G712" s="325"/>
      <c r="H712" s="326"/>
      <c r="I712" s="103" t="s">
        <v>824</v>
      </c>
      <c r="J712" s="155" t="str">
        <f>IF(SUM(L712:BS712)=0,IF(COUNTIF(L712:BS712,"未確認")&gt;0,"未確認",IF(COUNTIF(L712:BS712,"~*")&gt;0,"*",SUM(L712:BS712))),SUM(L712:BS712))</f>
        <v>未確認</v>
      </c>
      <c r="K712" s="151" t="str">
        <f>IF(OR(COUNTIF(L712:BS712,"未確認")&gt;0,COUNTIF(L712:BS712,"*")&gt;0),"※","")</f>
        <v>※</v>
      </c>
      <c r="L712" s="277" t="s">
        <v>367</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825</v>
      </c>
      <c r="B713" s="96"/>
      <c r="C713" s="303" t="s">
        <v>826</v>
      </c>
      <c r="D713" s="304"/>
      <c r="E713" s="304"/>
      <c r="F713" s="304"/>
      <c r="G713" s="304"/>
      <c r="H713" s="305"/>
      <c r="I713" s="98" t="s">
        <v>827</v>
      </c>
      <c r="J713" s="155" t="str">
        <f>IF(SUM(L713:BS713)=0,IF(COUNTIF(L713:BS713,"未確認")&gt;0,"未確認",IF(COUNTIF(L713:BS713,"~*")&gt;0,"*",SUM(L713:BS713))),SUM(L713:BS713))</f>
        <v>未確認</v>
      </c>
      <c r="K713" s="151" t="str">
        <f>IF(OR(COUNTIF(L713:BS713,"未確認")&gt;0,COUNTIF(L713:BS713,"*")&gt;0),"※","")</f>
        <v>※</v>
      </c>
      <c r="L713" s="277" t="s">
        <v>367</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828</v>
      </c>
      <c r="B714" s="96"/>
      <c r="C714" s="303" t="s">
        <v>829</v>
      </c>
      <c r="D714" s="304"/>
      <c r="E714" s="304"/>
      <c r="F714" s="304"/>
      <c r="G714" s="304"/>
      <c r="H714" s="305"/>
      <c r="I714" s="98" t="s">
        <v>830</v>
      </c>
      <c r="J714" s="155" t="str">
        <f>IF(SUM(L714:BS714)=0,IF(COUNTIF(L714:BS714,"未確認")&gt;0,"未確認",IF(COUNTIF(L714:BS714,"~*")&gt;0,"*",SUM(L714:BS714))),SUM(L714:BS714))</f>
        <v>未確認</v>
      </c>
      <c r="K714" s="151" t="str">
        <f>IF(OR(COUNTIF(L714:BS714,"未確認")&gt;0,COUNTIF(L714:BS714,"*")&gt;0),"※","")</f>
        <v>※</v>
      </c>
      <c r="L714" s="277" t="s">
        <v>367</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832</v>
      </c>
      <c r="B722" s="92"/>
      <c r="C722" s="303" t="s">
        <v>833</v>
      </c>
      <c r="D722" s="304"/>
      <c r="E722" s="304"/>
      <c r="F722" s="304"/>
      <c r="G722" s="304"/>
      <c r="H722" s="305"/>
      <c r="I722" s="98" t="s">
        <v>834</v>
      </c>
      <c r="J722" s="93" t="str">
        <f>IF(SUM(L722:BS722)=0,IF(COUNTIF(L722:BS722,"未確認")&gt;0,"未確認",IF(COUNTIF(L722:BS722,"~*")&gt;0,"*",SUM(L722:BS722))),SUM(L722:BS722))</f>
        <v>未確認</v>
      </c>
      <c r="K722" s="151" t="str">
        <f>IF(OR(COUNTIF(L722:BS722,"未確認")&gt;0,COUNTIF(L722:BS722,"*")&gt;0),"※","")</f>
        <v>※</v>
      </c>
      <c r="L722" s="277" t="s">
        <v>367</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835</v>
      </c>
      <c r="B723" s="96"/>
      <c r="C723" s="303" t="s">
        <v>836</v>
      </c>
      <c r="D723" s="304"/>
      <c r="E723" s="304"/>
      <c r="F723" s="304"/>
      <c r="G723" s="304"/>
      <c r="H723" s="305"/>
      <c r="I723" s="98" t="s">
        <v>837</v>
      </c>
      <c r="J723" s="93" t="str">
        <f>IF(SUM(L723:BS723)=0,IF(COUNTIF(L723:BS723,"未確認")&gt;0,"未確認",IF(COUNTIF(L723:BS723,"~*")&gt;0,"*",SUM(L723:BS723))),SUM(L723:BS723))</f>
        <v>未確認</v>
      </c>
      <c r="K723" s="151" t="str">
        <f>IF(OR(COUNTIF(L723:BS723,"未確認")&gt;0,COUNTIF(L723:BS723,"*")&gt;0),"※","")</f>
        <v>※</v>
      </c>
      <c r="L723" s="277" t="s">
        <v>367</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838</v>
      </c>
      <c r="B724" s="96"/>
      <c r="C724" s="324" t="s">
        <v>839</v>
      </c>
      <c r="D724" s="325"/>
      <c r="E724" s="325"/>
      <c r="F724" s="325"/>
      <c r="G724" s="325"/>
      <c r="H724" s="326"/>
      <c r="I724" s="98" t="s">
        <v>840</v>
      </c>
      <c r="J724" s="93" t="str">
        <f>IF(SUM(L724:BS724)=0,IF(COUNTIF(L724:BS724,"未確認")&gt;0,"未確認",IF(COUNTIF(L724:BS724,"~*")&gt;0,"*",SUM(L724:BS724))),SUM(L724:BS724))</f>
        <v>未確認</v>
      </c>
      <c r="K724" s="151" t="str">
        <f>IF(OR(COUNTIF(L724:BS724,"未確認")&gt;0,COUNTIF(L724:BS724,"*")&gt;0),"※","")</f>
        <v>※</v>
      </c>
      <c r="L724" s="277" t="s">
        <v>367</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841</v>
      </c>
      <c r="B725" s="96"/>
      <c r="C725" s="303" t="s">
        <v>842</v>
      </c>
      <c r="D725" s="304"/>
      <c r="E725" s="304"/>
      <c r="F725" s="304"/>
      <c r="G725" s="304"/>
      <c r="H725" s="305"/>
      <c r="I725" s="98" t="s">
        <v>843</v>
      </c>
      <c r="J725" s="93" t="str">
        <f>IF(SUM(L725:BS725)=0,IF(COUNTIF(L725:BS725,"未確認")&gt;0,"未確認",IF(COUNTIF(L725:BS725,"~*")&gt;0,"*",SUM(L725:BS725))),SUM(L725:BS725))</f>
        <v>未確認</v>
      </c>
      <c r="K725" s="151" t="str">
        <f>IF(OR(COUNTIF(L725:BS725,"未確認")&gt;0,COUNTIF(L725:BS725,"*")&gt;0),"※","")</f>
        <v>※</v>
      </c>
      <c r="L725" s="277" t="s">
        <v>367</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845</v>
      </c>
      <c r="B734" s="92"/>
      <c r="C734" s="303" t="s">
        <v>846</v>
      </c>
      <c r="D734" s="304"/>
      <c r="E734" s="304"/>
      <c r="F734" s="304"/>
      <c r="G734" s="304"/>
      <c r="H734" s="305"/>
      <c r="I734" s="98" t="s">
        <v>847</v>
      </c>
      <c r="J734" s="93" t="str">
        <f>IF(SUM(L734:BS734)=0,IF(COUNTIF(L734:BS734,"未確認")&gt;0,"未確認",IF(COUNTIF(L734:BS734,"~*")&gt;0,"*",SUM(L734:BS734))),SUM(L734:BS734))</f>
        <v>未確認</v>
      </c>
      <c r="K734" s="151" t="str">
        <f>IF(OR(COUNTIF(L734:BS734,"未確認")&gt;0,COUNTIF(L734:BS734,"*")&gt;0),"※","")</f>
        <v>※</v>
      </c>
      <c r="L734" s="277" t="s">
        <v>367</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848</v>
      </c>
      <c r="B735" s="96"/>
      <c r="C735" s="303" t="s">
        <v>849</v>
      </c>
      <c r="D735" s="304"/>
      <c r="E735" s="304"/>
      <c r="F735" s="304"/>
      <c r="G735" s="304"/>
      <c r="H735" s="305"/>
      <c r="I735" s="98" t="s">
        <v>850</v>
      </c>
      <c r="J735" s="93" t="str">
        <f>IF(SUM(L735:BS735)=0,IF(COUNTIF(L735:BS735,"未確認")&gt;0,"未確認",IF(COUNTIF(L735:BS735,"~*")&gt;0,"*",SUM(L735:BS735))),SUM(L735:BS735))</f>
        <v>未確認</v>
      </c>
      <c r="K735" s="151" t="str">
        <f>IF(OR(COUNTIF(L735:BS735,"未確認")&gt;0,COUNTIF(L735:BS735,"*")&gt;0),"※","")</f>
        <v>※</v>
      </c>
      <c r="L735" s="277" t="s">
        <v>367</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851</v>
      </c>
      <c r="B736" s="96"/>
      <c r="C736" s="324" t="s">
        <v>852</v>
      </c>
      <c r="D736" s="325"/>
      <c r="E736" s="325"/>
      <c r="F736" s="325"/>
      <c r="G736" s="325"/>
      <c r="H736" s="326"/>
      <c r="I736" s="98" t="s">
        <v>853</v>
      </c>
      <c r="J736" s="93" t="str">
        <f>IF(SUM(L736:BS736)=0,IF(COUNTIF(L736:BS736,"未確認")&gt;0,"未確認",IF(COUNTIF(L736:BS736,"~*")&gt;0,"*",SUM(L736:BS736))),SUM(L736:BS736))</f>
        <v>未確認</v>
      </c>
      <c r="K736" s="151" t="str">
        <f>IF(OR(COUNTIF(L736:BS736,"未確認")&gt;0,COUNTIF(L736:BS736,"*")&gt;0),"※","")</f>
        <v>※</v>
      </c>
      <c r="L736" s="277" t="s">
        <v>367</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854</v>
      </c>
      <c r="B737" s="96"/>
      <c r="C737" s="324" t="s">
        <v>855</v>
      </c>
      <c r="D737" s="325"/>
      <c r="E737" s="325"/>
      <c r="F737" s="325"/>
      <c r="G737" s="325"/>
      <c r="H737" s="326"/>
      <c r="I737" s="98" t="s">
        <v>856</v>
      </c>
      <c r="J737" s="93" t="str">
        <f>IF(SUM(L737:BS737)=0,IF(COUNTIF(L737:BS737,"未確認")&gt;0,"未確認",IF(COUNTIF(L737:BS737,"~*")&gt;0,"*",SUM(L737:BS737))),SUM(L737:BS737))</f>
        <v>未確認</v>
      </c>
      <c r="K737" s="151" t="str">
        <f>IF(OR(COUNTIF(L737:BS737,"未確認")&gt;0,COUNTIF(L737:BS737,"*")&gt;0),"※","")</f>
        <v>※</v>
      </c>
      <c r="L737" s="277" t="s">
        <v>367</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2024-08-26T02:15:35Z</dcterms:modified>
</cp:coreProperties>
</file>