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<sst xmlns="http://schemas.openxmlformats.org/spreadsheetml/2006/main" count="849" uniqueCount="849">
  <si>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</si>
  <si>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公立豊岡病院組合立豊岡病院日高医療センター</t>
  </si>
  <si>
    <t>〒669-5392　豊岡市日高町岩中８１</t>
  </si>
  <si>
    <t>病棟の建築時期と構造</t>
  </si>
  <si>
    <t>建物情報＼病棟名</t>
  </si>
  <si>
    <t>一般病棟</t>
  </si>
  <si>
    <t>様式１病院病棟票(1)</t>
  </si>
  <si>
    <t>建築時期</t>
  </si>
  <si>
    <t>-</t>
  </si>
  <si>
    <t>構造</t>
  </si>
  <si>
    <t>保有する病棟と機能区分の選択状況（2023（令和5）年7月1日時点の機能）</t>
  </si>
  <si>
    <t>病床の機能区分＼病棟名</t>
  </si>
  <si>
    <t>高度急性期</t>
  </si>
  <si>
    <t>急性期</t>
  </si>
  <si>
    <t>回復期</t>
  </si>
  <si>
    <t>慢性期</t>
  </si>
  <si>
    <t>休棟中</t>
  </si>
  <si>
    <t>○</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</si>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</sst>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8</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10</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11</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12</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13</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14</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15</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16</v>
      </c>
      <c r="J21" s="411"/>
      <c r="K21" s="411"/>
      <c r="L21" s="22" t="s">
        <v>17</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18</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19</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11</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20</v>
      </c>
      <c r="B28" s="13"/>
      <c r="C28" s="15"/>
      <c r="D28" s="15"/>
      <c r="E28" s="15"/>
      <c r="F28" s="15"/>
      <c r="G28" s="15"/>
      <c r="H28" s="16"/>
      <c r="I28" s="344" t="s">
        <v>12</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20</v>
      </c>
      <c r="B29" s="19"/>
      <c r="C29" s="15"/>
      <c r="D29" s="15"/>
      <c r="E29" s="15"/>
      <c r="F29" s="15"/>
      <c r="G29" s="15"/>
      <c r="H29" s="16"/>
      <c r="I29" s="344" t="s">
        <v>13</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20</v>
      </c>
      <c r="B30" s="19"/>
      <c r="C30" s="15"/>
      <c r="D30" s="15"/>
      <c r="E30" s="15"/>
      <c r="F30" s="15"/>
      <c r="G30" s="15"/>
      <c r="H30" s="16"/>
      <c r="I30" s="344" t="s">
        <v>14</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20</v>
      </c>
      <c r="B31" s="13"/>
      <c r="C31" s="15"/>
      <c r="D31" s="15"/>
      <c r="E31" s="15"/>
      <c r="F31" s="15"/>
      <c r="G31" s="15"/>
      <c r="H31" s="16"/>
      <c r="I31" s="344" t="s">
        <v>15</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20</v>
      </c>
      <c r="B32" s="13"/>
      <c r="C32" s="15"/>
      <c r="D32" s="15"/>
      <c r="E32" s="15"/>
      <c r="F32" s="15"/>
      <c r="G32" s="15"/>
      <c r="H32" s="16"/>
      <c r="I32" s="354" t="s">
        <v>21</v>
      </c>
      <c r="J32" s="355"/>
      <c r="K32" s="356"/>
      <c r="L32" s="21" t="s">
        <v>17</v>
      </c>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20</v>
      </c>
      <c r="B33" s="13"/>
      <c r="C33" s="15"/>
      <c r="D33" s="15"/>
      <c r="E33" s="15"/>
      <c r="F33" s="15"/>
      <c r="G33" s="15"/>
      <c r="H33" s="16"/>
      <c r="I33" s="354" t="s">
        <v>22</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20</v>
      </c>
      <c r="B34" s="13"/>
      <c r="C34" s="15"/>
      <c r="D34" s="15"/>
      <c r="E34" s="15"/>
      <c r="F34" s="15"/>
      <c r="G34" s="15"/>
      <c r="H34" s="16"/>
      <c r="I34" s="354" t="s">
        <v>23</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20</v>
      </c>
      <c r="B35" s="13"/>
      <c r="C35" s="15"/>
      <c r="D35" s="15"/>
      <c r="E35" s="15"/>
      <c r="F35" s="15"/>
      <c r="G35" s="15"/>
      <c r="H35" s="16"/>
      <c r="I35" s="357" t="s">
        <v>18</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24</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25</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26</v>
      </c>
      <c r="B41" s="13"/>
      <c r="C41" s="15"/>
      <c r="D41" s="15"/>
      <c r="E41" s="15"/>
      <c r="F41" s="15"/>
      <c r="G41" s="15"/>
      <c r="H41" s="16"/>
      <c r="I41" s="344" t="s">
        <v>27</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26</v>
      </c>
      <c r="B42" s="19"/>
      <c r="C42" s="15"/>
      <c r="D42" s="15"/>
      <c r="E42" s="15"/>
      <c r="F42" s="15"/>
      <c r="G42" s="15"/>
      <c r="H42" s="16"/>
      <c r="I42" s="344" t="s">
        <v>28</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26</v>
      </c>
      <c r="B43" s="19"/>
      <c r="C43" s="15"/>
      <c r="D43" s="15"/>
      <c r="E43" s="15"/>
      <c r="F43" s="15"/>
      <c r="G43" s="15"/>
      <c r="H43" s="16"/>
      <c r="I43" s="344" t="s">
        <v>29</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26</v>
      </c>
      <c r="B44" s="13"/>
      <c r="C44" s="15"/>
      <c r="D44" s="15"/>
      <c r="E44" s="15"/>
      <c r="F44" s="15"/>
      <c r="G44" s="15"/>
      <c r="H44" s="16"/>
      <c r="I44" s="344" t="s">
        <v>30</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31</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11</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32</v>
      </c>
      <c r="B50" s="13"/>
      <c r="C50" s="15"/>
      <c r="D50" s="15"/>
      <c r="E50" s="15"/>
      <c r="F50" s="15"/>
      <c r="G50" s="15"/>
      <c r="H50" s="16"/>
      <c r="I50" s="354" t="s">
        <v>12</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32</v>
      </c>
      <c r="B51" s="19"/>
      <c r="C51" s="15"/>
      <c r="D51" s="15"/>
      <c r="E51" s="15"/>
      <c r="F51" s="15"/>
      <c r="G51" s="15"/>
      <c r="H51" s="16"/>
      <c r="I51" s="354" t="s">
        <v>13</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32</v>
      </c>
      <c r="B52" s="19"/>
      <c r="C52" s="15"/>
      <c r="D52" s="15"/>
      <c r="E52" s="15"/>
      <c r="F52" s="15"/>
      <c r="G52" s="15"/>
      <c r="H52" s="16"/>
      <c r="I52" s="354" t="s">
        <v>14</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32</v>
      </c>
      <c r="B53" s="13"/>
      <c r="C53" s="15"/>
      <c r="D53" s="15"/>
      <c r="E53" s="15"/>
      <c r="F53" s="15"/>
      <c r="G53" s="15"/>
      <c r="H53" s="16"/>
      <c r="I53" s="354" t="s">
        <v>15</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32</v>
      </c>
      <c r="B54" s="13"/>
      <c r="C54" s="15"/>
      <c r="D54" s="15"/>
      <c r="E54" s="15"/>
      <c r="F54" s="15"/>
      <c r="G54" s="15"/>
      <c r="H54" s="16"/>
      <c r="I54" s="354" t="s">
        <v>21</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32</v>
      </c>
      <c r="B55" s="13"/>
      <c r="C55" s="15"/>
      <c r="D55" s="15"/>
      <c r="E55" s="15"/>
      <c r="F55" s="15"/>
      <c r="G55" s="15"/>
      <c r="H55" s="16"/>
      <c r="I55" s="354" t="s">
        <v>22</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32</v>
      </c>
      <c r="B56" s="13"/>
      <c r="C56" s="15"/>
      <c r="D56" s="15"/>
      <c r="E56" s="15"/>
      <c r="F56" s="15"/>
      <c r="G56" s="15"/>
      <c r="H56" s="16"/>
      <c r="I56" s="354" t="s">
        <v>23</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32</v>
      </c>
      <c r="B57" s="13"/>
      <c r="C57" s="15"/>
      <c r="D57" s="15"/>
      <c r="E57" s="15"/>
      <c r="F57" s="15"/>
      <c r="G57" s="15"/>
      <c r="H57" s="16"/>
      <c r="I57" s="357" t="s">
        <v>18</v>
      </c>
      <c r="J57" s="357"/>
      <c r="K57" s="357"/>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32</v>
      </c>
      <c r="B58" s="13"/>
      <c r="C58" s="15"/>
      <c r="D58" s="15"/>
      <c r="E58" s="15"/>
      <c r="F58" s="15"/>
      <c r="G58" s="15"/>
      <c r="H58" s="16"/>
      <c r="I58" s="357" t="s">
        <v>33</v>
      </c>
      <c r="J58" s="357"/>
      <c r="K58" s="357"/>
      <c r="L58" s="21" t="s">
        <v>8</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34</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35</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36</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37</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38</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39</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40</v>
      </c>
      <c r="F71" s="36"/>
      <c r="G71" s="34"/>
      <c r="H71" s="35" t="s">
        <v>41</v>
      </c>
      <c r="I71" s="35"/>
      <c r="J71" s="35" t="s">
        <v>42</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43</v>
      </c>
      <c r="D76" s="412"/>
      <c r="E76" s="412"/>
      <c r="F76" s="412"/>
      <c r="G76" s="412"/>
      <c r="H76" s="412" t="s">
        <v>44</v>
      </c>
      <c r="I76" s="412"/>
      <c r="J76" s="412" t="s">
        <v>45</v>
      </c>
      <c r="K76" s="412"/>
      <c r="L76" s="412"/>
      <c r="M76" s="412"/>
      <c r="N76" s="412"/>
      <c r="O76" s="208"/>
      <c r="P76" s="208"/>
      <c r="R76" s="41"/>
      <c r="S76" s="41"/>
      <c r="T76" s="41"/>
      <c r="U76" s="41"/>
      <c r="V76" s="41"/>
      <c r="W76" s="8"/>
    </row>
    <row r="77" s="17" customFormat="1">
      <c r="A77" s="176"/>
      <c r="B77" s="1"/>
      <c r="C77" s="412" t="s">
        <v>46</v>
      </c>
      <c r="D77" s="412"/>
      <c r="E77" s="412"/>
      <c r="F77" s="412"/>
      <c r="G77" s="412"/>
      <c r="H77" s="412" t="s">
        <v>47</v>
      </c>
      <c r="I77" s="412"/>
      <c r="J77" s="229" t="s">
        <v>48</v>
      </c>
      <c r="K77" s="229"/>
      <c r="L77" s="229"/>
      <c r="O77" s="208"/>
      <c r="P77" s="208"/>
      <c r="R77" s="29"/>
      <c r="S77" s="29"/>
      <c r="T77" s="29"/>
      <c r="U77" s="29"/>
      <c r="V77" s="29"/>
      <c r="W77" s="8"/>
    </row>
    <row r="78" s="17" customFormat="1">
      <c r="A78" s="176"/>
      <c r="B78" s="1"/>
      <c r="C78" s="412" t="s">
        <v>49</v>
      </c>
      <c r="D78" s="412"/>
      <c r="E78" s="412"/>
      <c r="F78" s="412"/>
      <c r="G78" s="412"/>
      <c r="H78" s="412" t="s">
        <v>50</v>
      </c>
      <c r="I78" s="412"/>
      <c r="J78" s="350" t="s">
        <v>51</v>
      </c>
      <c r="K78" s="350"/>
      <c r="L78" s="350"/>
      <c r="M78" s="350"/>
      <c r="N78" s="350"/>
      <c r="O78" s="208"/>
      <c r="P78" s="208"/>
      <c r="R78" s="41"/>
      <c r="S78" s="41"/>
      <c r="T78" s="41"/>
      <c r="U78" s="41"/>
      <c r="V78" s="41"/>
      <c r="W78" s="8"/>
    </row>
    <row r="79" s="17" customFormat="1">
      <c r="A79" s="176"/>
      <c r="B79" s="1"/>
      <c r="C79" s="412" t="s">
        <v>52</v>
      </c>
      <c r="D79" s="412"/>
      <c r="E79" s="412"/>
      <c r="F79" s="412"/>
      <c r="G79" s="412"/>
      <c r="H79" s="412" t="s">
        <v>53</v>
      </c>
      <c r="I79" s="412"/>
      <c r="J79" s="350" t="s">
        <v>54</v>
      </c>
      <c r="K79" s="350"/>
      <c r="L79" s="350"/>
      <c r="M79" s="350"/>
      <c r="N79" s="350"/>
      <c r="O79" s="208"/>
      <c r="P79" s="208"/>
      <c r="R79" s="29"/>
      <c r="S79" s="29"/>
      <c r="T79" s="29"/>
      <c r="U79" s="29"/>
      <c r="V79" s="29"/>
      <c r="W79" s="8"/>
    </row>
    <row r="80" s="17" customFormat="1">
      <c r="A80" s="176"/>
      <c r="B80" s="1"/>
      <c r="C80" s="350" t="s">
        <v>55</v>
      </c>
      <c r="D80" s="350"/>
      <c r="E80" s="350"/>
      <c r="F80" s="350"/>
      <c r="G80" s="350"/>
      <c r="H80" s="219"/>
      <c r="I80" s="219"/>
      <c r="J80" s="350" t="s">
        <v>56</v>
      </c>
      <c r="K80" s="350"/>
      <c r="L80" s="350"/>
      <c r="M80" s="350"/>
      <c r="N80" s="350"/>
      <c r="O80" s="208"/>
      <c r="P80" s="208"/>
      <c r="R80" s="29"/>
      <c r="S80" s="29"/>
      <c r="T80" s="29"/>
      <c r="U80" s="29"/>
      <c r="V80" s="29"/>
      <c r="W80" s="8"/>
    </row>
    <row r="81" s="17" customFormat="1">
      <c r="A81" s="176"/>
      <c r="C81" s="350" t="s">
        <v>57</v>
      </c>
      <c r="D81" s="350"/>
      <c r="E81" s="350"/>
      <c r="F81" s="350"/>
      <c r="G81" s="350"/>
      <c r="J81" s="350" t="s">
        <v>58</v>
      </c>
      <c r="K81" s="350"/>
      <c r="L81" s="350"/>
      <c r="M81" s="350"/>
      <c r="N81" s="350"/>
      <c r="O81" s="7"/>
      <c r="P81" s="7"/>
      <c r="Q81" s="7"/>
      <c r="R81" s="7"/>
      <c r="S81" s="7"/>
      <c r="T81" s="7"/>
      <c r="U81" s="7"/>
      <c r="V81" s="7"/>
      <c r="W81" s="8"/>
    </row>
    <row r="82" s="17" customFormat="1">
      <c r="A82" s="176"/>
      <c r="B82" s="1"/>
      <c r="C82" s="350" t="s">
        <v>59</v>
      </c>
      <c r="D82" s="350"/>
      <c r="E82" s="350"/>
      <c r="F82" s="350"/>
      <c r="G82" s="350"/>
      <c r="J82" s="350" t="s">
        <v>60</v>
      </c>
      <c r="K82" s="350"/>
      <c r="L82" s="350"/>
      <c r="M82" s="350"/>
      <c r="N82" s="350"/>
      <c r="O82" s="7"/>
      <c r="P82" s="7"/>
      <c r="Q82" s="7"/>
      <c r="R82" s="7"/>
      <c r="S82" s="7"/>
      <c r="T82" s="7"/>
      <c r="U82" s="7"/>
      <c r="V82" s="7"/>
      <c r="W82" s="8"/>
    </row>
    <row r="83" s="17" customFormat="1">
      <c r="A83" s="176"/>
      <c r="B83" s="1"/>
      <c r="C83" s="350" t="s">
        <v>61</v>
      </c>
      <c r="D83" s="350"/>
      <c r="E83" s="350"/>
      <c r="F83" s="350"/>
      <c r="G83" s="350"/>
      <c r="H83" s="219"/>
      <c r="I83" s="219"/>
      <c r="J83" s="350" t="s">
        <v>62</v>
      </c>
      <c r="K83" s="350"/>
      <c r="L83" s="350"/>
      <c r="M83" s="350"/>
      <c r="N83" s="350"/>
      <c r="O83" s="7"/>
      <c r="P83" s="7"/>
      <c r="Q83" s="7"/>
      <c r="R83" s="7"/>
      <c r="S83" s="7"/>
      <c r="T83" s="7"/>
      <c r="U83" s="7"/>
      <c r="V83" s="7"/>
      <c r="W83" s="8"/>
    </row>
    <row r="84" s="17" customFormat="1">
      <c r="A84" s="176"/>
      <c r="B84" s="1"/>
      <c r="C84" s="350" t="s">
        <v>63</v>
      </c>
      <c r="D84" s="350"/>
      <c r="E84" s="350"/>
      <c r="F84" s="350"/>
      <c r="G84" s="350"/>
      <c r="H84" s="219"/>
      <c r="I84" s="219"/>
      <c r="J84" s="350" t="s">
        <v>64</v>
      </c>
      <c r="K84" s="350"/>
      <c r="L84" s="350"/>
      <c r="M84" s="350"/>
      <c r="N84" s="350"/>
      <c r="O84" s="7"/>
      <c r="P84" s="7"/>
      <c r="Q84" s="7"/>
      <c r="R84" s="7"/>
      <c r="S84" s="7"/>
      <c r="T84" s="7"/>
      <c r="U84" s="7"/>
      <c r="V84" s="7"/>
      <c r="W84" s="8"/>
    </row>
    <row r="85" s="17" customFormat="1">
      <c r="A85" s="176"/>
      <c r="B85" s="1"/>
      <c r="C85" s="350" t="s">
        <v>65</v>
      </c>
      <c r="D85" s="350"/>
      <c r="E85" s="350"/>
      <c r="F85" s="350"/>
      <c r="G85" s="350"/>
      <c r="H85" s="219"/>
      <c r="I85" s="219"/>
      <c r="J85" s="350" t="s">
        <v>66</v>
      </c>
      <c r="K85" s="350"/>
      <c r="L85" s="350"/>
      <c r="M85" s="350"/>
      <c r="N85" s="350"/>
      <c r="O85" s="7"/>
      <c r="P85" s="7"/>
      <c r="Q85" s="7"/>
      <c r="R85" s="7"/>
      <c r="S85" s="7"/>
      <c r="T85" s="7"/>
      <c r="U85" s="7"/>
      <c r="V85" s="7"/>
      <c r="W85" s="8"/>
    </row>
    <row r="86" s="17" customFormat="1">
      <c r="A86" s="176"/>
      <c r="B86" s="1"/>
      <c r="C86" s="350" t="s">
        <v>67</v>
      </c>
      <c r="D86" s="350"/>
      <c r="E86" s="350"/>
      <c r="F86" s="350"/>
      <c r="G86" s="350"/>
      <c r="H86" s="219"/>
      <c r="I86" s="219"/>
      <c r="J86" s="350" t="s">
        <v>68</v>
      </c>
      <c r="K86" s="350"/>
      <c r="L86" s="350"/>
      <c r="M86" s="350"/>
      <c r="N86" s="350"/>
      <c r="O86" s="7"/>
      <c r="P86" s="7"/>
      <c r="Q86" s="7"/>
      <c r="R86" s="7"/>
      <c r="S86" s="7"/>
      <c r="T86" s="7"/>
      <c r="U86" s="7"/>
      <c r="V86" s="7"/>
      <c r="W86" s="8"/>
    </row>
    <row r="87" s="17" customFormat="1">
      <c r="A87" s="176"/>
      <c r="B87" s="1"/>
      <c r="C87" s="412" t="s">
        <v>69</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71</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72</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73</v>
      </c>
      <c r="J95" s="57"/>
      <c r="K95" s="58"/>
      <c r="L95" s="192" t="s">
        <v>74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75</v>
      </c>
      <c r="B96" s="1"/>
      <c r="C96" s="304" t="s">
        <v>76</v>
      </c>
      <c r="D96" s="305"/>
      <c r="E96" s="305"/>
      <c r="F96" s="305"/>
      <c r="G96" s="305"/>
      <c r="H96" s="306"/>
      <c r="I96" s="216" t="s">
        <v>77</v>
      </c>
      <c r="J96" s="191" t="s">
        <v>78</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79</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72</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73</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80</v>
      </c>
      <c r="B104" s="1"/>
      <c r="C104" s="317" t="s">
        <v>81</v>
      </c>
      <c r="D104" s="319"/>
      <c r="E104" s="415" t="s">
        <v>82</v>
      </c>
      <c r="F104" s="416"/>
      <c r="G104" s="416"/>
      <c r="H104" s="417"/>
      <c r="I104" s="408" t="s">
        <v>83</v>
      </c>
      <c r="J104" s="188" t="str">
        <f>IF(SUM(L104:BS104)=0,IF(COUNTIF(L104:BS104,"未確認")&gt;0,"未確認",IF(COUNTIF(L104:BS104,"~*")&gt;0,"*",SUM(L104:BS104))),SUM(L104:BS104))</f>
        <v>未確認</v>
      </c>
      <c r="K104" s="194" t="str">
        <f>IF(OR(COUNTIF(L104:BS104,"未確認")&gt;0,COUNTIF(L104:BS104,"~*")&gt;0),"※","")</f>
        <v>※</v>
      </c>
      <c r="L104" s="190">
        <v>60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84</v>
      </c>
      <c r="B105" s="68"/>
      <c r="C105" s="390"/>
      <c r="D105" s="391"/>
      <c r="E105" s="403"/>
      <c r="F105" s="404"/>
      <c r="G105" s="424" t="s">
        <v>85</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80</v>
      </c>
      <c r="B106" s="68"/>
      <c r="C106" s="390"/>
      <c r="D106" s="391"/>
      <c r="E106" s="296" t="s">
        <v>86</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48</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80</v>
      </c>
      <c r="B107" s="68"/>
      <c r="C107" s="392"/>
      <c r="D107" s="393"/>
      <c r="E107" s="296" t="s">
        <v>87</v>
      </c>
      <c r="F107" s="297"/>
      <c r="G107" s="297"/>
      <c r="H107" s="298"/>
      <c r="I107" s="409"/>
      <c r="J107" s="188" t="str">
        <f>IF(SUM(L107:BS107)=0,IF(COUNTIF(L107:BS107,"未確認")&gt;0,"未確認",IF(COUNTIF(L107:BS107,"~*")&gt;0,"*",SUM(L107:BS107))),SUM(L107:BS107))</f>
        <v>未確認</v>
      </c>
      <c r="K107" s="194" t="str">
        <f t="shared" si="8"/>
        <v>※</v>
      </c>
      <c r="L107" s="190">
        <v>19</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88</v>
      </c>
      <c r="B108" s="68"/>
      <c r="C108" s="317" t="s">
        <v>89</v>
      </c>
      <c r="D108" s="319"/>
      <c r="E108" s="317" t="s">
        <v>82</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90</v>
      </c>
      <c r="B109" s="68"/>
      <c r="C109" s="390"/>
      <c r="D109" s="391"/>
      <c r="E109" s="418"/>
      <c r="F109" s="419"/>
      <c r="G109" s="304" t="s">
        <v>91</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92</v>
      </c>
      <c r="B110" s="68"/>
      <c r="C110" s="390"/>
      <c r="D110" s="391"/>
      <c r="E110" s="418"/>
      <c r="F110" s="404"/>
      <c r="G110" s="304" t="s">
        <v>93</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88</v>
      </c>
      <c r="B111" s="68"/>
      <c r="C111" s="390"/>
      <c r="D111" s="391"/>
      <c r="E111" s="334" t="s">
        <v>86</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90</v>
      </c>
      <c r="B112" s="68"/>
      <c r="C112" s="390"/>
      <c r="D112" s="391"/>
      <c r="E112" s="418"/>
      <c r="F112" s="419"/>
      <c r="G112" s="304" t="s">
        <v>91</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92</v>
      </c>
      <c r="B113" s="68"/>
      <c r="C113" s="390"/>
      <c r="D113" s="391"/>
      <c r="E113" s="403"/>
      <c r="F113" s="404"/>
      <c r="G113" s="304" t="s">
        <v>93</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88</v>
      </c>
      <c r="B114" s="68"/>
      <c r="C114" s="390"/>
      <c r="D114" s="391"/>
      <c r="E114" s="334" t="s">
        <v>87</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90</v>
      </c>
      <c r="B115" s="68"/>
      <c r="C115" s="390"/>
      <c r="D115" s="391"/>
      <c r="E115" s="422"/>
      <c r="F115" s="423"/>
      <c r="G115" s="296" t="s">
        <v>91</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92</v>
      </c>
      <c r="B116" s="68"/>
      <c r="C116" s="392"/>
      <c r="D116" s="393"/>
      <c r="E116" s="405"/>
      <c r="F116" s="406"/>
      <c r="G116" s="296" t="s">
        <v>93</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94</v>
      </c>
      <c r="B117" s="68"/>
      <c r="C117" s="301" t="s">
        <v>95</v>
      </c>
      <c r="D117" s="302"/>
      <c r="E117" s="302"/>
      <c r="F117" s="302"/>
      <c r="G117" s="302"/>
      <c r="H117" s="303"/>
      <c r="I117" s="410"/>
      <c r="J117" s="69"/>
      <c r="K117" s="70" t="s">
        <v>96</v>
      </c>
      <c r="L117" s="189" t="s">
        <v>8</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97</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72</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73</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98</v>
      </c>
      <c r="B125" s="1"/>
      <c r="C125" s="317" t="s">
        <v>99</v>
      </c>
      <c r="D125" s="318"/>
      <c r="E125" s="318"/>
      <c r="F125" s="318"/>
      <c r="G125" s="318"/>
      <c r="H125" s="319"/>
      <c r="I125" s="327" t="s">
        <v>100</v>
      </c>
      <c r="J125" s="78"/>
      <c r="K125" s="79"/>
      <c r="L125" s="245" t="s">
        <v>101</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102</v>
      </c>
      <c r="B126" s="1"/>
      <c r="C126" s="217"/>
      <c r="D126" s="218"/>
      <c r="E126" s="317" t="s">
        <v>103</v>
      </c>
      <c r="F126" s="318"/>
      <c r="G126" s="318"/>
      <c r="H126" s="319"/>
      <c r="I126" s="342"/>
      <c r="J126" s="81"/>
      <c r="K126" s="82"/>
      <c r="L126" s="245" t="s">
        <v>104</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106</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8</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72</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73</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8</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112</v>
      </c>
      <c r="F137" s="305"/>
      <c r="G137" s="305"/>
      <c r="H137" s="306"/>
      <c r="I137" s="326"/>
      <c r="J137" s="81"/>
      <c r="K137" s="82"/>
      <c r="L137" s="80">
        <v>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8</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8</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72</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73</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72</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73</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72</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73</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72</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73</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72</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73</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2.5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0</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0</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0</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0.9</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72</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73</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0</v>
      </c>
      <c r="M223" s="272">
        <v>9</v>
      </c>
      <c r="N223" s="272">
        <v>29</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2.2</v>
      </c>
      <c r="N224" s="273">
        <v>5.8</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0</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0.9</v>
      </c>
      <c r="N228" s="273">
        <v>0.9</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1</v>
      </c>
      <c r="N229" s="272">
        <v>1</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2</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0.9</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1</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0.2</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3</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1</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0.9</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72</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73</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127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206</v>
      </c>
      <c r="B253" s="118"/>
      <c r="C253" s="373" t="s">
        <v>207</v>
      </c>
      <c r="D253" s="373"/>
      <c r="E253" s="373"/>
      <c r="F253" s="316"/>
      <c r="G253" s="374" t="s">
        <v>156</v>
      </c>
      <c r="H253" s="211" t="s">
        <v>208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206</v>
      </c>
      <c r="B254" s="118"/>
      <c r="C254" s="374"/>
      <c r="D254" s="374"/>
      <c r="E254" s="374"/>
      <c r="F254" s="375"/>
      <c r="G254" s="374"/>
      <c r="H254" s="211" t="s">
        <v>209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210</v>
      </c>
      <c r="B255" s="118"/>
      <c r="C255" s="374"/>
      <c r="D255" s="374"/>
      <c r="E255" s="374"/>
      <c r="F255" s="375"/>
      <c r="G255" s="374" t="s">
        <v>211</v>
      </c>
      <c r="H255" s="211" t="s">
        <v>208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210</v>
      </c>
      <c r="B256" s="118"/>
      <c r="C256" s="374"/>
      <c r="D256" s="374"/>
      <c r="E256" s="374"/>
      <c r="F256" s="375"/>
      <c r="G256" s="375"/>
      <c r="H256" s="211" t="s">
        <v>209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212</v>
      </c>
      <c r="B257" s="118"/>
      <c r="C257" s="374"/>
      <c r="D257" s="374"/>
      <c r="E257" s="374"/>
      <c r="F257" s="375"/>
      <c r="G257" s="374" t="s">
        <v>213</v>
      </c>
      <c r="H257" s="211" t="s">
        <v>208</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212</v>
      </c>
      <c r="B258" s="118"/>
      <c r="C258" s="374"/>
      <c r="D258" s="374"/>
      <c r="E258" s="374"/>
      <c r="F258" s="375"/>
      <c r="G258" s="375"/>
      <c r="H258" s="211" t="s">
        <v>209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214</v>
      </c>
      <c r="B259" s="118"/>
      <c r="C259" s="374"/>
      <c r="D259" s="374"/>
      <c r="E259" s="374"/>
      <c r="F259" s="375"/>
      <c r="G259" s="374" t="s">
        <v>215</v>
      </c>
      <c r="H259" s="211" t="s">
        <v>208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214</v>
      </c>
      <c r="B260" s="118"/>
      <c r="C260" s="374"/>
      <c r="D260" s="374"/>
      <c r="E260" s="374"/>
      <c r="F260" s="375"/>
      <c r="G260" s="384"/>
      <c r="H260" s="211" t="s">
        <v>209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216</v>
      </c>
      <c r="B261" s="118"/>
      <c r="C261" s="374"/>
      <c r="D261" s="374"/>
      <c r="E261" s="374"/>
      <c r="F261" s="375"/>
      <c r="G261" s="374" t="s">
        <v>217</v>
      </c>
      <c r="H261" s="211" t="s">
        <v>208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216</v>
      </c>
      <c r="B262" s="118"/>
      <c r="C262" s="374"/>
      <c r="D262" s="374"/>
      <c r="E262" s="374"/>
      <c r="F262" s="375"/>
      <c r="G262" s="375"/>
      <c r="H262" s="211" t="s">
        <v>209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218</v>
      </c>
      <c r="B263" s="118"/>
      <c r="C263" s="374"/>
      <c r="D263" s="374"/>
      <c r="E263" s="374"/>
      <c r="F263" s="375"/>
      <c r="G263" s="374" t="s">
        <v>190</v>
      </c>
      <c r="H263" s="211" t="s">
        <v>208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218</v>
      </c>
      <c r="B264" s="118"/>
      <c r="C264" s="374"/>
      <c r="D264" s="374"/>
      <c r="E264" s="374"/>
      <c r="F264" s="375"/>
      <c r="G264" s="375"/>
      <c r="H264" s="211" t="s">
        <v>209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72</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73</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220</v>
      </c>
      <c r="B272" s="1"/>
      <c r="C272" s="317" t="s">
        <v>221</v>
      </c>
      <c r="D272" s="319"/>
      <c r="E272" s="397" t="s">
        <v>222</v>
      </c>
      <c r="F272" s="398"/>
      <c r="G272" s="304" t="s">
        <v>223</v>
      </c>
      <c r="H272" s="306"/>
      <c r="I272" s="341" t="s">
        <v>224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225</v>
      </c>
      <c r="B273" s="118"/>
      <c r="C273" s="390"/>
      <c r="D273" s="391"/>
      <c r="E273" s="398"/>
      <c r="F273" s="398"/>
      <c r="G273" s="304" t="s">
        <v>226</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227</v>
      </c>
      <c r="B274" s="118"/>
      <c r="C274" s="390"/>
      <c r="D274" s="391"/>
      <c r="E274" s="398"/>
      <c r="F274" s="398"/>
      <c r="G274" s="304" t="s">
        <v>228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229</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230</v>
      </c>
      <c r="B276" s="118"/>
      <c r="C276" s="317" t="s">
        <v>231</v>
      </c>
      <c r="D276" s="376"/>
      <c r="E276" s="304" t="s">
        <v>232</v>
      </c>
      <c r="F276" s="305"/>
      <c r="G276" s="305"/>
      <c r="H276" s="306"/>
      <c r="I276" s="341" t="s">
        <v>233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234</v>
      </c>
      <c r="B277" s="118"/>
      <c r="C277" s="377"/>
      <c r="D277" s="378"/>
      <c r="E277" s="304" t="s">
        <v>235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236</v>
      </c>
      <c r="B278" s="118"/>
      <c r="C278" s="379"/>
      <c r="D278" s="380"/>
      <c r="E278" s="304" t="s">
        <v>237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238</v>
      </c>
      <c r="B279" s="118"/>
      <c r="C279" s="317" t="s">
        <v>190</v>
      </c>
      <c r="D279" s="376"/>
      <c r="E279" s="304" t="s">
        <v>239</v>
      </c>
      <c r="F279" s="305"/>
      <c r="G279" s="305"/>
      <c r="H279" s="306"/>
      <c r="I279" s="98" t="s">
        <v>240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241</v>
      </c>
      <c r="B280" s="118"/>
      <c r="C280" s="377"/>
      <c r="D280" s="378"/>
      <c r="E280" s="304" t="s">
        <v>242</v>
      </c>
      <c r="F280" s="305"/>
      <c r="G280" s="305"/>
      <c r="H280" s="306"/>
      <c r="I280" s="264" t="s">
        <v>243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244</v>
      </c>
      <c r="F281" s="297"/>
      <c r="G281" s="297"/>
      <c r="H281" s="298"/>
      <c r="I281" s="280" t="s">
        <v>245</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246</v>
      </c>
      <c r="B282" s="118"/>
      <c r="C282" s="377"/>
      <c r="D282" s="378"/>
      <c r="E282" s="304" t="s">
        <v>247</v>
      </c>
      <c r="F282" s="305"/>
      <c r="G282" s="305"/>
      <c r="H282" s="306"/>
      <c r="I282" s="279" t="s">
        <v>248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249</v>
      </c>
      <c r="B283" s="118"/>
      <c r="C283" s="377"/>
      <c r="D283" s="378"/>
      <c r="E283" s="304" t="s">
        <v>250</v>
      </c>
      <c r="F283" s="305"/>
      <c r="G283" s="305"/>
      <c r="H283" s="306"/>
      <c r="I283" s="98" t="s">
        <v>251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252</v>
      </c>
      <c r="B284" s="118"/>
      <c r="C284" s="377"/>
      <c r="D284" s="378"/>
      <c r="E284" s="304" t="s">
        <v>253</v>
      </c>
      <c r="F284" s="305"/>
      <c r="G284" s="305"/>
      <c r="H284" s="306"/>
      <c r="I284" s="98" t="s">
        <v>254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255</v>
      </c>
      <c r="B285" s="118"/>
      <c r="C285" s="377"/>
      <c r="D285" s="378"/>
      <c r="E285" s="304" t="s">
        <v>256</v>
      </c>
      <c r="F285" s="305"/>
      <c r="G285" s="305"/>
      <c r="H285" s="306"/>
      <c r="I285" s="98" t="s">
        <v>257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258</v>
      </c>
      <c r="B286" s="118"/>
      <c r="C286" s="377"/>
      <c r="D286" s="378"/>
      <c r="E286" s="304" t="s">
        <v>259</v>
      </c>
      <c r="F286" s="305"/>
      <c r="G286" s="305"/>
      <c r="H286" s="306"/>
      <c r="I286" s="98" t="s">
        <v>260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261</v>
      </c>
      <c r="B287" s="118"/>
      <c r="C287" s="377"/>
      <c r="D287" s="378"/>
      <c r="E287" s="296" t="s">
        <v>262</v>
      </c>
      <c r="F287" s="297"/>
      <c r="G287" s="297"/>
      <c r="H287" s="298"/>
      <c r="I287" s="103" t="s">
        <v>263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264</v>
      </c>
      <c r="B288" s="118"/>
      <c r="C288" s="377"/>
      <c r="D288" s="378"/>
      <c r="E288" s="304" t="s">
        <v>265</v>
      </c>
      <c r="F288" s="305"/>
      <c r="G288" s="305"/>
      <c r="H288" s="306"/>
      <c r="I288" s="103" t="s">
        <v>266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267</v>
      </c>
      <c r="B289" s="118"/>
      <c r="C289" s="379"/>
      <c r="D289" s="380"/>
      <c r="E289" s="296" t="s">
        <v>268</v>
      </c>
      <c r="F289" s="297"/>
      <c r="G289" s="297"/>
      <c r="H289" s="298"/>
      <c r="I289" s="103" t="s">
        <v>269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72</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73</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270</v>
      </c>
      <c r="D298" s="335"/>
      <c r="E298" s="335"/>
      <c r="F298" s="335"/>
      <c r="G298" s="335"/>
      <c r="H298" s="336"/>
      <c r="I298" s="326" t="s">
        <v>271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272</v>
      </c>
      <c r="B300" s="125"/>
      <c r="C300" s="385"/>
      <c r="D300" s="339"/>
      <c r="E300" s="339"/>
      <c r="F300" s="339"/>
      <c r="G300" s="339"/>
      <c r="H300" s="386"/>
      <c r="I300" s="326"/>
      <c r="J300" s="126"/>
      <c r="K300" s="82"/>
      <c r="L300" s="128" t="s">
        <v>8</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274</v>
      </c>
      <c r="C316" s="132"/>
      <c r="D316" s="132"/>
      <c r="E316" s="47"/>
      <c r="F316" s="47"/>
      <c r="G316" s="47"/>
      <c r="H316" s="48"/>
      <c r="I316" s="48"/>
      <c r="J316" s="50"/>
      <c r="K316" s="49"/>
      <c r="L316" s="133"/>
      <c r="M316" s="133"/>
      <c r="N316" s="133"/>
      <c r="O316" s="133"/>
      <c r="P316" s="133"/>
      <c r="Q316" s="133"/>
    </row>
    <row r="317" s="74" customFormat="1">
      <c r="A317" s="176"/>
      <c r="B317" s="36" t="s">
        <v>275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72</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73</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276</v>
      </c>
      <c r="B321" s="68"/>
      <c r="C321" s="371" t="s">
        <v>277</v>
      </c>
      <c r="D321" s="317" t="s">
        <v>278</v>
      </c>
      <c r="E321" s="318"/>
      <c r="F321" s="318"/>
      <c r="G321" s="318"/>
      <c r="H321" s="319"/>
      <c r="I321" s="327" t="s">
        <v>279</v>
      </c>
      <c r="J321" s="105">
        <f ref="J321:J326" t="shared" si="48">IF(SUM(L321:BS321)=0,IF(COUNTIF(L321:BS321,"未確認")&gt;0,"未確認",IF(COUNTIF(L321:BS321,"~*")&gt;0,"*",SUM(L321:BS321))),SUM(L321:BS321))</f>
        <v>0</v>
      </c>
      <c r="K321" s="66" t="str">
        <f ref="K321:K326" t="shared" si="49">IF(OR(COUNTIF(L321:BS321,"未確認")&gt;0,COUNTIF(L321:BS321,"~*")&gt;0),"※","")</f>
      </c>
      <c r="L321" s="108">
        <v>1263</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280</v>
      </c>
      <c r="B322" s="68"/>
      <c r="C322" s="372"/>
      <c r="D322" s="381"/>
      <c r="E322" s="304" t="s">
        <v>281</v>
      </c>
      <c r="F322" s="305"/>
      <c r="G322" s="305"/>
      <c r="H322" s="306"/>
      <c r="I322" s="328"/>
      <c r="J322" s="105">
        <f t="shared" si="48"/>
        <v>0</v>
      </c>
      <c r="K322" s="66" t="str">
        <f t="shared" si="49"/>
      </c>
      <c r="L322" s="108">
        <v>1151</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282</v>
      </c>
      <c r="B323" s="68"/>
      <c r="C323" s="372"/>
      <c r="D323" s="382"/>
      <c r="E323" s="304" t="s">
        <v>283</v>
      </c>
      <c r="F323" s="305"/>
      <c r="G323" s="305"/>
      <c r="H323" s="306"/>
      <c r="I323" s="328"/>
      <c r="J323" s="105">
        <f t="shared" si="48"/>
        <v>0</v>
      </c>
      <c r="K323" s="66" t="str">
        <f t="shared" si="49"/>
      </c>
      <c r="L323" s="108">
        <v>111</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284</v>
      </c>
      <c r="B324" s="68"/>
      <c r="C324" s="372"/>
      <c r="D324" s="383"/>
      <c r="E324" s="304" t="s">
        <v>285</v>
      </c>
      <c r="F324" s="305"/>
      <c r="G324" s="305"/>
      <c r="H324" s="306"/>
      <c r="I324" s="328"/>
      <c r="J324" s="105">
        <f t="shared" si="48"/>
        <v>0</v>
      </c>
      <c r="K324" s="66" t="str">
        <f t="shared" si="49"/>
      </c>
      <c r="L324" s="108">
        <v>1</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286</v>
      </c>
      <c r="B325" s="1"/>
      <c r="C325" s="372"/>
      <c r="D325" s="304" t="s">
        <v>287</v>
      </c>
      <c r="E325" s="305"/>
      <c r="F325" s="305"/>
      <c r="G325" s="305"/>
      <c r="H325" s="306"/>
      <c r="I325" s="328"/>
      <c r="J325" s="105">
        <f t="shared" si="48"/>
        <v>0</v>
      </c>
      <c r="K325" s="66" t="str">
        <f t="shared" si="49"/>
      </c>
      <c r="L325" s="108">
        <v>10740</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288</v>
      </c>
      <c r="B326" s="96"/>
      <c r="C326" s="372"/>
      <c r="D326" s="304" t="s">
        <v>289</v>
      </c>
      <c r="E326" s="305"/>
      <c r="F326" s="305"/>
      <c r="G326" s="305"/>
      <c r="H326" s="306"/>
      <c r="I326" s="329"/>
      <c r="J326" s="105">
        <f t="shared" si="48"/>
        <v>0</v>
      </c>
      <c r="K326" s="66" t="str">
        <f t="shared" si="49"/>
      </c>
      <c r="L326" s="108">
        <v>1273</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72</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73</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291</v>
      </c>
      <c r="B334" s="96"/>
      <c r="C334" s="371" t="s">
        <v>277</v>
      </c>
      <c r="D334" s="304" t="s">
        <v>278</v>
      </c>
      <c r="E334" s="305"/>
      <c r="F334" s="305"/>
      <c r="G334" s="305"/>
      <c r="H334" s="306"/>
      <c r="I334" s="327" t="s">
        <v>292</v>
      </c>
      <c r="J334" s="105">
        <f>IF(SUM(L334:BS334)=0,IF(COUNTIF(L334:BS334,"未確認")&gt;0,"未確認",IF(COUNTIF(L334:BS334,"~*")&gt;0,"*",SUM(L334:BS334))),SUM(L334:BS334))</f>
        <v>0</v>
      </c>
      <c r="K334" s="66" t="str">
        <f>IF(OR(COUNTIF(L334:BS334,"未確認")&gt;0,COUNTIF(L334:BS334,"~*")&gt;0),"※","")</f>
      </c>
      <c r="L334" s="108">
        <v>1263</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293</v>
      </c>
      <c r="B335" s="96"/>
      <c r="C335" s="371"/>
      <c r="D335" s="394" t="s">
        <v>294</v>
      </c>
      <c r="E335" s="392" t="s">
        <v>295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296</v>
      </c>
      <c r="B336" s="96"/>
      <c r="C336" s="371"/>
      <c r="D336" s="371"/>
      <c r="E336" s="304" t="s">
        <v>297</v>
      </c>
      <c r="F336" s="305"/>
      <c r="G336" s="305"/>
      <c r="H336" s="306"/>
      <c r="I336" s="366"/>
      <c r="J336" s="105">
        <f t="shared" si="52"/>
        <v>0</v>
      </c>
      <c r="K336" s="66" t="str">
        <f t="shared" si="53"/>
      </c>
      <c r="L336" s="108">
        <v>1158</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298</v>
      </c>
      <c r="B337" s="96"/>
      <c r="C337" s="371"/>
      <c r="D337" s="371"/>
      <c r="E337" s="304" t="s">
        <v>299</v>
      </c>
      <c r="F337" s="305"/>
      <c r="G337" s="305"/>
      <c r="H337" s="306"/>
      <c r="I337" s="366"/>
      <c r="J337" s="105">
        <f t="shared" si="52"/>
        <v>0</v>
      </c>
      <c r="K337" s="66" t="str">
        <f t="shared" si="53"/>
      </c>
      <c r="L337" s="108">
        <v>99</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300</v>
      </c>
      <c r="B338" s="96"/>
      <c r="C338" s="371"/>
      <c r="D338" s="371"/>
      <c r="E338" s="296" t="s">
        <v>301</v>
      </c>
      <c r="F338" s="297"/>
      <c r="G338" s="297"/>
      <c r="H338" s="298"/>
      <c r="I338" s="366"/>
      <c r="J338" s="105">
        <f t="shared" si="52"/>
        <v>0</v>
      </c>
      <c r="K338" s="66" t="str">
        <f t="shared" si="53"/>
      </c>
      <c r="L338" s="108">
        <v>6</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302</v>
      </c>
      <c r="B339" s="96"/>
      <c r="C339" s="371"/>
      <c r="D339" s="371"/>
      <c r="E339" s="296" t="s">
        <v>303</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304</v>
      </c>
      <c r="B340" s="96"/>
      <c r="C340" s="371"/>
      <c r="D340" s="371"/>
      <c r="E340" s="304" t="s">
        <v>305</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306</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307</v>
      </c>
      <c r="B342" s="96"/>
      <c r="C342" s="371"/>
      <c r="D342" s="304" t="s">
        <v>289</v>
      </c>
      <c r="E342" s="305"/>
      <c r="F342" s="305"/>
      <c r="G342" s="305"/>
      <c r="H342" s="306"/>
      <c r="I342" s="366"/>
      <c r="J342" s="105">
        <f t="shared" si="52"/>
        <v>0</v>
      </c>
      <c r="K342" s="66" t="str">
        <f t="shared" si="53"/>
      </c>
      <c r="L342" s="108">
        <v>1273</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308</v>
      </c>
      <c r="B343" s="96"/>
      <c r="C343" s="371"/>
      <c r="D343" s="394" t="s">
        <v>309</v>
      </c>
      <c r="E343" s="392" t="s">
        <v>310</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311</v>
      </c>
      <c r="B344" s="96"/>
      <c r="C344" s="371"/>
      <c r="D344" s="371"/>
      <c r="E344" s="304" t="s">
        <v>312</v>
      </c>
      <c r="F344" s="305"/>
      <c r="G344" s="305"/>
      <c r="H344" s="306"/>
      <c r="I344" s="366"/>
      <c r="J344" s="105">
        <f t="shared" si="52"/>
        <v>0</v>
      </c>
      <c r="K344" s="66" t="str">
        <f t="shared" si="53"/>
      </c>
      <c r="L344" s="108">
        <v>1204</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313</v>
      </c>
      <c r="B345" s="96"/>
      <c r="C345" s="371"/>
      <c r="D345" s="371"/>
      <c r="E345" s="304" t="s">
        <v>314</v>
      </c>
      <c r="F345" s="305"/>
      <c r="G345" s="305"/>
      <c r="H345" s="306"/>
      <c r="I345" s="366"/>
      <c r="J345" s="105">
        <f t="shared" si="52"/>
        <v>0</v>
      </c>
      <c r="K345" s="66" t="str">
        <f t="shared" si="53"/>
      </c>
      <c r="L345" s="108">
        <v>36</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315</v>
      </c>
      <c r="B346" s="96"/>
      <c r="C346" s="371"/>
      <c r="D346" s="371"/>
      <c r="E346" s="304" t="s">
        <v>316</v>
      </c>
      <c r="F346" s="305"/>
      <c r="G346" s="305"/>
      <c r="H346" s="306"/>
      <c r="I346" s="366"/>
      <c r="J346" s="105">
        <f t="shared" si="52"/>
        <v>0</v>
      </c>
      <c r="K346" s="66" t="str">
        <f t="shared" si="53"/>
      </c>
      <c r="L346" s="108">
        <v>2</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317</v>
      </c>
      <c r="B347" s="96"/>
      <c r="C347" s="371"/>
      <c r="D347" s="371"/>
      <c r="E347" s="304" t="s">
        <v>318</v>
      </c>
      <c r="F347" s="305"/>
      <c r="G347" s="305"/>
      <c r="H347" s="306"/>
      <c r="I347" s="366"/>
      <c r="J347" s="105">
        <f t="shared" si="52"/>
        <v>0</v>
      </c>
      <c r="K347" s="66" t="str">
        <f t="shared" si="53"/>
      </c>
      <c r="L347" s="108">
        <v>12</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319</v>
      </c>
      <c r="B348" s="96"/>
      <c r="C348" s="371"/>
      <c r="D348" s="371"/>
      <c r="E348" s="296" t="s">
        <v>320</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321</v>
      </c>
      <c r="B349" s="96"/>
      <c r="C349" s="371"/>
      <c r="D349" s="371"/>
      <c r="E349" s="304" t="s">
        <v>322</v>
      </c>
      <c r="F349" s="305"/>
      <c r="G349" s="305"/>
      <c r="H349" s="306"/>
      <c r="I349" s="366"/>
      <c r="J349" s="105">
        <f t="shared" si="52"/>
        <v>0</v>
      </c>
      <c r="K349" s="66" t="str">
        <f t="shared" si="53"/>
      </c>
      <c r="L349" s="108">
        <v>7</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323</v>
      </c>
      <c r="B350" s="96"/>
      <c r="C350" s="371"/>
      <c r="D350" s="371"/>
      <c r="E350" s="304" t="s">
        <v>324</v>
      </c>
      <c r="F350" s="305"/>
      <c r="G350" s="305"/>
      <c r="H350" s="306"/>
      <c r="I350" s="366"/>
      <c r="J350" s="105">
        <f t="shared" si="52"/>
        <v>0</v>
      </c>
      <c r="K350" s="66" t="str">
        <f t="shared" si="53"/>
      </c>
      <c r="L350" s="108">
        <v>12</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325</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72</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73</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327</v>
      </c>
      <c r="B359" s="96"/>
      <c r="C359" s="317" t="s">
        <v>328</v>
      </c>
      <c r="D359" s="318"/>
      <c r="E359" s="318"/>
      <c r="F359" s="318"/>
      <c r="G359" s="318"/>
      <c r="H359" s="319"/>
      <c r="I359" s="327" t="s">
        <v>329</v>
      </c>
      <c r="J359" s="142">
        <f>IF(SUM(L359:BS359)=0,IF(COUNTIF(L359:BS359,"未確認")&gt;0,"未確認",IF(COUNTIF(L359:BS359,"~*")&gt;0,"*",SUM(L359:BS359))),SUM(L359:BS359))</f>
        <v>0</v>
      </c>
      <c r="K359" s="143" t="str">
        <f>IF(OR(COUNTIF(L359:BS359,"未確認")&gt;0,COUNTIF(L359:BS359,"~*")&gt;0),"※","")</f>
      </c>
      <c r="L359" s="108">
        <v>1273</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330</v>
      </c>
      <c r="B360" s="96"/>
      <c r="C360" s="138"/>
      <c r="D360" s="139"/>
      <c r="E360" s="323" t="s">
        <v>331</v>
      </c>
      <c r="F360" s="324"/>
      <c r="G360" s="324"/>
      <c r="H360" s="325"/>
      <c r="I360" s="366"/>
      <c r="J360" s="142">
        <f>IF(SUM(L360:BS360)=0,IF(COUNTIF(L360:BS360,"未確認")&gt;0,"未確認",IF(COUNTIF(L360:BS360,"~*")&gt;0,"*",SUM(L360:BS360))),SUM(L360:BS360))</f>
        <v>0</v>
      </c>
      <c r="K360" s="143" t="str">
        <f>IF(OR(COUNTIF(L360:BS360,"未確認")&gt;0,COUNTIF(L360:BS360,"~*")&gt;0),"※","")</f>
      </c>
      <c r="L360" s="108">
        <v>1234</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332</v>
      </c>
      <c r="B361" s="96"/>
      <c r="C361" s="138"/>
      <c r="D361" s="139"/>
      <c r="E361" s="323" t="s">
        <v>333</v>
      </c>
      <c r="F361" s="324"/>
      <c r="G361" s="324"/>
      <c r="H361" s="325"/>
      <c r="I361" s="366"/>
      <c r="J361" s="142">
        <f>IF(SUM(L361:BS361)=0,IF(COUNTIF(L361:BS361,"未確認")&gt;0,"未確認",IF(COUNTIF(L361:BS361,"~*")&gt;0,"*",SUM(L361:BS361))),SUM(L361:BS361))</f>
        <v>0</v>
      </c>
      <c r="K361" s="143" t="str">
        <f>IF(OR(COUNTIF(L361:BS361,"未確認")&gt;0,COUNTIF(L361:BS361,"~*")&gt;0),"※","")</f>
      </c>
      <c r="L361" s="108">
        <v>23</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334</v>
      </c>
      <c r="B362" s="96"/>
      <c r="C362" s="138"/>
      <c r="D362" s="139"/>
      <c r="E362" s="323" t="s">
        <v>335</v>
      </c>
      <c r="F362" s="324"/>
      <c r="G362" s="324"/>
      <c r="H362" s="325"/>
      <c r="I362" s="366"/>
      <c r="J362" s="142">
        <f>IF(SUM(L362:BS362)=0,IF(COUNTIF(L362:BS362,"未確認")&gt;0,"未確認",IF(COUNTIF(L362:BS362,"~*")&gt;0,"*",SUM(L362:BS362))),SUM(L362:BS362))</f>
        <v>0</v>
      </c>
      <c r="K362" s="143" t="str">
        <f>IF(OR(COUNTIF(L362:BS362,"未確認")&gt;0,COUNTIF(L362:BS362,"~*")&gt;0),"※","")</f>
      </c>
      <c r="L362" s="108">
        <v>13</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336</v>
      </c>
      <c r="B363" s="1"/>
      <c r="C363" s="140"/>
      <c r="D363" s="141"/>
      <c r="E363" s="368" t="s">
        <v>337</v>
      </c>
      <c r="F363" s="369"/>
      <c r="G363" s="369"/>
      <c r="H363" s="370"/>
      <c r="I363" s="367"/>
      <c r="J363" s="142">
        <f>IF(SUM(L363:BS363)=0,IF(COUNTIF(L363:BS363,"未確認")&gt;0,"未確認",IF(COUNTIF(L363:BS363,"~*")&gt;0,"*",SUM(L363:BS363))),SUM(L363:BS363))</f>
        <v>0</v>
      </c>
      <c r="K363" s="143" t="str">
        <f>IF(OR(COUNTIF(L363:BS363,"未確認")&gt;0,COUNTIF(L363:BS363,"~*")&gt;0),"※","")</f>
      </c>
      <c r="L363" s="108">
        <v>3</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338</v>
      </c>
      <c r="C367" s="85"/>
      <c r="D367" s="85"/>
      <c r="E367" s="85"/>
      <c r="F367" s="85"/>
      <c r="G367" s="85"/>
      <c r="H367" s="10"/>
      <c r="I367" s="10"/>
      <c r="J367" s="51"/>
      <c r="K367" s="24"/>
      <c r="L367" s="86"/>
      <c r="M367" s="86"/>
      <c r="N367" s="86"/>
      <c r="O367" s="86"/>
      <c r="P367" s="86"/>
      <c r="Q367" s="86"/>
    </row>
    <row r="368" s="74" customFormat="1">
      <c r="A368" s="176"/>
      <c r="B368" s="96" t="s">
        <v>339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72</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73</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340</v>
      </c>
      <c r="B372" s="96"/>
      <c r="C372" s="320" t="s">
        <v>341</v>
      </c>
      <c r="D372" s="321"/>
      <c r="E372" s="321"/>
      <c r="F372" s="321"/>
      <c r="G372" s="321"/>
      <c r="H372" s="322"/>
      <c r="I372" s="327" t="s">
        <v>342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343</v>
      </c>
      <c r="B373" s="96"/>
      <c r="C373" s="138"/>
      <c r="D373" s="146"/>
      <c r="E373" s="304" t="s">
        <v>344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345</v>
      </c>
      <c r="B374" s="96"/>
      <c r="C374" s="140"/>
      <c r="D374" s="147"/>
      <c r="E374" s="304" t="s">
        <v>346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347</v>
      </c>
      <c r="B375" s="96"/>
      <c r="C375" s="363" t="s">
        <v>348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349</v>
      </c>
      <c r="B376" s="96"/>
      <c r="C376" s="138"/>
      <c r="D376" s="146"/>
      <c r="E376" s="304" t="s">
        <v>350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351</v>
      </c>
      <c r="B377" s="96"/>
      <c r="C377" s="140"/>
      <c r="D377" s="147"/>
      <c r="E377" s="304" t="s">
        <v>352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353</v>
      </c>
      <c r="C392" s="149"/>
      <c r="D392" s="47"/>
      <c r="E392" s="47"/>
      <c r="F392" s="47"/>
      <c r="G392" s="47"/>
      <c r="H392" s="48"/>
      <c r="I392" s="48"/>
      <c r="J392" s="50"/>
      <c r="K392" s="49"/>
      <c r="L392" s="133"/>
      <c r="M392" s="133"/>
      <c r="N392" s="133"/>
      <c r="O392" s="133"/>
      <c r="P392" s="133"/>
      <c r="Q392" s="133"/>
    </row>
    <row r="393" s="74" customFormat="1">
      <c r="A393" s="176"/>
      <c r="B393" s="14" t="s">
        <v>354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72</v>
      </c>
      <c r="K395" s="64"/>
      <c r="L395" s="292" t="s">
        <v>355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73</v>
      </c>
      <c r="J396" s="57"/>
      <c r="K396" s="65"/>
      <c r="L396" s="233" t="s">
        <v>8</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356</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360</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v>546</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365</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366</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367</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368</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369</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378</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t="s">
        <v>417</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418</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419</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420</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422</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423</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424</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425</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426</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427</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428</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429</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430</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431</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432</v>
      </c>
      <c r="D471" s="297"/>
      <c r="E471" s="297"/>
      <c r="F471" s="297"/>
      <c r="G471" s="297"/>
      <c r="H471" s="298"/>
      <c r="I471" s="362"/>
      <c r="J471" s="193" t="str">
        <f t="shared" si="65"/>
        <v>未確認</v>
      </c>
      <c r="K471" s="276" t="str">
        <f t="shared" si="63"/>
        <v>※</v>
      </c>
      <c r="L471" s="277">
        <v>598</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72</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73</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434</v>
      </c>
      <c r="B479" s="1"/>
      <c r="C479" s="317" t="s">
        <v>435</v>
      </c>
      <c r="D479" s="318"/>
      <c r="E479" s="318"/>
      <c r="F479" s="318"/>
      <c r="G479" s="318"/>
      <c r="H479" s="319"/>
      <c r="I479" s="341" t="s">
        <v>436</v>
      </c>
      <c r="J479" s="93" t="str">
        <f>IF(SUM(L479:BS479)=0,IF(COUNTIF(L479:BS479,"未確認")&gt;0,"未確認",IF(COUNTIF(L479:BS479,"~*")&gt;0,"*",SUM(L479:BS479))),SUM(L479:BS479))</f>
        <v>未確認</v>
      </c>
      <c r="K479" s="151" t="str">
        <f ref="K479:K486" t="shared" si="70">IF(OR(COUNTIF(L479:BS479,"未確認")&gt;0,COUNTIF(L479:BS479,"*")&gt;0),"※","")</f>
        <v>※</v>
      </c>
      <c r="L479" s="94">
        <v>769</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254</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t="s">
        <v>417</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72</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73</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t="s">
        <v>417</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t="s">
        <v>417</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72</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73</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72</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73</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72</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73</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72</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73</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417</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72</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73</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72</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73</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593</v>
      </c>
      <c r="M575" s="258" t="s">
        <v>8</v>
      </c>
      <c r="N575" s="258" t="s">
        <v>8</v>
      </c>
      <c r="O575" s="258" t="s">
        <v>8</v>
      </c>
      <c r="P575" s="258" t="s">
        <v>8</v>
      </c>
      <c r="Q575" s="258" t="s">
        <v>8</v>
      </c>
      <c r="R575" s="258" t="s">
        <v>8</v>
      </c>
      <c r="S575" s="258" t="s">
        <v>8</v>
      </c>
      <c r="T575" s="258" t="s">
        <v>8</v>
      </c>
      <c r="U575" s="258" t="s">
        <v>8</v>
      </c>
      <c r="V575" s="258" t="s">
        <v>8</v>
      </c>
      <c r="W575" s="258" t="s">
        <v>8</v>
      </c>
      <c r="X575" s="258" t="s">
        <v>8</v>
      </c>
      <c r="Y575" s="258" t="s">
        <v>8</v>
      </c>
      <c r="Z575" s="258" t="s">
        <v>8</v>
      </c>
      <c r="AA575" s="258" t="s">
        <v>8</v>
      </c>
      <c r="AB575" s="258" t="s">
        <v>8</v>
      </c>
      <c r="AC575" s="258" t="s">
        <v>8</v>
      </c>
      <c r="AD575" s="258" t="s">
        <v>8</v>
      </c>
      <c r="AE575" s="258" t="s">
        <v>8</v>
      </c>
      <c r="AF575" s="258" t="s">
        <v>8</v>
      </c>
      <c r="AG575" s="258" t="s">
        <v>8</v>
      </c>
      <c r="AH575" s="258" t="s">
        <v>8</v>
      </c>
      <c r="AI575" s="258" t="s">
        <v>8</v>
      </c>
      <c r="AJ575" s="258" t="s">
        <v>8</v>
      </c>
      <c r="AK575" s="258" t="s">
        <v>8</v>
      </c>
      <c r="AL575" s="258" t="s">
        <v>8</v>
      </c>
      <c r="AM575" s="258" t="s">
        <v>8</v>
      </c>
      <c r="AN575" s="258" t="s">
        <v>8</v>
      </c>
      <c r="AO575" s="258" t="s">
        <v>8</v>
      </c>
      <c r="AP575" s="258" t="s">
        <v>8</v>
      </c>
      <c r="AQ575" s="258" t="s">
        <v>8</v>
      </c>
      <c r="AR575" s="258" t="s">
        <v>8</v>
      </c>
      <c r="AS575" s="258" t="s">
        <v>8</v>
      </c>
      <c r="AT575" s="258" t="s">
        <v>8</v>
      </c>
      <c r="AU575" s="258" t="s">
        <v>8</v>
      </c>
      <c r="AV575" s="258" t="s">
        <v>8</v>
      </c>
      <c r="AW575" s="258" t="s">
        <v>8</v>
      </c>
      <c r="AX575" s="258" t="s">
        <v>8</v>
      </c>
      <c r="AY575" s="258" t="s">
        <v>8</v>
      </c>
      <c r="AZ575" s="258" t="s">
        <v>8</v>
      </c>
      <c r="BA575" s="258" t="s">
        <v>8</v>
      </c>
      <c r="BB575" s="258" t="s">
        <v>8</v>
      </c>
      <c r="BC575" s="258" t="s">
        <v>8</v>
      </c>
      <c r="BD575" s="258" t="s">
        <v>8</v>
      </c>
      <c r="BE575" s="258" t="s">
        <v>8</v>
      </c>
      <c r="BF575" s="258" t="s">
        <v>8</v>
      </c>
      <c r="BG575" s="258" t="s">
        <v>8</v>
      </c>
      <c r="BH575" s="258" t="s">
        <v>8</v>
      </c>
      <c r="BI575" s="258" t="s">
        <v>8</v>
      </c>
      <c r="BJ575" s="258" t="s">
        <v>8</v>
      </c>
      <c r="BK575" s="258" t="s">
        <v>8</v>
      </c>
      <c r="BL575" s="258" t="s">
        <v>8</v>
      </c>
      <c r="BM575" s="258" t="s">
        <v>8</v>
      </c>
      <c r="BN575" s="258" t="s">
        <v>8</v>
      </c>
      <c r="BO575" s="258" t="s">
        <v>8</v>
      </c>
      <c r="BP575" s="258" t="s">
        <v>8</v>
      </c>
      <c r="BQ575" s="258" t="s">
        <v>8</v>
      </c>
      <c r="BR575" s="258" t="s">
        <v>8</v>
      </c>
      <c r="BS575" s="258" t="s">
        <v>8</v>
      </c>
    </row>
    <row r="576" ht="65.15" customHeight="1" s="74" customFormat="1">
      <c r="A576" s="176"/>
      <c r="B576" s="96"/>
      <c r="C576" s="334" t="s">
        <v>594</v>
      </c>
      <c r="D576" s="335"/>
      <c r="E576" s="335"/>
      <c r="F576" s="335"/>
      <c r="G576" s="335"/>
      <c r="H576" s="336"/>
      <c r="I576" s="327" t="s">
        <v>595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596</v>
      </c>
      <c r="B577" s="96"/>
      <c r="C577" s="156"/>
      <c r="D577" s="301" t="s">
        <v>597</v>
      </c>
      <c r="E577" s="302"/>
      <c r="F577" s="302"/>
      <c r="G577" s="302"/>
      <c r="H577" s="303"/>
      <c r="I577" s="328"/>
      <c r="J577" s="330"/>
      <c r="K577" s="331"/>
      <c r="L577" s="157">
        <v>14.8</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598</v>
      </c>
      <c r="B578" s="96"/>
      <c r="C578" s="156"/>
      <c r="D578" s="301" t="s">
        <v>599</v>
      </c>
      <c r="E578" s="302"/>
      <c r="F578" s="302"/>
      <c r="G578" s="302"/>
      <c r="H578" s="303"/>
      <c r="I578" s="328"/>
      <c r="J578" s="330"/>
      <c r="K578" s="331"/>
      <c r="L578" s="157">
        <v>3.3</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600</v>
      </c>
      <c r="B579" s="96"/>
      <c r="C579" s="156"/>
      <c r="D579" s="301" t="s">
        <v>601</v>
      </c>
      <c r="E579" s="302"/>
      <c r="F579" s="302"/>
      <c r="G579" s="302"/>
      <c r="H579" s="303"/>
      <c r="I579" s="328"/>
      <c r="J579" s="330"/>
      <c r="K579" s="331"/>
      <c r="L579" s="157">
        <v>3.1</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602</v>
      </c>
      <c r="B580" s="96"/>
      <c r="C580" s="156"/>
      <c r="D580" s="301" t="s">
        <v>603</v>
      </c>
      <c r="E580" s="302"/>
      <c r="F580" s="302"/>
      <c r="G580" s="302"/>
      <c r="H580" s="303"/>
      <c r="I580" s="328"/>
      <c r="J580" s="330"/>
      <c r="K580" s="331"/>
      <c r="L580" s="157">
        <v>0.2</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604</v>
      </c>
      <c r="B581" s="96"/>
      <c r="C581" s="156"/>
      <c r="D581" s="301" t="s">
        <v>605</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606</v>
      </c>
      <c r="B582" s="96"/>
      <c r="C582" s="206"/>
      <c r="D582" s="301" t="s">
        <v>607</v>
      </c>
      <c r="E582" s="302"/>
      <c r="F582" s="302"/>
      <c r="G582" s="302"/>
      <c r="H582" s="303"/>
      <c r="I582" s="328"/>
      <c r="J582" s="330"/>
      <c r="K582" s="331"/>
      <c r="L582" s="157">
        <v>3.1</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609</v>
      </c>
      <c r="B584" s="96"/>
      <c r="C584" s="156"/>
      <c r="D584" s="301" t="s">
        <v>597</v>
      </c>
      <c r="E584" s="302"/>
      <c r="F584" s="302"/>
      <c r="G584" s="302"/>
      <c r="H584" s="303"/>
      <c r="I584" s="328"/>
      <c r="J584" s="330"/>
      <c r="K584" s="331"/>
      <c r="L584" s="157">
        <v>21.4</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610</v>
      </c>
      <c r="B585" s="96"/>
      <c r="C585" s="156"/>
      <c r="D585" s="301" t="s">
        <v>599</v>
      </c>
      <c r="E585" s="302"/>
      <c r="F585" s="302"/>
      <c r="G585" s="302"/>
      <c r="H585" s="303"/>
      <c r="I585" s="328"/>
      <c r="J585" s="330"/>
      <c r="K585" s="331"/>
      <c r="L585" s="157">
        <v>1.1</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611</v>
      </c>
      <c r="B586" s="96"/>
      <c r="C586" s="156"/>
      <c r="D586" s="301" t="s">
        <v>601</v>
      </c>
      <c r="E586" s="302"/>
      <c r="F586" s="302"/>
      <c r="G586" s="302"/>
      <c r="H586" s="303"/>
      <c r="I586" s="328"/>
      <c r="J586" s="330"/>
      <c r="K586" s="331"/>
      <c r="L586" s="157">
        <v>1.1</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612</v>
      </c>
      <c r="B587" s="96"/>
      <c r="C587" s="156"/>
      <c r="D587" s="301" t="s">
        <v>603</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613</v>
      </c>
      <c r="B588" s="96"/>
      <c r="C588" s="156"/>
      <c r="D588" s="301" t="s">
        <v>605</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614</v>
      </c>
      <c r="B589" s="96"/>
      <c r="C589" s="156"/>
      <c r="D589" s="301" t="s">
        <v>607</v>
      </c>
      <c r="E589" s="302"/>
      <c r="F589" s="302"/>
      <c r="G589" s="302"/>
      <c r="H589" s="303"/>
      <c r="I589" s="328"/>
      <c r="J589" s="330"/>
      <c r="K589" s="331"/>
      <c r="L589" s="157">
        <v>1.1</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616</v>
      </c>
      <c r="B591" s="96"/>
      <c r="C591" s="156"/>
      <c r="D591" s="301" t="s">
        <v>597</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617</v>
      </c>
      <c r="B592" s="96"/>
      <c r="C592" s="156"/>
      <c r="D592" s="301" t="s">
        <v>599</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618</v>
      </c>
      <c r="B593" s="96"/>
      <c r="C593" s="156"/>
      <c r="D593" s="301" t="s">
        <v>601</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619</v>
      </c>
      <c r="B594" s="96"/>
      <c r="C594" s="156"/>
      <c r="D594" s="301" t="s">
        <v>603</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620</v>
      </c>
      <c r="B595" s="96"/>
      <c r="C595" s="156"/>
      <c r="D595" s="301" t="s">
        <v>605</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621</v>
      </c>
      <c r="B596" s="96"/>
      <c r="C596" s="232"/>
      <c r="D596" s="301" t="s">
        <v>607</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72</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73</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623</v>
      </c>
      <c r="C604" s="304" t="s">
        <v>624</v>
      </c>
      <c r="D604" s="305"/>
      <c r="E604" s="305"/>
      <c r="F604" s="305"/>
      <c r="G604" s="305"/>
      <c r="H604" s="306"/>
      <c r="I604" s="100" t="s">
        <v>625</v>
      </c>
      <c r="J604" s="93" t="str">
        <f>IF(SUM(L604:BS604)=0,IF(COUNTIF(L604:BS604,"未確認")&gt;0,"未確認",IF(COUNTIF(L604:BS604,"~*")&gt;0,"*",SUM(L604:BS604))),SUM(L604:BS604))</f>
        <v>未確認</v>
      </c>
      <c r="K604" s="151" t="str">
        <f>IF(OR(COUNTIF(L604:BS604,"未確認")&gt;0,COUNTIF(L604:BS604,"*")&gt;0),"※","")</f>
        <v>※</v>
      </c>
      <c r="L604" s="277" t="s">
        <v>417</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626</v>
      </c>
      <c r="B605" s="68"/>
      <c r="C605" s="304" t="s">
        <v>627</v>
      </c>
      <c r="D605" s="305"/>
      <c r="E605" s="305"/>
      <c r="F605" s="305"/>
      <c r="G605" s="305"/>
      <c r="H605" s="306"/>
      <c r="I605" s="100" t="s">
        <v>628</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629</v>
      </c>
      <c r="B606" s="68"/>
      <c r="C606" s="304" t="s">
        <v>630</v>
      </c>
      <c r="D606" s="305"/>
      <c r="E606" s="305"/>
      <c r="F606" s="305"/>
      <c r="G606" s="305"/>
      <c r="H606" s="306"/>
      <c r="I606" s="100" t="s">
        <v>631</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632</v>
      </c>
      <c r="B607" s="68"/>
      <c r="C607" s="304" t="s">
        <v>633</v>
      </c>
      <c r="D607" s="305"/>
      <c r="E607" s="305"/>
      <c r="F607" s="305"/>
      <c r="G607" s="305"/>
      <c r="H607" s="306"/>
      <c r="I607" s="216" t="s">
        <v>634</v>
      </c>
      <c r="J607" s="93" t="str">
        <f>IF(SUM(L607:BS607)=0,IF(COUNTIF(L607:BS607,"未確認")&gt;0,"未確認",IF(COUNTIF(L607:BS607,"~*")&gt;0,"*",SUM(L607:BS607))),SUM(L607:BS607))</f>
        <v>未確認</v>
      </c>
      <c r="K607" s="151" t="str">
        <f>IF(OR(COUNTIF(L607:BS607,"未確認")&gt;0,COUNTIF(L607:BS607,"*")&gt;0),"※","")</f>
        <v>※</v>
      </c>
      <c r="L607" s="277" t="s">
        <v>417</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635</v>
      </c>
      <c r="B608" s="68"/>
      <c r="C608" s="304" t="s">
        <v>636</v>
      </c>
      <c r="D608" s="305"/>
      <c r="E608" s="305"/>
      <c r="F608" s="305"/>
      <c r="G608" s="305"/>
      <c r="H608" s="306"/>
      <c r="I608" s="100" t="s">
        <v>637</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638</v>
      </c>
      <c r="B609" s="68"/>
      <c r="C609" s="334" t="s">
        <v>639</v>
      </c>
      <c r="D609" s="335"/>
      <c r="E609" s="335"/>
      <c r="F609" s="335"/>
      <c r="G609" s="335"/>
      <c r="H609" s="336"/>
      <c r="I609" s="341" t="s">
        <v>640</v>
      </c>
      <c r="J609" s="105" t="s">
        <v>417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641</v>
      </c>
      <c r="B610" s="68"/>
      <c r="C610" s="214"/>
      <c r="D610" s="215"/>
      <c r="E610" s="296" t="s">
        <v>642</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643</v>
      </c>
      <c r="B611" s="68"/>
      <c r="C611" s="334" t="s">
        <v>644</v>
      </c>
      <c r="D611" s="335"/>
      <c r="E611" s="335"/>
      <c r="F611" s="335"/>
      <c r="G611" s="335"/>
      <c r="H611" s="336"/>
      <c r="I611" s="327" t="s">
        <v>645</v>
      </c>
      <c r="J611" s="105" t="s">
        <v>417</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646</v>
      </c>
      <c r="B612" s="68"/>
      <c r="C612" s="214"/>
      <c r="D612" s="215"/>
      <c r="E612" s="296" t="s">
        <v>642</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647</v>
      </c>
      <c r="B613" s="68"/>
      <c r="C613" s="296" t="s">
        <v>648</v>
      </c>
      <c r="D613" s="297"/>
      <c r="E613" s="297"/>
      <c r="F613" s="297"/>
      <c r="G613" s="297"/>
      <c r="H613" s="298"/>
      <c r="I613" s="98" t="s">
        <v>649</v>
      </c>
      <c r="J613" s="93" t="s">
        <v>417</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650</v>
      </c>
      <c r="B614" s="68"/>
      <c r="C614" s="304" t="s">
        <v>651</v>
      </c>
      <c r="D614" s="305"/>
      <c r="E614" s="305"/>
      <c r="F614" s="305"/>
      <c r="G614" s="305"/>
      <c r="H614" s="306"/>
      <c r="I614" s="98" t="s">
        <v>652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653</v>
      </c>
      <c r="B615" s="68"/>
      <c r="C615" s="304" t="s">
        <v>654</v>
      </c>
      <c r="D615" s="305"/>
      <c r="E615" s="305"/>
      <c r="F615" s="305"/>
      <c r="G615" s="305"/>
      <c r="H615" s="306"/>
      <c r="I615" s="98" t="s">
        <v>655</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656</v>
      </c>
      <c r="B616" s="68"/>
      <c r="C616" s="304" t="s">
        <v>657</v>
      </c>
      <c r="D616" s="305"/>
      <c r="E616" s="305"/>
      <c r="F616" s="305"/>
      <c r="G616" s="305"/>
      <c r="H616" s="306"/>
      <c r="I616" s="98" t="s">
        <v>658</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659</v>
      </c>
      <c r="B617" s="68"/>
      <c r="C617" s="304" t="s">
        <v>660</v>
      </c>
      <c r="D617" s="305"/>
      <c r="E617" s="305"/>
      <c r="F617" s="305"/>
      <c r="G617" s="305"/>
      <c r="H617" s="306"/>
      <c r="I617" s="98" t="s">
        <v>661</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662</v>
      </c>
      <c r="B618" s="68"/>
      <c r="C618" s="304" t="s">
        <v>663</v>
      </c>
      <c r="D618" s="305"/>
      <c r="E618" s="305"/>
      <c r="F618" s="305"/>
      <c r="G618" s="305"/>
      <c r="H618" s="306"/>
      <c r="I618" s="159" t="s">
        <v>664</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665</v>
      </c>
      <c r="B619" s="68"/>
      <c r="C619" s="296" t="s">
        <v>666</v>
      </c>
      <c r="D619" s="297"/>
      <c r="E619" s="297"/>
      <c r="F619" s="297"/>
      <c r="G619" s="297"/>
      <c r="H619" s="298"/>
      <c r="I619" s="98" t="s">
        <v>667</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665</v>
      </c>
      <c r="B620" s="68"/>
      <c r="C620" s="296" t="s">
        <v>668</v>
      </c>
      <c r="D620" s="297"/>
      <c r="E620" s="297"/>
      <c r="F620" s="297"/>
      <c r="G620" s="297"/>
      <c r="H620" s="298"/>
      <c r="I620" s="103" t="s">
        <v>669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665</v>
      </c>
      <c r="B621" s="68"/>
      <c r="C621" s="296" t="s">
        <v>670</v>
      </c>
      <c r="D621" s="297"/>
      <c r="E621" s="297"/>
      <c r="F621" s="297"/>
      <c r="G621" s="297"/>
      <c r="H621" s="298"/>
      <c r="I621" s="103" t="s">
        <v>671</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72</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73</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673</v>
      </c>
      <c r="B629" s="92"/>
      <c r="C629" s="296" t="s">
        <v>674</v>
      </c>
      <c r="D629" s="297"/>
      <c r="E629" s="297"/>
      <c r="F629" s="297"/>
      <c r="G629" s="297"/>
      <c r="H629" s="298"/>
      <c r="I629" s="341" t="s">
        <v>675</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676</v>
      </c>
      <c r="B630" s="92"/>
      <c r="C630" s="296" t="s">
        <v>677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417</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678</v>
      </c>
      <c r="B631" s="92"/>
      <c r="C631" s="296" t="s">
        <v>679</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680</v>
      </c>
      <c r="B632" s="92"/>
      <c r="C632" s="296" t="s">
        <v>681</v>
      </c>
      <c r="D632" s="297"/>
      <c r="E632" s="297"/>
      <c r="F632" s="297"/>
      <c r="G632" s="297"/>
      <c r="H632" s="298"/>
      <c r="I632" s="327" t="s">
        <v>682</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684</v>
      </c>
      <c r="B634" s="92"/>
      <c r="C634" s="296" t="s">
        <v>685</v>
      </c>
      <c r="D634" s="297"/>
      <c r="E634" s="297"/>
      <c r="F634" s="297"/>
      <c r="G634" s="297"/>
      <c r="H634" s="298"/>
      <c r="I634" s="103" t="s">
        <v>686</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687</v>
      </c>
      <c r="B635" s="92"/>
      <c r="C635" s="296" t="s">
        <v>688</v>
      </c>
      <c r="D635" s="297"/>
      <c r="E635" s="297"/>
      <c r="F635" s="297"/>
      <c r="G635" s="297"/>
      <c r="H635" s="298"/>
      <c r="I635" s="103" t="s">
        <v>689</v>
      </c>
      <c r="J635" s="93" t="str">
        <f t="shared" si="120"/>
        <v>未確認</v>
      </c>
      <c r="K635" s="151" t="str">
        <f t="shared" si="119"/>
        <v>※</v>
      </c>
      <c r="L635" s="277" t="s">
        <v>417</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690</v>
      </c>
      <c r="B636" s="96"/>
      <c r="C636" s="296" t="s">
        <v>691</v>
      </c>
      <c r="D636" s="297"/>
      <c r="E636" s="297"/>
      <c r="F636" s="297"/>
      <c r="G636" s="297"/>
      <c r="H636" s="298"/>
      <c r="I636" s="103" t="s">
        <v>692</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693</v>
      </c>
      <c r="B637" s="96"/>
      <c r="C637" s="304" t="s">
        <v>694</v>
      </c>
      <c r="D637" s="305"/>
      <c r="E637" s="305"/>
      <c r="F637" s="305"/>
      <c r="G637" s="305"/>
      <c r="H637" s="306"/>
      <c r="I637" s="98" t="s">
        <v>695</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696</v>
      </c>
      <c r="B638" s="96"/>
      <c r="C638" s="296" t="s">
        <v>697</v>
      </c>
      <c r="D638" s="297"/>
      <c r="E638" s="297"/>
      <c r="F638" s="297"/>
      <c r="G638" s="297"/>
      <c r="H638" s="298"/>
      <c r="I638" s="98" t="s">
        <v>698</v>
      </c>
      <c r="J638" s="93" t="str">
        <f t="shared" si="120"/>
        <v>未確認</v>
      </c>
      <c r="K638" s="151" t="str">
        <f t="shared" si="119"/>
        <v>※</v>
      </c>
      <c r="L638" s="277" t="s">
        <v>417</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699</v>
      </c>
      <c r="B639" s="96"/>
      <c r="C639" s="304" t="s">
        <v>700</v>
      </c>
      <c r="D639" s="305"/>
      <c r="E639" s="305"/>
      <c r="F639" s="305"/>
      <c r="G639" s="305"/>
      <c r="H639" s="306"/>
      <c r="I639" s="98" t="s">
        <v>701</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702</v>
      </c>
      <c r="B640" s="96"/>
      <c r="C640" s="304" t="s">
        <v>703</v>
      </c>
      <c r="D640" s="305"/>
      <c r="E640" s="305"/>
      <c r="F640" s="305"/>
      <c r="G640" s="305"/>
      <c r="H640" s="306"/>
      <c r="I640" s="98" t="s">
        <v>704</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705</v>
      </c>
      <c r="D641" s="297"/>
      <c r="E641" s="297"/>
      <c r="F641" s="297"/>
      <c r="G641" s="297"/>
      <c r="H641" s="298"/>
      <c r="I641" s="103" t="s">
        <v>706</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72</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73</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708</v>
      </c>
      <c r="B649" s="92"/>
      <c r="C649" s="304" t="s">
        <v>709</v>
      </c>
      <c r="D649" s="305"/>
      <c r="E649" s="305"/>
      <c r="F649" s="305"/>
      <c r="G649" s="305"/>
      <c r="H649" s="306"/>
      <c r="I649" s="98" t="s">
        <v>710</v>
      </c>
      <c r="J649" s="93" t="str">
        <f>IF(SUM(L649:BS649)=0,IF(COUNTIF(L649:BS649,"未確認")&gt;0,"未確認",IF(COUNTIF(L649:BS649,"~*")&gt;0,"*",SUM(L649:BS649))),SUM(L649:BS649))</f>
        <v>未確認</v>
      </c>
      <c r="K649" s="151" t="str">
        <f ref="K649:K656" t="shared" si="127">IF(OR(COUNTIF(L649:BS649,"未確認")&gt;0,COUNTIF(L649:BS649,"*")&gt;0),"※","")</f>
        <v>※</v>
      </c>
      <c r="L649" s="277" t="s">
        <v>417</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711</v>
      </c>
      <c r="B650" s="96"/>
      <c r="C650" s="304" t="s">
        <v>712</v>
      </c>
      <c r="D650" s="305"/>
      <c r="E650" s="305"/>
      <c r="F650" s="305"/>
      <c r="G650" s="305"/>
      <c r="H650" s="306"/>
      <c r="I650" s="98" t="s">
        <v>713</v>
      </c>
      <c r="J650" s="93" t="str">
        <f ref="J650:J656" t="shared" si="128">IF(SUM(L650:BS650)=0,IF(COUNTIF(L650:BS650,"未確認")&gt;0,"未確認",IF(COUNTIF(L650:BS650,"~*")&gt;0,"*",SUM(L650:BS650))),SUM(L650:BS650))</f>
        <v>未確認</v>
      </c>
      <c r="K650" s="151" t="str">
        <f t="shared" si="127"/>
        <v>※</v>
      </c>
      <c r="L650" s="277">
        <v>209</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714</v>
      </c>
      <c r="B651" s="96"/>
      <c r="C651" s="304" t="s">
        <v>715</v>
      </c>
      <c r="D651" s="305"/>
      <c r="E651" s="305"/>
      <c r="F651" s="305"/>
      <c r="G651" s="305"/>
      <c r="H651" s="306"/>
      <c r="I651" s="98" t="s">
        <v>716</v>
      </c>
      <c r="J651" s="93" t="str">
        <f t="shared" si="128"/>
        <v>未確認</v>
      </c>
      <c r="K651" s="151" t="str">
        <f t="shared" si="127"/>
        <v>※</v>
      </c>
      <c r="L651" s="277" t="s">
        <v>417</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717</v>
      </c>
      <c r="B652" s="96"/>
      <c r="C652" s="296" t="s">
        <v>718</v>
      </c>
      <c r="D652" s="297"/>
      <c r="E652" s="297"/>
      <c r="F652" s="297"/>
      <c r="G652" s="297"/>
      <c r="H652" s="298"/>
      <c r="I652" s="98" t="s">
        <v>719</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720</v>
      </c>
      <c r="B653" s="96"/>
      <c r="C653" s="304" t="s">
        <v>721</v>
      </c>
      <c r="D653" s="305"/>
      <c r="E653" s="305"/>
      <c r="F653" s="305"/>
      <c r="G653" s="305"/>
      <c r="H653" s="306"/>
      <c r="I653" s="98" t="s">
        <v>722</v>
      </c>
      <c r="J653" s="93" t="str">
        <f t="shared" si="128"/>
        <v>未確認</v>
      </c>
      <c r="K653" s="151" t="str">
        <f t="shared" si="127"/>
        <v>※</v>
      </c>
      <c r="L653" s="277" t="s">
        <v>417</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723</v>
      </c>
      <c r="B654" s="96"/>
      <c r="C654" s="304" t="s">
        <v>724</v>
      </c>
      <c r="D654" s="305"/>
      <c r="E654" s="305"/>
      <c r="F654" s="305"/>
      <c r="G654" s="305"/>
      <c r="H654" s="306"/>
      <c r="I654" s="98" t="s">
        <v>725</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726</v>
      </c>
      <c r="B655" s="96"/>
      <c r="C655" s="304" t="s">
        <v>727</v>
      </c>
      <c r="D655" s="305"/>
      <c r="E655" s="305"/>
      <c r="F655" s="305"/>
      <c r="G655" s="305"/>
      <c r="H655" s="306"/>
      <c r="I655" s="98" t="s">
        <v>728</v>
      </c>
      <c r="J655" s="93" t="str">
        <f t="shared" si="128"/>
        <v>未確認</v>
      </c>
      <c r="K655" s="151" t="str">
        <f t="shared" si="127"/>
        <v>※</v>
      </c>
      <c r="L655" s="277" t="s">
        <v>417</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729</v>
      </c>
      <c r="B656" s="96"/>
      <c r="C656" s="296" t="s">
        <v>730</v>
      </c>
      <c r="D656" s="297"/>
      <c r="E656" s="297"/>
      <c r="F656" s="297"/>
      <c r="G656" s="297"/>
      <c r="H656" s="298"/>
      <c r="I656" s="98" t="s">
        <v>731</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72</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73</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733</v>
      </c>
      <c r="B664" s="92"/>
      <c r="C664" s="317" t="s">
        <v>734</v>
      </c>
      <c r="D664" s="318"/>
      <c r="E664" s="318"/>
      <c r="F664" s="318"/>
      <c r="G664" s="318"/>
      <c r="H664" s="319"/>
      <c r="I664" s="98" t="s">
        <v>735</v>
      </c>
      <c r="J664" s="93" t="str">
        <f>IF(SUM(L664:BS664)=0,IF(COUNTIF(L664:BS664,"未確認")&gt;0,"未確認",IF(COUNTIF(L664:BS664,"~*")&gt;0,"*",SUM(L664:BS664))),SUM(L664:BS664))</f>
        <v>未確認</v>
      </c>
      <c r="K664" s="151" t="str">
        <f ref="K664:K678" t="shared" si="133">IF(OR(COUNTIF(L664:BS664,"未確認")&gt;0,COUNTIF(L664:BS664,"*")&gt;0),"※","")</f>
        <v>※</v>
      </c>
      <c r="L664" s="277">
        <v>248</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736</v>
      </c>
      <c r="B665" s="68"/>
      <c r="C665" s="138"/>
      <c r="D665" s="162"/>
      <c r="E665" s="304" t="s">
        <v>737</v>
      </c>
      <c r="F665" s="305"/>
      <c r="G665" s="305"/>
      <c r="H665" s="306"/>
      <c r="I665" s="98" t="s">
        <v>738</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739</v>
      </c>
      <c r="B666" s="68"/>
      <c r="C666" s="138"/>
      <c r="D666" s="162"/>
      <c r="E666" s="304" t="s">
        <v>740</v>
      </c>
      <c r="F666" s="305"/>
      <c r="G666" s="305"/>
      <c r="H666" s="306"/>
      <c r="I666" s="98" t="s">
        <v>741</v>
      </c>
      <c r="J666" s="93" t="str">
        <f t="shared" si="134"/>
        <v>未確認</v>
      </c>
      <c r="K666" s="151" t="str">
        <f t="shared" si="133"/>
        <v>※</v>
      </c>
      <c r="L666" s="277" t="s">
        <v>417</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742</v>
      </c>
      <c r="B667" s="68"/>
      <c r="C667" s="217"/>
      <c r="D667" s="218"/>
      <c r="E667" s="304" t="s">
        <v>743</v>
      </c>
      <c r="F667" s="305"/>
      <c r="G667" s="305"/>
      <c r="H667" s="306"/>
      <c r="I667" s="98" t="s">
        <v>744</v>
      </c>
      <c r="J667" s="93" t="str">
        <f t="shared" si="134"/>
        <v>未確認</v>
      </c>
      <c r="K667" s="151" t="str">
        <f t="shared" si="133"/>
        <v>※</v>
      </c>
      <c r="L667" s="277" t="s">
        <v>417</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745</v>
      </c>
      <c r="B668" s="68"/>
      <c r="C668" s="217"/>
      <c r="D668" s="218"/>
      <c r="E668" s="304" t="s">
        <v>746</v>
      </c>
      <c r="F668" s="305"/>
      <c r="G668" s="305"/>
      <c r="H668" s="306"/>
      <c r="I668" s="98" t="s">
        <v>747</v>
      </c>
      <c r="J668" s="93" t="str">
        <f t="shared" si="134"/>
        <v>未確認</v>
      </c>
      <c r="K668" s="151" t="str">
        <f t="shared" si="133"/>
        <v>※</v>
      </c>
      <c r="L668" s="277" t="s">
        <v>417</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748</v>
      </c>
      <c r="B669" s="68"/>
      <c r="C669" s="138"/>
      <c r="D669" s="162"/>
      <c r="E669" s="304" t="s">
        <v>749</v>
      </c>
      <c r="F669" s="305"/>
      <c r="G669" s="305"/>
      <c r="H669" s="306"/>
      <c r="I669" s="98" t="s">
        <v>750</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751</v>
      </c>
      <c r="B670" s="68"/>
      <c r="C670" s="138"/>
      <c r="D670" s="162"/>
      <c r="E670" s="304" t="s">
        <v>752</v>
      </c>
      <c r="F670" s="305"/>
      <c r="G670" s="305"/>
      <c r="H670" s="306"/>
      <c r="I670" s="98" t="s">
        <v>753</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754</v>
      </c>
      <c r="B671" s="68"/>
      <c r="C671" s="138"/>
      <c r="D671" s="162"/>
      <c r="E671" s="304" t="s">
        <v>755</v>
      </c>
      <c r="F671" s="305"/>
      <c r="G671" s="305"/>
      <c r="H671" s="306"/>
      <c r="I671" s="98" t="s">
        <v>756</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757</v>
      </c>
      <c r="B672" s="68"/>
      <c r="C672" s="140"/>
      <c r="D672" s="163"/>
      <c r="E672" s="304" t="s">
        <v>758</v>
      </c>
      <c r="F672" s="305"/>
      <c r="G672" s="305"/>
      <c r="H672" s="306"/>
      <c r="I672" s="98" t="s">
        <v>759</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760</v>
      </c>
      <c r="B673" s="68"/>
      <c r="C673" s="304" t="s">
        <v>761</v>
      </c>
      <c r="D673" s="305"/>
      <c r="E673" s="305"/>
      <c r="F673" s="305"/>
      <c r="G673" s="305"/>
      <c r="H673" s="306"/>
      <c r="I673" s="98" t="s">
        <v>762</v>
      </c>
      <c r="J673" s="93" t="str">
        <f t="shared" si="134"/>
        <v>未確認</v>
      </c>
      <c r="K673" s="151" t="str">
        <f t="shared" si="133"/>
        <v>※</v>
      </c>
      <c r="L673" s="277" t="s">
        <v>417</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763</v>
      </c>
      <c r="B674" s="68"/>
      <c r="C674" s="296" t="s">
        <v>764</v>
      </c>
      <c r="D674" s="297"/>
      <c r="E674" s="297"/>
      <c r="F674" s="297"/>
      <c r="G674" s="297"/>
      <c r="H674" s="298"/>
      <c r="I674" s="103" t="s">
        <v>765</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766</v>
      </c>
      <c r="B675" s="68"/>
      <c r="C675" s="304" t="s">
        <v>767</v>
      </c>
      <c r="D675" s="305"/>
      <c r="E675" s="305"/>
      <c r="F675" s="305"/>
      <c r="G675" s="305"/>
      <c r="H675" s="306"/>
      <c r="I675" s="98" t="s">
        <v>768</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769</v>
      </c>
      <c r="B676" s="68"/>
      <c r="C676" s="304" t="s">
        <v>770</v>
      </c>
      <c r="D676" s="305"/>
      <c r="E676" s="305"/>
      <c r="F676" s="305"/>
      <c r="G676" s="305"/>
      <c r="H676" s="306"/>
      <c r="I676" s="98" t="s">
        <v>771</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772</v>
      </c>
      <c r="B677" s="68"/>
      <c r="C677" s="296" t="s">
        <v>773</v>
      </c>
      <c r="D677" s="297"/>
      <c r="E677" s="297"/>
      <c r="F677" s="297"/>
      <c r="G677" s="297"/>
      <c r="H677" s="298"/>
      <c r="I677" s="98" t="s">
        <v>774</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775</v>
      </c>
      <c r="B678" s="68"/>
      <c r="C678" s="304" t="s">
        <v>776</v>
      </c>
      <c r="D678" s="305"/>
      <c r="E678" s="305"/>
      <c r="F678" s="305"/>
      <c r="G678" s="305"/>
      <c r="H678" s="306"/>
      <c r="I678" s="98" t="s">
        <v>777</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72</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73</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778</v>
      </c>
      <c r="B685" s="68"/>
      <c r="C685" s="296" t="s">
        <v>779</v>
      </c>
      <c r="D685" s="297"/>
      <c r="E685" s="297"/>
      <c r="F685" s="297"/>
      <c r="G685" s="297"/>
      <c r="H685" s="298"/>
      <c r="I685" s="103" t="s">
        <v>780</v>
      </c>
      <c r="J685" s="164"/>
      <c r="K685" s="165"/>
      <c r="L685" s="80" t="s">
        <v>8</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v>1273</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72</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73</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72</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73</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t="s">
        <v>417</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72</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73</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