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<sst xmlns="http://schemas.openxmlformats.org/spreadsheetml/2006/main" count="848" uniqueCount="848">
  <si>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</si>
  <si>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王子回生病院</t>
  </si>
  <si>
    <t>〒673-0029　明石市大道町２丁目２番３号</t>
  </si>
  <si>
    <t>病棟の建築時期と構造</t>
  </si>
  <si>
    <t>建物情報＼病棟名</t>
  </si>
  <si>
    <t>2病棟</t>
  </si>
  <si>
    <t>3病棟</t>
  </si>
  <si>
    <t>様式１病院病棟票(1)</t>
  </si>
  <si>
    <t>建築時期</t>
  </si>
  <si>
    <t>2011</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</si>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</sst>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17</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17</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34</v>
      </c>
      <c r="M104" s="241">
        <v>35</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34</v>
      </c>
      <c r="M106" s="190">
        <v>35</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34</v>
      </c>
      <c r="M107" s="190">
        <v>35</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112</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113</v>
      </c>
      <c r="F137" s="305"/>
      <c r="G137" s="305"/>
      <c r="H137" s="306"/>
      <c r="I137" s="326"/>
      <c r="J137" s="81"/>
      <c r="K137" s="82"/>
      <c r="L137" s="80">
        <v>34</v>
      </c>
      <c r="M137" s="245">
        <v>35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114</v>
      </c>
      <c r="B138" s="68"/>
      <c r="C138" s="317" t="s">
        <v>115</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114</v>
      </c>
      <c r="B139" s="68"/>
      <c r="C139" s="88"/>
      <c r="D139" s="89"/>
      <c r="E139" s="304" t="s">
        <v>113</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116</v>
      </c>
      <c r="B140" s="68"/>
      <c r="C140" s="317" t="s">
        <v>115</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116</v>
      </c>
      <c r="B141" s="68"/>
      <c r="C141" s="90"/>
      <c r="D141" s="91"/>
      <c r="E141" s="304" t="s">
        <v>113</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117</v>
      </c>
      <c r="B142" s="68"/>
      <c r="C142" s="296" t="s">
        <v>118</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120</v>
      </c>
      <c r="B150" s="1"/>
      <c r="C150" s="304" t="s">
        <v>119</v>
      </c>
      <c r="D150" s="305"/>
      <c r="E150" s="305"/>
      <c r="F150" s="305"/>
      <c r="G150" s="305"/>
      <c r="H150" s="306"/>
      <c r="I150" s="98" t="s">
        <v>121</v>
      </c>
      <c r="J150" s="259" t="s">
        <v>122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124</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125</v>
      </c>
      <c r="B158" s="96"/>
      <c r="C158" s="304" t="s">
        <v>126</v>
      </c>
      <c r="D158" s="305"/>
      <c r="E158" s="305"/>
      <c r="F158" s="305"/>
      <c r="G158" s="305"/>
      <c r="H158" s="306"/>
      <c r="I158" s="400" t="s">
        <v>127</v>
      </c>
      <c r="J158" s="191" t="s">
        <v>128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129</v>
      </c>
      <c r="B159" s="96"/>
      <c r="C159" s="304" t="s">
        <v>130</v>
      </c>
      <c r="D159" s="305"/>
      <c r="E159" s="305"/>
      <c r="F159" s="305"/>
      <c r="G159" s="305"/>
      <c r="H159" s="306"/>
      <c r="I159" s="401"/>
      <c r="J159" s="191" t="s">
        <v>128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131</v>
      </c>
      <c r="B160" s="96"/>
      <c r="C160" s="304" t="s">
        <v>132</v>
      </c>
      <c r="D160" s="305"/>
      <c r="E160" s="305"/>
      <c r="F160" s="305"/>
      <c r="G160" s="305"/>
      <c r="H160" s="306"/>
      <c r="I160" s="402"/>
      <c r="J160" s="191" t="s">
        <v>128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133</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134</v>
      </c>
      <c r="B168" s="96"/>
      <c r="C168" s="304" t="s">
        <v>135</v>
      </c>
      <c r="D168" s="305"/>
      <c r="E168" s="305"/>
      <c r="F168" s="305"/>
      <c r="G168" s="305"/>
      <c r="H168" s="306"/>
      <c r="I168" s="209" t="s">
        <v>136</v>
      </c>
      <c r="J168" s="191" t="s">
        <v>128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137</v>
      </c>
      <c r="B169" s="96"/>
      <c r="C169" s="304" t="s">
        <v>138</v>
      </c>
      <c r="D169" s="305"/>
      <c r="E169" s="305"/>
      <c r="F169" s="305"/>
      <c r="G169" s="305"/>
      <c r="H169" s="306"/>
      <c r="I169" s="100" t="s">
        <v>139</v>
      </c>
      <c r="J169" s="191" t="s">
        <v>128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140</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141</v>
      </c>
      <c r="B177" s="96"/>
      <c r="C177" s="304" t="s">
        <v>142</v>
      </c>
      <c r="D177" s="305"/>
      <c r="E177" s="305"/>
      <c r="F177" s="305"/>
      <c r="G177" s="305"/>
      <c r="H177" s="306"/>
      <c r="I177" s="103" t="s">
        <v>143</v>
      </c>
      <c r="J177" s="191" t="s">
        <v>144</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145</v>
      </c>
      <c r="D178" s="297"/>
      <c r="E178" s="297"/>
      <c r="F178" s="297"/>
      <c r="G178" s="297"/>
      <c r="H178" s="298"/>
      <c r="I178" s="103" t="s">
        <v>146</v>
      </c>
      <c r="J178" s="191" t="s">
        <v>128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147</v>
      </c>
      <c r="D179" s="297"/>
      <c r="E179" s="297"/>
      <c r="F179" s="297"/>
      <c r="G179" s="297"/>
      <c r="H179" s="298"/>
      <c r="I179" s="103" t="s">
        <v>148</v>
      </c>
      <c r="J179" s="191" t="s">
        <v>128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149</v>
      </c>
      <c r="B180" s="96"/>
      <c r="C180" s="304" t="s">
        <v>150</v>
      </c>
      <c r="D180" s="305"/>
      <c r="E180" s="305"/>
      <c r="F180" s="305"/>
      <c r="G180" s="305"/>
      <c r="H180" s="306"/>
      <c r="I180" s="103" t="s">
        <v>151</v>
      </c>
      <c r="J180" s="191" t="s">
        <v>128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2.4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18</v>
      </c>
      <c r="M193" s="247">
        <v>18</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2</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5</v>
      </c>
      <c r="M197" s="247">
        <v>4</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0.1</v>
      </c>
      <c r="M214" s="246">
        <v>0.1</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3</v>
      </c>
      <c r="N223" s="272">
        <v>1</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1</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v>
      </c>
      <c r="N226" s="273">
        <v>0</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4</v>
      </c>
      <c r="N231" s="272">
        <v>0</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4</v>
      </c>
      <c r="N233" s="272">
        <v>0</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2</v>
      </c>
      <c r="N237" s="272">
        <v>0</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0.6</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2</v>
      </c>
      <c r="N241" s="272">
        <v>0</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207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208</v>
      </c>
      <c r="B253" s="118"/>
      <c r="C253" s="373" t="s">
        <v>209</v>
      </c>
      <c r="D253" s="373"/>
      <c r="E253" s="373"/>
      <c r="F253" s="316"/>
      <c r="G253" s="374" t="s">
        <v>157</v>
      </c>
      <c r="H253" s="211" t="s">
        <v>210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208</v>
      </c>
      <c r="B254" s="118"/>
      <c r="C254" s="374"/>
      <c r="D254" s="374"/>
      <c r="E254" s="374"/>
      <c r="F254" s="375"/>
      <c r="G254" s="374"/>
      <c r="H254" s="211" t="s">
        <v>211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212</v>
      </c>
      <c r="B255" s="118"/>
      <c r="C255" s="374"/>
      <c r="D255" s="374"/>
      <c r="E255" s="374"/>
      <c r="F255" s="375"/>
      <c r="G255" s="374" t="s">
        <v>213</v>
      </c>
      <c r="H255" s="211" t="s">
        <v>210</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212</v>
      </c>
      <c r="B256" s="118"/>
      <c r="C256" s="374"/>
      <c r="D256" s="374"/>
      <c r="E256" s="374"/>
      <c r="F256" s="375"/>
      <c r="G256" s="375"/>
      <c r="H256" s="211" t="s">
        <v>211</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214</v>
      </c>
      <c r="B257" s="118"/>
      <c r="C257" s="374"/>
      <c r="D257" s="374"/>
      <c r="E257" s="374"/>
      <c r="F257" s="375"/>
      <c r="G257" s="374" t="s">
        <v>215</v>
      </c>
      <c r="H257" s="211" t="s">
        <v>210</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214</v>
      </c>
      <c r="B258" s="118"/>
      <c r="C258" s="374"/>
      <c r="D258" s="374"/>
      <c r="E258" s="374"/>
      <c r="F258" s="375"/>
      <c r="G258" s="375"/>
      <c r="H258" s="211" t="s">
        <v>211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216</v>
      </c>
      <c r="B259" s="118"/>
      <c r="C259" s="374"/>
      <c r="D259" s="374"/>
      <c r="E259" s="374"/>
      <c r="F259" s="375"/>
      <c r="G259" s="374" t="s">
        <v>217</v>
      </c>
      <c r="H259" s="211" t="s">
        <v>210</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216</v>
      </c>
      <c r="B260" s="118"/>
      <c r="C260" s="374"/>
      <c r="D260" s="374"/>
      <c r="E260" s="374"/>
      <c r="F260" s="375"/>
      <c r="G260" s="384"/>
      <c r="H260" s="211" t="s">
        <v>211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218</v>
      </c>
      <c r="B261" s="118"/>
      <c r="C261" s="374"/>
      <c r="D261" s="374"/>
      <c r="E261" s="374"/>
      <c r="F261" s="375"/>
      <c r="G261" s="374" t="s">
        <v>219</v>
      </c>
      <c r="H261" s="211" t="s">
        <v>210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218</v>
      </c>
      <c r="B262" s="118"/>
      <c r="C262" s="374"/>
      <c r="D262" s="374"/>
      <c r="E262" s="374"/>
      <c r="F262" s="375"/>
      <c r="G262" s="375"/>
      <c r="H262" s="211" t="s">
        <v>211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220</v>
      </c>
      <c r="B263" s="118"/>
      <c r="C263" s="374"/>
      <c r="D263" s="374"/>
      <c r="E263" s="374"/>
      <c r="F263" s="375"/>
      <c r="G263" s="374" t="s">
        <v>191</v>
      </c>
      <c r="H263" s="211" t="s">
        <v>210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220</v>
      </c>
      <c r="B264" s="118"/>
      <c r="C264" s="374"/>
      <c r="D264" s="374"/>
      <c r="E264" s="374"/>
      <c r="F264" s="375"/>
      <c r="G264" s="375"/>
      <c r="H264" s="211" t="s">
        <v>211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222</v>
      </c>
      <c r="B272" s="1"/>
      <c r="C272" s="317" t="s">
        <v>223</v>
      </c>
      <c r="D272" s="319"/>
      <c r="E272" s="397" t="s">
        <v>224</v>
      </c>
      <c r="F272" s="398"/>
      <c r="G272" s="304" t="s">
        <v>225</v>
      </c>
      <c r="H272" s="306"/>
      <c r="I272" s="341" t="s">
        <v>226</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227</v>
      </c>
      <c r="B273" s="118"/>
      <c r="C273" s="390"/>
      <c r="D273" s="391"/>
      <c r="E273" s="398"/>
      <c r="F273" s="398"/>
      <c r="G273" s="304" t="s">
        <v>228</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229</v>
      </c>
      <c r="B274" s="118"/>
      <c r="C274" s="390"/>
      <c r="D274" s="391"/>
      <c r="E274" s="398"/>
      <c r="F274" s="398"/>
      <c r="G274" s="304" t="s">
        <v>230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231</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232</v>
      </c>
      <c r="B276" s="118"/>
      <c r="C276" s="317" t="s">
        <v>233</v>
      </c>
      <c r="D276" s="376"/>
      <c r="E276" s="304" t="s">
        <v>234</v>
      </c>
      <c r="F276" s="305"/>
      <c r="G276" s="305"/>
      <c r="H276" s="306"/>
      <c r="I276" s="341" t="s">
        <v>235</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236</v>
      </c>
      <c r="B277" s="118"/>
      <c r="C277" s="377"/>
      <c r="D277" s="378"/>
      <c r="E277" s="304" t="s">
        <v>237</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238</v>
      </c>
      <c r="B278" s="118"/>
      <c r="C278" s="379"/>
      <c r="D278" s="380"/>
      <c r="E278" s="304" t="s">
        <v>239</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240</v>
      </c>
      <c r="B279" s="118"/>
      <c r="C279" s="317" t="s">
        <v>191</v>
      </c>
      <c r="D279" s="376"/>
      <c r="E279" s="304" t="s">
        <v>241</v>
      </c>
      <c r="F279" s="305"/>
      <c r="G279" s="305"/>
      <c r="H279" s="306"/>
      <c r="I279" s="98" t="s">
        <v>242</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243</v>
      </c>
      <c r="B280" s="118"/>
      <c r="C280" s="377"/>
      <c r="D280" s="378"/>
      <c r="E280" s="304" t="s">
        <v>244</v>
      </c>
      <c r="F280" s="305"/>
      <c r="G280" s="305"/>
      <c r="H280" s="306"/>
      <c r="I280" s="264" t="s">
        <v>245</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246</v>
      </c>
      <c r="F281" s="297"/>
      <c r="G281" s="297"/>
      <c r="H281" s="298"/>
      <c r="I281" s="280" t="s">
        <v>247</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248</v>
      </c>
      <c r="B282" s="118"/>
      <c r="C282" s="377"/>
      <c r="D282" s="378"/>
      <c r="E282" s="304" t="s">
        <v>249</v>
      </c>
      <c r="F282" s="305"/>
      <c r="G282" s="305"/>
      <c r="H282" s="306"/>
      <c r="I282" s="279" t="s">
        <v>250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251</v>
      </c>
      <c r="B283" s="118"/>
      <c r="C283" s="377"/>
      <c r="D283" s="378"/>
      <c r="E283" s="304" t="s">
        <v>252</v>
      </c>
      <c r="F283" s="305"/>
      <c r="G283" s="305"/>
      <c r="H283" s="306"/>
      <c r="I283" s="98" t="s">
        <v>253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254</v>
      </c>
      <c r="B284" s="118"/>
      <c r="C284" s="377"/>
      <c r="D284" s="378"/>
      <c r="E284" s="304" t="s">
        <v>255</v>
      </c>
      <c r="F284" s="305"/>
      <c r="G284" s="305"/>
      <c r="H284" s="306"/>
      <c r="I284" s="98" t="s">
        <v>256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257</v>
      </c>
      <c r="B285" s="118"/>
      <c r="C285" s="377"/>
      <c r="D285" s="378"/>
      <c r="E285" s="304" t="s">
        <v>258</v>
      </c>
      <c r="F285" s="305"/>
      <c r="G285" s="305"/>
      <c r="H285" s="306"/>
      <c r="I285" s="98" t="s">
        <v>259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260</v>
      </c>
      <c r="B286" s="118"/>
      <c r="C286" s="377"/>
      <c r="D286" s="378"/>
      <c r="E286" s="304" t="s">
        <v>261</v>
      </c>
      <c r="F286" s="305"/>
      <c r="G286" s="305"/>
      <c r="H286" s="306"/>
      <c r="I286" s="98" t="s">
        <v>262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263</v>
      </c>
      <c r="B287" s="118"/>
      <c r="C287" s="377"/>
      <c r="D287" s="378"/>
      <c r="E287" s="296" t="s">
        <v>264</v>
      </c>
      <c r="F287" s="297"/>
      <c r="G287" s="297"/>
      <c r="H287" s="298"/>
      <c r="I287" s="103" t="s">
        <v>265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266</v>
      </c>
      <c r="B288" s="118"/>
      <c r="C288" s="377"/>
      <c r="D288" s="378"/>
      <c r="E288" s="304" t="s">
        <v>267</v>
      </c>
      <c r="F288" s="305"/>
      <c r="G288" s="305"/>
      <c r="H288" s="306"/>
      <c r="I288" s="103" t="s">
        <v>268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269</v>
      </c>
      <c r="B289" s="118"/>
      <c r="C289" s="379"/>
      <c r="D289" s="380"/>
      <c r="E289" s="296" t="s">
        <v>270</v>
      </c>
      <c r="F289" s="297"/>
      <c r="G289" s="297"/>
      <c r="H289" s="298"/>
      <c r="I289" s="103" t="s">
        <v>271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272</v>
      </c>
      <c r="D298" s="335"/>
      <c r="E298" s="335"/>
      <c r="F298" s="335"/>
      <c r="G298" s="335"/>
      <c r="H298" s="336"/>
      <c r="I298" s="326" t="s">
        <v>273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274</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276</v>
      </c>
      <c r="C316" s="132"/>
      <c r="D316" s="132"/>
      <c r="E316" s="47"/>
      <c r="F316" s="47"/>
      <c r="G316" s="47"/>
      <c r="H316" s="48"/>
      <c r="I316" s="48"/>
      <c r="J316" s="50"/>
      <c r="K316" s="49"/>
      <c r="L316" s="133"/>
      <c r="M316" s="133"/>
      <c r="N316" s="133"/>
      <c r="O316" s="133"/>
      <c r="P316" s="133"/>
      <c r="Q316" s="133"/>
    </row>
    <row r="317" s="74" customFormat="1">
      <c r="A317" s="176"/>
      <c r="B317" s="36" t="s">
        <v>277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124</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278</v>
      </c>
      <c r="B321" s="68"/>
      <c r="C321" s="371" t="s">
        <v>279</v>
      </c>
      <c r="D321" s="317" t="s">
        <v>280</v>
      </c>
      <c r="E321" s="318"/>
      <c r="F321" s="318"/>
      <c r="G321" s="318"/>
      <c r="H321" s="319"/>
      <c r="I321" s="327" t="s">
        <v>281</v>
      </c>
      <c r="J321" s="105">
        <f ref="J321:J326" t="shared" si="48">IF(SUM(L321:BS321)=0,IF(COUNTIF(L321:BS321,"未確認")&gt;0,"未確認",IF(COUNTIF(L321:BS321,"~*")&gt;0,"*",SUM(L321:BS321))),SUM(L321:BS321))</f>
        <v>0</v>
      </c>
      <c r="K321" s="66" t="str">
        <f ref="K321:K326" t="shared" si="49">IF(OR(COUNTIF(L321:BS321,"未確認")&gt;0,COUNTIF(L321:BS321,"~*")&gt;0),"※","")</f>
      </c>
      <c r="L321" s="108">
        <v>38</v>
      </c>
      <c r="M321" s="247">
        <v>37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282</v>
      </c>
      <c r="B322" s="68"/>
      <c r="C322" s="372"/>
      <c r="D322" s="381"/>
      <c r="E322" s="304" t="s">
        <v>283</v>
      </c>
      <c r="F322" s="305"/>
      <c r="G322" s="305"/>
      <c r="H322" s="306"/>
      <c r="I322" s="328"/>
      <c r="J322" s="105">
        <f t="shared" si="48"/>
        <v>0</v>
      </c>
      <c r="K322" s="66" t="str">
        <f t="shared" si="49"/>
      </c>
      <c r="L322" s="108">
        <v>24</v>
      </c>
      <c r="M322" s="247">
        <v>19</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284</v>
      </c>
      <c r="B323" s="68"/>
      <c r="C323" s="372"/>
      <c r="D323" s="382"/>
      <c r="E323" s="304" t="s">
        <v>285</v>
      </c>
      <c r="F323" s="305"/>
      <c r="G323" s="305"/>
      <c r="H323" s="306"/>
      <c r="I323" s="328"/>
      <c r="J323" s="105">
        <f t="shared" si="48"/>
        <v>0</v>
      </c>
      <c r="K323" s="66" t="str">
        <f t="shared" si="49"/>
      </c>
      <c r="L323" s="108">
        <v>11</v>
      </c>
      <c r="M323" s="247">
        <v>16</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286</v>
      </c>
      <c r="B324" s="68"/>
      <c r="C324" s="372"/>
      <c r="D324" s="383"/>
      <c r="E324" s="304" t="s">
        <v>287</v>
      </c>
      <c r="F324" s="305"/>
      <c r="G324" s="305"/>
      <c r="H324" s="306"/>
      <c r="I324" s="328"/>
      <c r="J324" s="105">
        <f t="shared" si="48"/>
        <v>0</v>
      </c>
      <c r="K324" s="66" t="str">
        <f t="shared" si="49"/>
      </c>
      <c r="L324" s="108">
        <v>3</v>
      </c>
      <c r="M324" s="247">
        <v>2</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288</v>
      </c>
      <c r="B325" s="1"/>
      <c r="C325" s="372"/>
      <c r="D325" s="304" t="s">
        <v>289</v>
      </c>
      <c r="E325" s="305"/>
      <c r="F325" s="305"/>
      <c r="G325" s="305"/>
      <c r="H325" s="306"/>
      <c r="I325" s="328"/>
      <c r="J325" s="105">
        <f t="shared" si="48"/>
        <v>0</v>
      </c>
      <c r="K325" s="66" t="str">
        <f t="shared" si="49"/>
      </c>
      <c r="L325" s="108">
        <v>12562</v>
      </c>
      <c r="M325" s="247">
        <v>12466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290</v>
      </c>
      <c r="B326" s="96"/>
      <c r="C326" s="372"/>
      <c r="D326" s="304" t="s">
        <v>291</v>
      </c>
      <c r="E326" s="305"/>
      <c r="F326" s="305"/>
      <c r="G326" s="305"/>
      <c r="H326" s="306"/>
      <c r="I326" s="329"/>
      <c r="J326" s="105">
        <f t="shared" si="48"/>
        <v>0</v>
      </c>
      <c r="K326" s="66" t="str">
        <f t="shared" si="49"/>
      </c>
      <c r="L326" s="108">
        <v>38</v>
      </c>
      <c r="M326" s="247">
        <v>39</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293</v>
      </c>
      <c r="B334" s="96"/>
      <c r="C334" s="371" t="s">
        <v>279</v>
      </c>
      <c r="D334" s="304" t="s">
        <v>280</v>
      </c>
      <c r="E334" s="305"/>
      <c r="F334" s="305"/>
      <c r="G334" s="305"/>
      <c r="H334" s="306"/>
      <c r="I334" s="327" t="s">
        <v>294</v>
      </c>
      <c r="J334" s="105">
        <f>IF(SUM(L334:BS334)=0,IF(COUNTIF(L334:BS334,"未確認")&gt;0,"未確認",IF(COUNTIF(L334:BS334,"~*")&gt;0,"*",SUM(L334:BS334))),SUM(L334:BS334))</f>
        <v>0</v>
      </c>
      <c r="K334" s="66" t="str">
        <f>IF(OR(COUNTIF(L334:BS334,"未確認")&gt;0,COUNTIF(L334:BS334,"~*")&gt;0),"※","")</f>
      </c>
      <c r="L334" s="108">
        <v>38</v>
      </c>
      <c r="M334" s="247">
        <v>37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295</v>
      </c>
      <c r="B335" s="96"/>
      <c r="C335" s="371"/>
      <c r="D335" s="394" t="s">
        <v>296</v>
      </c>
      <c r="E335" s="392" t="s">
        <v>297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298</v>
      </c>
      <c r="B336" s="96"/>
      <c r="C336" s="371"/>
      <c r="D336" s="371"/>
      <c r="E336" s="304" t="s">
        <v>299</v>
      </c>
      <c r="F336" s="305"/>
      <c r="G336" s="305"/>
      <c r="H336" s="306"/>
      <c r="I336" s="366"/>
      <c r="J336" s="105">
        <f t="shared" si="52"/>
        <v>0</v>
      </c>
      <c r="K336" s="66" t="str">
        <f t="shared" si="53"/>
      </c>
      <c r="L336" s="108">
        <v>29</v>
      </c>
      <c r="M336" s="247">
        <v>28</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300</v>
      </c>
      <c r="B337" s="96"/>
      <c r="C337" s="371"/>
      <c r="D337" s="371"/>
      <c r="E337" s="304" t="s">
        <v>301</v>
      </c>
      <c r="F337" s="305"/>
      <c r="G337" s="305"/>
      <c r="H337" s="306"/>
      <c r="I337" s="366"/>
      <c r="J337" s="105">
        <f t="shared" si="52"/>
        <v>0</v>
      </c>
      <c r="K337" s="66" t="str">
        <f t="shared" si="53"/>
      </c>
      <c r="L337" s="108">
        <v>8</v>
      </c>
      <c r="M337" s="247">
        <v>9</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302</v>
      </c>
      <c r="B338" s="96"/>
      <c r="C338" s="371"/>
      <c r="D338" s="371"/>
      <c r="E338" s="296" t="s">
        <v>303</v>
      </c>
      <c r="F338" s="297"/>
      <c r="G338" s="297"/>
      <c r="H338" s="298"/>
      <c r="I338" s="366"/>
      <c r="J338" s="105">
        <f t="shared" si="52"/>
        <v>0</v>
      </c>
      <c r="K338" s="66" t="str">
        <f t="shared" si="53"/>
      </c>
      <c r="L338" s="108">
        <v>1</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304</v>
      </c>
      <c r="B339" s="96"/>
      <c r="C339" s="371"/>
      <c r="D339" s="371"/>
      <c r="E339" s="296" t="s">
        <v>305</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306</v>
      </c>
      <c r="B340" s="96"/>
      <c r="C340" s="371"/>
      <c r="D340" s="371"/>
      <c r="E340" s="304" t="s">
        <v>307</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308</v>
      </c>
      <c r="B341" s="96"/>
      <c r="C341" s="371"/>
      <c r="D341" s="395"/>
      <c r="E341" s="317" t="s">
        <v>191</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309</v>
      </c>
      <c r="B342" s="96"/>
      <c r="C342" s="371"/>
      <c r="D342" s="304" t="s">
        <v>291</v>
      </c>
      <c r="E342" s="305"/>
      <c r="F342" s="305"/>
      <c r="G342" s="305"/>
      <c r="H342" s="306"/>
      <c r="I342" s="366"/>
      <c r="J342" s="105">
        <f t="shared" si="52"/>
        <v>0</v>
      </c>
      <c r="K342" s="66" t="str">
        <f t="shared" si="53"/>
      </c>
      <c r="L342" s="108">
        <v>38</v>
      </c>
      <c r="M342" s="247">
        <v>39</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310</v>
      </c>
      <c r="B343" s="96"/>
      <c r="C343" s="371"/>
      <c r="D343" s="394" t="s">
        <v>311</v>
      </c>
      <c r="E343" s="392" t="s">
        <v>312</v>
      </c>
      <c r="F343" s="396"/>
      <c r="G343" s="396"/>
      <c r="H343" s="393"/>
      <c r="I343" s="366"/>
      <c r="J343" s="105">
        <f t="shared" si="52"/>
        <v>0</v>
      </c>
      <c r="K343" s="66" t="str">
        <f t="shared" si="53"/>
      </c>
      <c r="L343" s="108">
        <v>0</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313</v>
      </c>
      <c r="B344" s="96"/>
      <c r="C344" s="371"/>
      <c r="D344" s="371"/>
      <c r="E344" s="304" t="s">
        <v>314</v>
      </c>
      <c r="F344" s="305"/>
      <c r="G344" s="305"/>
      <c r="H344" s="306"/>
      <c r="I344" s="366"/>
      <c r="J344" s="105">
        <f t="shared" si="52"/>
        <v>0</v>
      </c>
      <c r="K344" s="66" t="str">
        <f t="shared" si="53"/>
      </c>
      <c r="L344" s="108">
        <v>26</v>
      </c>
      <c r="M344" s="247">
        <v>28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315</v>
      </c>
      <c r="B345" s="96"/>
      <c r="C345" s="371"/>
      <c r="D345" s="371"/>
      <c r="E345" s="304" t="s">
        <v>316</v>
      </c>
      <c r="F345" s="305"/>
      <c r="G345" s="305"/>
      <c r="H345" s="306"/>
      <c r="I345" s="366"/>
      <c r="J345" s="105">
        <f t="shared" si="52"/>
        <v>0</v>
      </c>
      <c r="K345" s="66" t="str">
        <f t="shared" si="53"/>
      </c>
      <c r="L345" s="108">
        <v>1</v>
      </c>
      <c r="M345" s="247">
        <v>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317</v>
      </c>
      <c r="B346" s="96"/>
      <c r="C346" s="371"/>
      <c r="D346" s="371"/>
      <c r="E346" s="304" t="s">
        <v>318</v>
      </c>
      <c r="F346" s="305"/>
      <c r="G346" s="305"/>
      <c r="H346" s="306"/>
      <c r="I346" s="366"/>
      <c r="J346" s="105">
        <f t="shared" si="52"/>
        <v>0</v>
      </c>
      <c r="K346" s="66" t="str">
        <f t="shared" si="53"/>
      </c>
      <c r="L346" s="108">
        <v>1</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319</v>
      </c>
      <c r="B347" s="96"/>
      <c r="C347" s="371"/>
      <c r="D347" s="371"/>
      <c r="E347" s="304" t="s">
        <v>320</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321</v>
      </c>
      <c r="B348" s="96"/>
      <c r="C348" s="371"/>
      <c r="D348" s="371"/>
      <c r="E348" s="296" t="s">
        <v>322</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323</v>
      </c>
      <c r="B349" s="96"/>
      <c r="C349" s="371"/>
      <c r="D349" s="371"/>
      <c r="E349" s="304" t="s">
        <v>324</v>
      </c>
      <c r="F349" s="305"/>
      <c r="G349" s="305"/>
      <c r="H349" s="306"/>
      <c r="I349" s="366"/>
      <c r="J349" s="105">
        <f t="shared" si="52"/>
        <v>0</v>
      </c>
      <c r="K349" s="66" t="str">
        <f t="shared" si="53"/>
      </c>
      <c r="L349" s="108">
        <v>2</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325</v>
      </c>
      <c r="B350" s="96"/>
      <c r="C350" s="371"/>
      <c r="D350" s="371"/>
      <c r="E350" s="304" t="s">
        <v>326</v>
      </c>
      <c r="F350" s="305"/>
      <c r="G350" s="305"/>
      <c r="H350" s="306"/>
      <c r="I350" s="366"/>
      <c r="J350" s="105">
        <f t="shared" si="52"/>
        <v>0</v>
      </c>
      <c r="K350" s="66" t="str">
        <f t="shared" si="53"/>
      </c>
      <c r="L350" s="108">
        <v>8</v>
      </c>
      <c r="M350" s="247">
        <v>8</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327</v>
      </c>
      <c r="B351" s="96"/>
      <c r="C351" s="371"/>
      <c r="D351" s="371"/>
      <c r="E351" s="304" t="s">
        <v>191</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124</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329</v>
      </c>
      <c r="B359" s="96"/>
      <c r="C359" s="317" t="s">
        <v>330</v>
      </c>
      <c r="D359" s="318"/>
      <c r="E359" s="318"/>
      <c r="F359" s="318"/>
      <c r="G359" s="318"/>
      <c r="H359" s="319"/>
      <c r="I359" s="327" t="s">
        <v>331</v>
      </c>
      <c r="J359" s="142">
        <f>IF(SUM(L359:BS359)=0,IF(COUNTIF(L359:BS359,"未確認")&gt;0,"未確認",IF(COUNTIF(L359:BS359,"~*")&gt;0,"*",SUM(L359:BS359))),SUM(L359:BS359))</f>
        <v>0</v>
      </c>
      <c r="K359" s="143" t="str">
        <f>IF(OR(COUNTIF(L359:BS359,"未確認")&gt;0,COUNTIF(L359:BS359,"~*")&gt;0),"※","")</f>
      </c>
      <c r="L359" s="108">
        <v>38</v>
      </c>
      <c r="M359" s="247">
        <v>39</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332</v>
      </c>
      <c r="B360" s="96"/>
      <c r="C360" s="138"/>
      <c r="D360" s="139"/>
      <c r="E360" s="323" t="s">
        <v>333</v>
      </c>
      <c r="F360" s="324"/>
      <c r="G360" s="324"/>
      <c r="H360" s="325"/>
      <c r="I360" s="366"/>
      <c r="J360" s="142">
        <f>IF(SUM(L360:BS360)=0,IF(COUNTIF(L360:BS360,"未確認")&gt;0,"未確認",IF(COUNTIF(L360:BS360,"~*")&gt;0,"*",SUM(L360:BS360))),SUM(L360:BS360))</f>
        <v>0</v>
      </c>
      <c r="K360" s="143" t="str">
        <f>IF(OR(COUNTIF(L360:BS360,"未確認")&gt;0,COUNTIF(L360:BS360,"~*")&gt;0),"※","")</f>
      </c>
      <c r="L360" s="108">
        <v>37</v>
      </c>
      <c r="M360" s="247">
        <v>38</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334</v>
      </c>
      <c r="B361" s="96"/>
      <c r="C361" s="138"/>
      <c r="D361" s="139"/>
      <c r="E361" s="323" t="s">
        <v>335</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336</v>
      </c>
      <c r="B362" s="96"/>
      <c r="C362" s="138"/>
      <c r="D362" s="139"/>
      <c r="E362" s="323" t="s">
        <v>337</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338</v>
      </c>
      <c r="B363" s="1"/>
      <c r="C363" s="140"/>
      <c r="D363" s="141"/>
      <c r="E363" s="368" t="s">
        <v>339</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1</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340</v>
      </c>
      <c r="C367" s="85"/>
      <c r="D367" s="85"/>
      <c r="E367" s="85"/>
      <c r="F367" s="85"/>
      <c r="G367" s="85"/>
      <c r="H367" s="10"/>
      <c r="I367" s="10"/>
      <c r="J367" s="51"/>
      <c r="K367" s="24"/>
      <c r="L367" s="86"/>
      <c r="M367" s="86"/>
      <c r="N367" s="86"/>
      <c r="O367" s="86"/>
      <c r="P367" s="86"/>
      <c r="Q367" s="86"/>
    </row>
    <row r="368" s="74" customFormat="1">
      <c r="A368" s="176"/>
      <c r="B368" s="96" t="s">
        <v>341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342</v>
      </c>
      <c r="B372" s="96"/>
      <c r="C372" s="320" t="s">
        <v>343</v>
      </c>
      <c r="D372" s="321"/>
      <c r="E372" s="321"/>
      <c r="F372" s="321"/>
      <c r="G372" s="321"/>
      <c r="H372" s="322"/>
      <c r="I372" s="327" t="s">
        <v>344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345</v>
      </c>
      <c r="B373" s="96"/>
      <c r="C373" s="138"/>
      <c r="D373" s="146"/>
      <c r="E373" s="304" t="s">
        <v>346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347</v>
      </c>
      <c r="B374" s="96"/>
      <c r="C374" s="140"/>
      <c r="D374" s="147"/>
      <c r="E374" s="304" t="s">
        <v>348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349</v>
      </c>
      <c r="B375" s="96"/>
      <c r="C375" s="363" t="s">
        <v>350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351</v>
      </c>
      <c r="B376" s="96"/>
      <c r="C376" s="138"/>
      <c r="D376" s="146"/>
      <c r="E376" s="304" t="s">
        <v>352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353</v>
      </c>
      <c r="B377" s="96"/>
      <c r="C377" s="140"/>
      <c r="D377" s="147"/>
      <c r="E377" s="304" t="s">
        <v>354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355</v>
      </c>
      <c r="C392" s="149"/>
      <c r="D392" s="47"/>
      <c r="E392" s="47"/>
      <c r="F392" s="47"/>
      <c r="G392" s="47"/>
      <c r="H392" s="48"/>
      <c r="I392" s="48"/>
      <c r="J392" s="50"/>
      <c r="K392" s="49"/>
      <c r="L392" s="133"/>
      <c r="M392" s="133"/>
      <c r="N392" s="133"/>
      <c r="O392" s="133"/>
      <c r="P392" s="133"/>
      <c r="Q392" s="133"/>
    </row>
    <row r="393" s="74" customFormat="1">
      <c r="A393" s="176"/>
      <c r="B393" s="14" t="s">
        <v>356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112</v>
      </c>
      <c r="D418" s="297"/>
      <c r="E418" s="297"/>
      <c r="F418" s="297"/>
      <c r="G418" s="297"/>
      <c r="H418" s="298"/>
      <c r="I418" s="361"/>
      <c r="J418" s="193" t="str">
        <f t="shared" si="61"/>
        <v>未確認</v>
      </c>
      <c r="K418" s="276" t="str">
        <f t="shared" si="62"/>
        <v>※</v>
      </c>
      <c r="L418" s="277">
        <v>441</v>
      </c>
      <c r="M418" s="251">
        <v>445</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379</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380</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381</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383</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384</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385</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386</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387</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389</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390</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391</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392</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393</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394</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395</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396</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397</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398</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399</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400</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401</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402</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403</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404</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405</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406</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407</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408</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409</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410</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411</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412</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413</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414</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415</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416</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t="s">
        <v>432</v>
      </c>
      <c r="M471" s="251" t="s">
        <v>432</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t="s">
        <v>432</v>
      </c>
      <c r="M479" s="251" t="s">
        <v>432</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432</v>
      </c>
      <c r="M480" s="251" t="s">
        <v>432</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t="s">
        <v>432</v>
      </c>
      <c r="M484" s="251" t="s">
        <v>432</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t="s">
        <v>432</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t="s">
        <v>432</v>
      </c>
      <c r="M488" s="251" t="s">
        <v>432</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432</v>
      </c>
      <c r="M516" s="251" t="s">
        <v>432</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36</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432</v>
      </c>
      <c r="M607" s="251" t="s">
        <v>432</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t="s">
        <v>432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795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t="s">
        <v>432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t="s">
        <v>432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t="s">
        <v>432</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t="s">
        <v>432</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432</v>
      </c>
      <c r="M630" s="251" t="s">
        <v>432</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t="s">
        <v>432</v>
      </c>
      <c r="M638" s="251" t="s">
        <v>432</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t="s">
        <v>432</v>
      </c>
      <c r="M639" s="251" t="s">
        <v>432</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t="s">
        <v>432</v>
      </c>
      <c r="M649" s="251" t="s">
        <v>432</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432</v>
      </c>
      <c r="M650" s="251" t="s">
        <v>432</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432</v>
      </c>
      <c r="M651" s="251" t="s">
        <v>432</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261</v>
      </c>
      <c r="M654" s="251">
        <v>255</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t="s">
        <v>432</v>
      </c>
      <c r="M656" s="251" t="s">
        <v>432</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405</v>
      </c>
      <c r="M664" s="251">
        <v>402</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291</v>
      </c>
      <c r="M666" s="251">
        <v>306</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t="s">
        <v>432</v>
      </c>
      <c r="M668" s="251" t="s">
        <v>432</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t="s">
        <v>432</v>
      </c>
      <c r="M669" s="251" t="s">
        <v>432</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432</v>
      </c>
      <c r="M673" s="251" t="s">
        <v>432</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t="s">
        <v>432</v>
      </c>
      <c r="M675" s="251" t="s">
        <v>432</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t="s">
        <v>432</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36</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t="s">
        <v>432</v>
      </c>
      <c r="M688" s="245" t="s">
        <v>432</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t="s">
        <v>432</v>
      </c>
      <c r="M713" s="251" t="s">
        <v>432</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t="s">
        <v>432</v>
      </c>
      <c r="M722" s="251" t="s">
        <v>432</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440</v>
      </c>
      <c r="M723" s="251">
        <v>444</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313</v>
      </c>
      <c r="M724" s="251">
        <v>386</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