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806DCB41-70F9-49ED-99A5-EE0D5F286863}" xr6:coauthVersionLast="47" xr6:coauthVersionMax="47" xr10:uidLastSave="{00000000-0000-0000-0000-000000000000}"/>
  <bookViews>
    <workbookView xWindow="-110" yWindow="-110" windowWidth="19420" windowHeight="115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<sst xmlns="http://schemas.openxmlformats.org/spreadsheetml/2006/main" count="1229" uniqueCount="866">
  <si>
    <t>Q1_1_byouinmei</t>
  </si>
  <si>
    <t>〒679-5225　佐用郡佐用町上三河１４１－４</t>
  </si>
  <si>
    <t>病棟の建築時期と構造</t>
  </si>
  <si>
    <t>建物情報＼病棟名</t>
  </si>
  <si>
    <t>南病棟</t>
  </si>
  <si>
    <t>北病棟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</si>
  <si>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</si>
  <si>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</si>
  <si>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</si>
  <si>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</si>
  <si>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</si>
  <si>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</si>
  <si>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</si>
  <si>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</si>
  <si>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</si>
  <si>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</si>
  <si>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</si>
  <si>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</si>
  <si>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</si>
  <si>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</si>
  <si>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</si>
  <si>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</si>
  <si>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</si>
  <si>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</si>
  <si>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</si>
  <si>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</si>
  <si>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</si>
  <si>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</si>
  <si>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</si>
  <si>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</si>
  <si>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</si>
  <si>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</si>
  <si>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</si>
  <si>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</si>
  <si>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</si>
  <si>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</si>
  <si>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</si>
  <si>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</si>
  <si>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</si>
  <si>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</si>
  <si>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</si>
  <si>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</si>
  <si>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</si>
  <si>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</si>
  <si>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</si>
  <si>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</si>
  <si>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</si>
  <si>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</si>
  <si>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</si>
  <si>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</si>
  <si>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</si>
  <si>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</si>
  <si>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</si>
  <si>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</si>
  <si>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</si>
  <si>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</si>
  <si>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</si>
  <si>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</si>
  <si>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</si>
  <si>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</si>
  <si>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</si>
  <si>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</si>
  <si>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</si>
  <si>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</si>
  <si>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</si>
  <si>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</si>
  <si>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</si>
  <si>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</si>
  <si>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</si>
  <si>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</si>
  <si>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</si>
  <si>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</si>
  <si>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</si>
  <si>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</si>
  <si>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休棟中（今後廃止する予定）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</si>
  <si>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</si>
  <si>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</si>
  <si>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</si>
  <si>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</si>
  <si>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</si>
  <si>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</si>
  <si>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</si>
  <si>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</si>
  <si>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</si>
  <si>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</si>
  <si>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</si>
  <si>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</si>
  <si>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</si>
  <si>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</si>
  <si>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</si>
  <si>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</si>
  <si>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</si>
  <si>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</si>
  <si>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休床中</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</si>
  <si>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</si>
  <si>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</si>
  <si>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</si>
  <si>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</si>
  <si>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</si>
  <si>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</si>
  <si>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</si>
  <si>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</si>
  <si>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</si>
  <si>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</si>
  <si>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</si>
  <si>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</si>
  <si>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</si>
  <si>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</si>
  <si>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</si>
  <si>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</si>
  <si>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</si>
  <si>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</si>
  <si>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</si>
  <si>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</si>
  <si>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</si>
  <si>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</si>
  <si>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</si>
  <si>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</si>
  <si>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</si>
  <si>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</si>
  <si>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</si>
  <si>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</si>
  <si>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</si>
  <si>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</si>
  <si>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</si>
  <si>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</si>
  <si>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</si>
  <si>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</si>
  <si>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</si>
  <si>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</si>
  <si>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</si>
  <si>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</si>
  <si>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</si>
  <si>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</si>
  <si>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</si>
  <si>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</si>
  <si>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</si>
  <si>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</si>
  <si>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</si>
  <si>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</si>
  <si>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</si>
  <si>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</si>
  <si>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</si>
  <si>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</si>
  <si>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</si>
  <si>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</si>
  <si>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</si>
  <si>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</si>
  <si>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</si>
  <si>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</si>
  <si>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</si>
  <si>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</si>
  <si>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</si>
  <si>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</si>
  <si>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</si>
  <si>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</si>
  <si>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</si>
  <si>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</si>
  <si>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</si>
  <si>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</si>
  <si>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</si>
  <si>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</si>
  <si>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</si>
  <si>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</si>
  <si>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</si>
  <si>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</si>
  <si>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</si>
  <si>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</si>
  <si>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</si>
  <si>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</si>
  <si>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</si>
  <si>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</si>
  <si>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</si>
  <si>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</si>
  <si>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</si>
  <si>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</si>
  <si>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</si>
  <si>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</si>
  <si>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</si>
  <si>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</si>
  <si>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</si>
  <si>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</si>
  <si>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</si>
  <si>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</si>
  <si>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</si>
  <si>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</si>
  <si>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</si>
  <si>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</si>
  <si>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</si>
  <si>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</si>
  <si>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</si>
  <si>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</si>
  <si>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</si>
  <si>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</si>
  <si>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</si>
  <si>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</si>
  <si>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</si>
  <si>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</si>
  <si>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</si>
  <si>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</si>
  <si>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</si>
  <si>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</si>
  <si>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</si>
  <si>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</si>
  <si>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</si>
  <si>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</si>
  <si>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</si>
  <si>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</si>
  <si>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</si>
  <si>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</si>
  <si>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</si>
  <si>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</si>
  <si>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</si>
  <si>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</si>
  <si>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</si>
  <si>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</si>
  <si>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</si>
  <si>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</si>
  <si>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</si>
  <si>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</si>
  <si>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</si>
  <si>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</si>
  <si>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</si>
  <si>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</si>
  <si>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</si>
  <si>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</si>
  <si>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</si>
  <si>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</si>
  <si>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</si>
  <si>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</si>
  <si>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</si>
  <si>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</si>
  <si>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</si>
  <si>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</si>
  <si>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</si>
  <si>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</si>
  <si>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</si>
  <si>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</si>
  <si>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</si>
  <si>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</si>
  <si>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</si>
  <si>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</si>
  <si>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</si>
  <si>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</si>
  <si>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</si>
  <si>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</si>
  <si>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</si>
  <si>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</si>
  <si>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</si>
  <si>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</si>
  <si>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</si>
  <si>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</si>
  <si>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</si>
  <si>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</si>
  <si>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</si>
  <si>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</si>
  <si>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</si>
  <si>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</si>
  <si>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</si>
  <si>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</si>
  <si>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</si>
  <si>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</si>
  <si>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</si>
  <si>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</si>
  <si>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</si>
  <si>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</si>
  <si>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</si>
  <si>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</si>
  <si>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</si>
  <si>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</si>
  <si>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</si>
  <si>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</si>
  <si>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</si>
  <si>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</si>
  <si>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</si>
  <si>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</si>
  <si>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</si>
  <si>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</si>
  <si>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</si>
  <si>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</si>
  <si>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</si>
  <si>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</si>
  <si>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</si>
  <si>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</si>
  <si>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</si>
  <si>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</si>
  <si>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</si>
  <si>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</si>
  <si>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</si>
  <si>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</si>
  <si>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</si>
  <si>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</si>
  <si>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</si>
  <si>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</si>
  <si>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</si>
  <si>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</si>
  <si>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</si>
  <si>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</si>
  <si>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</si>
  <si>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</si>
  <si>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</si>
  <si>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</si>
  <si>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</si>
  <si>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</si>
  <si>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</si>
  <si>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</si>
  <si>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</si>
  <si>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</si>
  <si>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</si>
  <si>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</si>
  <si>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</si>
  <si>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</si>
  <si>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</si>
  <si>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</si>
  <si>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</si>
  <si>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</si>
  <si>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</si>
  <si>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</si>
  <si>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</si>
  <si>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</si>
  <si>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</si>
  <si>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</si>
  <si>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</si>
  <si>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</si>
  <si>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</si>
  <si>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</si>
  <si>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</si>
  <si>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</si>
  <si>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</si>
  <si>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</si>
  <si>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</si>
  <si>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</si>
  <si>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</si>
  <si>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</si>
  <si>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</si>
  <si>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</si>
  <si>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</si>
  <si>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</si>
  <si>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</si>
  <si>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</si>
  <si>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</si>
  <si>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</si>
  <si>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</si>
  <si>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</si>
  <si>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</si>
  <si>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</si>
  <si>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</si>
  <si>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</si>
  <si>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</si>
  <si>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</si>
  <si>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</si>
  <si>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</si>
  <si>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</si>
  <si>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</si>
  <si>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</si>
  <si>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</si>
  <si>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</si>
  <si>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</si>
  <si>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</si>
  <si>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</si>
  <si>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</si>
  <si>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</si>
  <si>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</si>
  <si>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</si>
  <si>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</si>
  <si>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</si>
  <si>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</si>
  <si>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</si>
  <si>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</si>
  <si>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</si>
  <si>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</si>
  <si>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</si>
  <si>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</si>
  <si>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</si>
  <si>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</si>
  <si>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</si>
  <si>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</si>
  <si>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</si>
  <si>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</si>
  <si>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</si>
  <si>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</si>
  <si>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</si>
  <si>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</si>
  <si>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</si>
  <si>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</si>
  <si>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</si>
  <si>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</si>
  <si>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</si>
  <si>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</si>
  <si>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</si>
  <si>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</si>
  <si>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</si>
  <si>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</si>
  <si>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</si>
  <si>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</si>
  <si>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</si>
  <si>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</si>
  <si>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</si>
  <si>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</si>
  <si>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</si>
  <si>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</si>
  <si>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</si>
  <si>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</si>
  <si>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</si>
  <si>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</si>
  <si>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</si>
  <si>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</si>
  <si>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</si>
  <si>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</si>
  <si>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</si>
  <si>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</si>
  <si>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</si>
  <si>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</si>
  <si>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</si>
  <si>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</si>
  <si>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</si>
  <si>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</si>
  <si>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</si>
  <si>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</si>
  <si>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</si>
  <si>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</si>
  <si>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</si>
  <si>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</si>
  <si>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</si>
  <si>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</si>
  <si>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</si>
  <si>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</si>
  <si>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</si>
  <si>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</si>
  <si>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</si>
  <si>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</si>
  <si>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</si>
  <si>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</si>
  <si>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</si>
  <si>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</si>
  <si>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</si>
  <si>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</si>
  <si>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</si>
  <si>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</si>
  <si>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</si>
  <si>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</si>
  <si>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</si>
  <si>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</si>
  <si>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</si>
  <si>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</si>
  <si>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</si>
  <si>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</si>
  <si>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</si>
  <si>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</si>
  <si>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</si>
  <si>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</si>
  <si>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</si>
  <si>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</si>
  <si>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</si>
  <si>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</si>
  <si>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</si>
  <si>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</si>
  <si>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</si>
  <si>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</si>
  <si>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</si>
  <si>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</si>
  <si>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</si>
  <si>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</si>
  <si>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</si>
  <si>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</si>
  <si>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</si>
  <si>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</si>
  <si>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</si>
  <si>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</si>
  <si>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</si>
  <si>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</si>
  <si>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</si>
  <si>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</si>
  <si>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</si>
  <si>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</si>
  <si>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</si>
  <si>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</si>
  <si>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</si>
  <si>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</si>
  <si>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</si>
  <si>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</si>
  <si>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</si>
  <si>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</si>
  <si>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</si>
  <si>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</si>
  <si>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</si>
  <si>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</si>
  <si>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</si>
  <si>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</si>
  <si>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</si>
  <si>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</si>
  <si>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</si>
  <si>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</si>
  <si>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</si>
  <si>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</si>
  <si>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</si>
  <si>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</si>
  <si>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</si>
  <si>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</si>
  <si>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</si>
  <si>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</si>
  <si>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</si>
  <si>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</si>
  <si>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</si>
  <si>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</si>
  <si>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</si>
  <si>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</si>
  <si>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</si>
  <si>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</si>
  <si>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</si>
  <si>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</si>
  <si>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</si>
  <si>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</si>
  <si>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</si>
  <si>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</si>
  <si>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</si>
  <si>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</si>
  <si>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</si>
  <si>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</si>
  <si>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</si>
  <si>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</si>
  <si>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</si>
  <si>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</si>
  <si>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</si>
  <si>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</si>
  <si>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</si>
  <si>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</si>
  <si>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</si>
  <si>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</si>
  <si>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</si>
  <si>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</si>
  <si>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</si>
  <si>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</si>
  <si>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</si>
  <si>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</si>
  <si>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</si>
  <si>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</si>
  <si>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</si>
  <si>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</si>
  <si>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</si>
  <si>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</si>
  <si>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</si>
  <si>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</si>
  <si>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</si>
  <si>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</si>
  <si>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</si>
  <si>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</si>
  <si>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</si>
  <si>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</si>
  <si>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</si>
  <si>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</si>
  <si>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</si>
  <si>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</si>
  <si>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</si>
  <si>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</si>
  <si>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</si>
  <si>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</si>
  <si>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</si>
  <si>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</si>
  <si>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</si>
  <si>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</si>
  <si>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</si>
  <si>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</si>
  <si>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</si>
  <si>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</si>
  <si>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</si>
  <si>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</si>
  <si>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</si>
  <si>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</si>
  <si>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</si>
  <si>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</si>
  <si>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</si>
  <si>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</si>
  <si>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</si>
  <si>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</si>
  <si>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</si>
  <si>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</si>
  <si>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</si>
  <si>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</si>
  <si>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</si>
  <si>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</si>
  <si>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</si>
  <si>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</si>
  <si>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</si>
  <si>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</si>
  <si>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</si>
  <si>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</si>
  <si>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</si>
  <si>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</si>
  <si>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</si>
  <si>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</si>
  <si>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</si>
  <si>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</si>
  <si>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</si>
  <si>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</si>
  <si>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</si>
  <si>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</si>
  <si>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</si>
  <si>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</si>
  <si>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</si>
  <si>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</si>
  <si>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</si>
  <si>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</si>
  <si>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</si>
  <si>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</si>
  <si>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</si>
  <si>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</si>
  <si>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</si>
  <si>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</si>
  <si>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</si>
  <si>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</si>
  <si>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</si>
  <si>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</si>
  <si>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</si>
  <si>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</si>
  <si>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</si>
  <si>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</si>
  <si>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</si>
  <si>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</si>
  <si>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</si>
  <si>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</si>
  <si>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</si>
  <si>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</si>
  <si>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</si>
  <si>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</si>
  <si>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</si>
  <si>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</si>
  <si>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</si>
  <si>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</si>
  <si>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</si>
  <si>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</si>
  <si>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</si>
  <si>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</si>
  <si>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</si>
  <si>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</si>
  <si>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</si>
  <si>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</si>
  <si>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</si>
  <si>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</si>
  <si>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</si>
  <si>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</si>
  <si>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</si>
  <si>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</si>
  <si>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</si>
  <si>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</si>
  <si>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</si>
  <si>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</si>
  <si>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</si>
  <si>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</si>
  <si>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</si>
  <si>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</si>
  <si>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</si>
  <si>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</si>
  <si>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</si>
  <si>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</si>
  <si>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</si>
  <si>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</si>
  <si>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</si>
  <si>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</si>
  <si>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</si>
  <si>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</si>
  <si>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</si>
  <si>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</si>
  <si>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</si>
  <si>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</si>
  <si>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</si>
  <si>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</si>
  <si>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</si>
  <si>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</si>
  <si>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</si>
  <si>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</si>
  <si>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</si>
  <si>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</si>
  <si>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</si>
  <si>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</si>
  <si>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</si>
  <si>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</si>
  <si>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</si>
  <si>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</si>
  <si>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</si>
  <si>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</si>
  <si>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</si>
  <si>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</si>
  <si>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</si>
  <si>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</si>
  <si>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</si>
  <si>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</si>
  <si>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</si>
  <si>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</si>
  <si>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</si>
  <si>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</si>
  <si>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</si>
  <si>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</si>
  <si>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</si>
  <si>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</si>
  <si>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</si>
  <si>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</si>
  <si>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</si>
  <si>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</si>
  <si>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</si>
  <si>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</si>
  <si>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</si>
  <si>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</si>
  <si>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</si>
  <si>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</si>
  <si>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</si>
  <si>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</si>
  <si>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</si>
  <si>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</si>
  <si>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</si>
  <si>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</si>
  <si>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</si>
  <si>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</si>
  <si>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</si>
  <si>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</si>
  <si>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</si>
  <si>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</si>
  <si>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</si>
  <si>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</si>
  <si>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</si>
  <si>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</si>
  <si>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</si>
  <si>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</si>
  <si>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</si>
  <si>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</si>
  <si>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</si>
  <si>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</si>
  <si>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</si>
  <si>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</si>
  <si>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</si>
  <si>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</si>
  <si>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</si>
  <si>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</si>
  <si>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</si>
  <si>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</si>
  <si>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</si>
  <si>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</si>
  <si>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</si>
  <si>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</si>
  <si>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</si>
  <si>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</si>
  <si>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</si>
  <si>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</si>
  <si>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</si>
  <si>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</si>
  <si>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</si>
  <si>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</si>
  <si>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</si>
  <si>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</si>
  <si>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</si>
  <si>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</si>
  <si>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</si>
  <si>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</si>
  <si>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</si>
  <si>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</si>
  <si>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</si>
  <si>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</si>
  <si>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</si>
  <si>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</si>
  <si>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</si>
  <si>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</si>
  <si>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</si>
  <si>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</si>
  <si>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</si>
  <si>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</si>
  <si>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</si>
  <si>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</si>
  <si>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</si>
  <si>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</si>
  <si>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</si>
  <si>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</si>
  <si>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</si>
  <si>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</si>
  <si>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</si>
  <si>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</si>
  <si>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</si>
  <si>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</si>
  <si>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</si>
  <si>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</si>
  <si>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</si>
  <si>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</si>
  <si>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</si>
  <si>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</si>
  <si>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</si>
  <si>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</si>
  <si>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</si>
  <si>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</si>
  <si>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</si>
  <si>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</si>
  <si>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</si>
  <si>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</si>
  <si>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</si>
  <si>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</si>
  <si>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</si>
  <si>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</si>
  <si>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</si>
  <si>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</si>
  <si>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</si>
  <si>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</si>
  <si>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</si>
  <si>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</si>
  <si>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</si>
  <si>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</si>
  <si>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</si>
  <si>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</si>
  <si>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</si>
  <si>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</si>
  <si>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</si>
  <si>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</si>
  <si>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</si>
  <si>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</si>
  <si>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</si>
  <si>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</si>
  <si>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</si>
  <si>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</si>
  <si>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</si>
  <si>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</si>
  <si>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</si>
  <si>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</si>
  <si>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</si>
  <si>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</si>
  <si>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</si>
  <si>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</si>
  <si>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</si>
  <si>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</si>
  <si>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</si>
  <si>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</si>
  <si>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</si>
  <si>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</si>
  <si>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</si>
  <si>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</si>
  <si>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</si>
  <si>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</si>
  <si>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</si>
  <si>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</si>
  <si>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</si>
  <si>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</si>
  <si>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</si>
  <si>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</si>
  <si>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</si>
  <si>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</si>
  <si>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</si>
  <si>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</si>
  <si>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</si>
  <si>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</si>
  <si>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</si>
  <si>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</si>
  <si>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</si>
  <si>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</si>
  <si>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</si>
  <si>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</si>
  <si>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</si>
  <si>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</si>
  <si>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</si>
  <si>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</si>
  <si>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</si>
  <si>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</si>
  <si>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</si>
  <si>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</si>
  <si>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</si>
  <si>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</si>
  <si>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</si>
  <si>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</si>
  <si>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</si>
  <si>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</si>
  <si>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尾﨑病院</t>
    <rPh sb="0" eb="2">
      <t>オサキ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</si>
</sst>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H4" sqref="H4"/>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865</v>
      </c>
      <c r="C2" s="257"/>
      <c r="D2" s="128"/>
      <c r="E2" s="128"/>
      <c r="F2" s="128"/>
      <c r="G2" s="128"/>
      <c r="H2" s="7"/>
    </row>
    <row r="3" spans="1:73">
      <c r="B3" s="259" t="s">
        <v>1</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2</v>
      </c>
    </row>
    <row r="8" spans="1:73">
      <c r="B8" s="12"/>
    </row>
    <row r="9" spans="1:73" s="20" customFormat="1" ht="51" customHeight="1">
      <c r="A9" s="132"/>
      <c r="B9" s="14"/>
      <c r="C9" s="13"/>
      <c r="D9" s="13"/>
      <c r="E9" s="13"/>
      <c r="F9" s="13"/>
      <c r="G9" s="13"/>
      <c r="H9" s="8"/>
      <c r="I9" s="428" t="s">
        <v>3</v>
      </c>
      <c r="J9" s="428"/>
      <c r="K9" s="428"/>
      <c r="L9" s="261" t="s">
        <v>4</v>
      </c>
      <c r="M9" s="261" t="s">
        <v>5</v>
      </c>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6</v>
      </c>
      <c r="B10" s="11"/>
      <c r="C10" s="13"/>
      <c r="D10" s="13"/>
      <c r="E10" s="13"/>
      <c r="F10" s="13"/>
      <c r="G10" s="13"/>
      <c r="H10" s="8"/>
      <c r="I10" s="425" t="s">
        <v>7</v>
      </c>
      <c r="J10" s="425"/>
      <c r="K10" s="425"/>
      <c r="L10" s="16" t="s">
        <v>8</v>
      </c>
      <c r="M10" s="16" t="s">
        <v>8</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6</v>
      </c>
      <c r="B11" s="15"/>
      <c r="C11" s="13"/>
      <c r="D11" s="13"/>
      <c r="E11" s="13"/>
      <c r="F11" s="13"/>
      <c r="G11" s="13"/>
      <c r="H11" s="8"/>
      <c r="I11" s="425" t="s">
        <v>9</v>
      </c>
      <c r="J11" s="425"/>
      <c r="K11" s="425"/>
      <c r="L11" s="16" t="s">
        <v>8</v>
      </c>
      <c r="M11" s="16" t="s">
        <v>8</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10</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11</v>
      </c>
      <c r="J16" s="428"/>
      <c r="K16" s="428"/>
      <c r="L16" s="261" t="str">
        <f>IF(ISBLANK(L$9),"",L$9)</f>
        <v>南病棟</v>
      </c>
      <c r="M16" s="261" t="str">
        <f>IF(ISBLANK(M$9),"",M$9)</f>
        <v>北病棟</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6</v>
      </c>
      <c r="B17" s="11"/>
      <c r="C17" s="13"/>
      <c r="D17" s="13"/>
      <c r="E17" s="13"/>
      <c r="F17" s="13"/>
      <c r="G17" s="13"/>
      <c r="H17" s="8"/>
      <c r="I17" s="425" t="s">
        <v>12</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6</v>
      </c>
      <c r="B18" s="15"/>
      <c r="C18" s="13"/>
      <c r="D18" s="13"/>
      <c r="E18" s="13"/>
      <c r="F18" s="13"/>
      <c r="G18" s="13"/>
      <c r="H18" s="8"/>
      <c r="I18" s="425" t="s">
        <v>13</v>
      </c>
      <c r="J18" s="425"/>
      <c r="K18" s="425"/>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6</v>
      </c>
      <c r="B19" s="15"/>
      <c r="C19" s="13"/>
      <c r="D19" s="13"/>
      <c r="E19" s="13"/>
      <c r="F19" s="13"/>
      <c r="G19" s="13"/>
      <c r="H19" s="8"/>
      <c r="I19" s="425" t="s">
        <v>14</v>
      </c>
      <c r="J19" s="425"/>
      <c r="K19" s="42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6</v>
      </c>
      <c r="B20" s="11"/>
      <c r="C20" s="13"/>
      <c r="D20" s="13"/>
      <c r="E20" s="13"/>
      <c r="F20" s="13"/>
      <c r="G20" s="13"/>
      <c r="H20" s="8"/>
      <c r="I20" s="425" t="s">
        <v>15</v>
      </c>
      <c r="J20" s="425"/>
      <c r="K20" s="425"/>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6</v>
      </c>
      <c r="B21" s="11"/>
      <c r="C21" s="13"/>
      <c r="D21" s="13"/>
      <c r="E21" s="13"/>
      <c r="F21" s="13"/>
      <c r="G21" s="13"/>
      <c r="H21" s="8"/>
      <c r="I21" s="425" t="s">
        <v>17</v>
      </c>
      <c r="J21" s="425"/>
      <c r="K21" s="425"/>
      <c r="L21" s="18"/>
      <c r="M21" s="17" t="s">
        <v>16</v>
      </c>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6</v>
      </c>
      <c r="B22" s="11"/>
      <c r="C22" s="13"/>
      <c r="D22" s="13"/>
      <c r="E22" s="13"/>
      <c r="F22" s="13"/>
      <c r="G22" s="13"/>
      <c r="H22" s="8"/>
      <c r="I22" s="425" t="s">
        <v>18</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19</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11</v>
      </c>
      <c r="J27" s="365"/>
      <c r="K27" s="366"/>
      <c r="L27" s="261" t="str">
        <f>IF(ISBLANK(L$9),"",L$9)</f>
        <v>南病棟</v>
      </c>
      <c r="M27" s="261" t="str">
        <f>IF(ISBLANK(M$9),"",M$9)</f>
        <v>北病棟</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20</v>
      </c>
      <c r="B28" s="11"/>
      <c r="C28" s="13"/>
      <c r="D28" s="13"/>
      <c r="E28" s="13"/>
      <c r="F28" s="13"/>
      <c r="G28" s="13"/>
      <c r="H28" s="8"/>
      <c r="I28" s="361" t="s">
        <v>12</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20</v>
      </c>
      <c r="B29" s="15"/>
      <c r="C29" s="13"/>
      <c r="D29" s="13"/>
      <c r="E29" s="13"/>
      <c r="F29" s="13"/>
      <c r="G29" s="13"/>
      <c r="H29" s="8"/>
      <c r="I29" s="361" t="s">
        <v>13</v>
      </c>
      <c r="J29" s="362"/>
      <c r="K29" s="36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20</v>
      </c>
      <c r="B30" s="15"/>
      <c r="C30" s="13"/>
      <c r="D30" s="13"/>
      <c r="E30" s="13"/>
      <c r="F30" s="13"/>
      <c r="G30" s="13"/>
      <c r="H30" s="8"/>
      <c r="I30" s="361" t="s">
        <v>14</v>
      </c>
      <c r="J30" s="362"/>
      <c r="K30" s="3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20</v>
      </c>
      <c r="B31" s="11"/>
      <c r="C31" s="13"/>
      <c r="D31" s="13"/>
      <c r="E31" s="13"/>
      <c r="F31" s="13"/>
      <c r="G31" s="13"/>
      <c r="H31" s="8"/>
      <c r="I31" s="361" t="s">
        <v>15</v>
      </c>
      <c r="J31" s="362"/>
      <c r="K31" s="363"/>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20</v>
      </c>
      <c r="B32" s="11"/>
      <c r="C32" s="13"/>
      <c r="D32" s="13"/>
      <c r="E32" s="13"/>
      <c r="F32" s="13"/>
      <c r="G32" s="13"/>
      <c r="H32" s="8"/>
      <c r="I32" s="371" t="s">
        <v>21</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20</v>
      </c>
      <c r="B33" s="11"/>
      <c r="C33" s="13"/>
      <c r="D33" s="13"/>
      <c r="E33" s="13"/>
      <c r="F33" s="13"/>
      <c r="G33" s="13"/>
      <c r="H33" s="8"/>
      <c r="I33" s="371" t="s">
        <v>22</v>
      </c>
      <c r="J33" s="372"/>
      <c r="K33" s="373"/>
      <c r="L33" s="17"/>
      <c r="M33" s="17" t="s">
        <v>16</v>
      </c>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20</v>
      </c>
      <c r="B34" s="11"/>
      <c r="C34" s="13"/>
      <c r="D34" s="13"/>
      <c r="E34" s="13"/>
      <c r="F34" s="13"/>
      <c r="G34" s="13"/>
      <c r="H34" s="8"/>
      <c r="I34" s="371" t="s">
        <v>23</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20</v>
      </c>
      <c r="B35" s="11"/>
      <c r="C35" s="13"/>
      <c r="D35" s="13"/>
      <c r="E35" s="13"/>
      <c r="F35" s="13"/>
      <c r="G35" s="13"/>
      <c r="H35" s="8"/>
      <c r="I35" s="374" t="s">
        <v>18</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24</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25</v>
      </c>
      <c r="J40" s="365"/>
      <c r="K40" s="366"/>
      <c r="L40" s="261" t="str">
        <f>IF(ISBLANK(L$9),"",L$9)</f>
        <v>南病棟</v>
      </c>
      <c r="M40" s="261" t="str">
        <f>IF(ISBLANK(M$9),"",M$9)</f>
        <v>北病棟</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26</v>
      </c>
      <c r="B41" s="11"/>
      <c r="C41" s="13"/>
      <c r="D41" s="13"/>
      <c r="E41" s="13"/>
      <c r="F41" s="13"/>
      <c r="G41" s="13"/>
      <c r="H41" s="8"/>
      <c r="I41" s="361" t="s">
        <v>27</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26</v>
      </c>
      <c r="B42" s="15"/>
      <c r="C42" s="13"/>
      <c r="D42" s="13"/>
      <c r="E42" s="13"/>
      <c r="F42" s="13"/>
      <c r="G42" s="13"/>
      <c r="H42" s="8"/>
      <c r="I42" s="361" t="s">
        <v>28</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26</v>
      </c>
      <c r="B43" s="15"/>
      <c r="C43" s="13"/>
      <c r="D43" s="13"/>
      <c r="E43" s="13"/>
      <c r="F43" s="13"/>
      <c r="G43" s="13"/>
      <c r="H43" s="8"/>
      <c r="I43" s="361" t="s">
        <v>29</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26</v>
      </c>
      <c r="B44" s="11"/>
      <c r="C44" s="13"/>
      <c r="D44" s="13"/>
      <c r="E44" s="13"/>
      <c r="F44" s="13"/>
      <c r="G44" s="13"/>
      <c r="H44" s="8"/>
      <c r="I44" s="361" t="s">
        <v>30</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31</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11</v>
      </c>
      <c r="J49" s="376"/>
      <c r="K49" s="377"/>
      <c r="L49" s="261" t="str">
        <f>IF(ISBLANK(L$9),"",L$9)</f>
        <v>南病棟</v>
      </c>
      <c r="M49" s="261" t="str">
        <f>IF(ISBLANK(M$9),"",M$9)</f>
        <v>北病棟</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32</v>
      </c>
      <c r="B50" s="11"/>
      <c r="C50" s="13"/>
      <c r="D50" s="13"/>
      <c r="E50" s="13"/>
      <c r="F50" s="13"/>
      <c r="G50" s="13"/>
      <c r="H50" s="8"/>
      <c r="I50" s="371" t="s">
        <v>12</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32</v>
      </c>
      <c r="B51" s="15"/>
      <c r="C51" s="13"/>
      <c r="D51" s="13"/>
      <c r="E51" s="13"/>
      <c r="F51" s="13"/>
      <c r="G51" s="13"/>
      <c r="H51" s="8"/>
      <c r="I51" s="371" t="s">
        <v>13</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32</v>
      </c>
      <c r="B52" s="15"/>
      <c r="C52" s="13"/>
      <c r="D52" s="13"/>
      <c r="E52" s="13"/>
      <c r="F52" s="13"/>
      <c r="G52" s="13"/>
      <c r="H52" s="8"/>
      <c r="I52" s="371" t="s">
        <v>14</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32</v>
      </c>
      <c r="B53" s="11"/>
      <c r="C53" s="13"/>
      <c r="D53" s="13"/>
      <c r="E53" s="13"/>
      <c r="F53" s="13"/>
      <c r="G53" s="13"/>
      <c r="H53" s="8"/>
      <c r="I53" s="371" t="s">
        <v>15</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32</v>
      </c>
      <c r="B54" s="11"/>
      <c r="C54" s="13"/>
      <c r="D54" s="13"/>
      <c r="E54" s="13"/>
      <c r="F54" s="13"/>
      <c r="G54" s="13"/>
      <c r="H54" s="8"/>
      <c r="I54" s="371" t="s">
        <v>21</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32</v>
      </c>
      <c r="B55" s="11"/>
      <c r="C55" s="13"/>
      <c r="D55" s="13"/>
      <c r="E55" s="13"/>
      <c r="F55" s="13"/>
      <c r="G55" s="13"/>
      <c r="H55" s="8"/>
      <c r="I55" s="371" t="s">
        <v>22</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32</v>
      </c>
      <c r="B56" s="11"/>
      <c r="C56" s="13"/>
      <c r="D56" s="13"/>
      <c r="E56" s="13"/>
      <c r="F56" s="13"/>
      <c r="G56" s="13"/>
      <c r="H56" s="8"/>
      <c r="I56" s="371" t="s">
        <v>23</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32</v>
      </c>
      <c r="B57" s="11"/>
      <c r="C57" s="13"/>
      <c r="D57" s="13"/>
      <c r="E57" s="13"/>
      <c r="F57" s="13"/>
      <c r="G57" s="13"/>
      <c r="H57" s="8"/>
      <c r="I57" s="374" t="s">
        <v>18</v>
      </c>
      <c r="J57" s="374"/>
      <c r="K57" s="374"/>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32</v>
      </c>
      <c r="B58" s="11"/>
      <c r="C58" s="13"/>
      <c r="D58" s="13"/>
      <c r="E58" s="13"/>
      <c r="F58" s="13"/>
      <c r="G58" s="13"/>
      <c r="H58" s="8"/>
      <c r="I58" s="374" t="s">
        <v>33</v>
      </c>
      <c r="J58" s="374"/>
      <c r="K58" s="374"/>
      <c r="L58" s="17" t="s">
        <v>8</v>
      </c>
      <c r="M58" s="17" t="s">
        <v>8</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34</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35</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36</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37</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38</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39</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40</v>
      </c>
      <c r="D71" s="32"/>
      <c r="E71" s="32"/>
      <c r="F71" s="30"/>
      <c r="G71" s="28"/>
      <c r="H71" s="29" t="s">
        <v>41</v>
      </c>
      <c r="I71" s="29"/>
      <c r="J71" s="29" t="s">
        <v>42</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43</v>
      </c>
      <c r="D76" s="426"/>
      <c r="E76" s="426"/>
      <c r="F76" s="426"/>
      <c r="G76" s="426"/>
      <c r="H76" s="426" t="s">
        <v>44</v>
      </c>
      <c r="I76" s="426"/>
      <c r="J76" s="426" t="s">
        <v>45</v>
      </c>
      <c r="K76" s="426"/>
      <c r="L76" s="426"/>
      <c r="M76" s="426"/>
      <c r="O76" s="216"/>
      <c r="P76" s="216"/>
      <c r="Q76" s="216"/>
      <c r="R76" s="216"/>
      <c r="S76" s="216"/>
      <c r="T76" s="210"/>
      <c r="BU76" s="285"/>
    </row>
    <row r="77" spans="1:73" s="20" customFormat="1">
      <c r="A77" s="132"/>
      <c r="B77" s="1"/>
      <c r="C77" s="426" t="s">
        <v>46</v>
      </c>
      <c r="D77" s="426"/>
      <c r="E77" s="426"/>
      <c r="F77" s="426"/>
      <c r="G77" s="426"/>
      <c r="H77" s="426" t="s">
        <v>47</v>
      </c>
      <c r="I77" s="426"/>
      <c r="J77" s="367" t="s">
        <v>48</v>
      </c>
      <c r="K77" s="367"/>
      <c r="L77" s="367"/>
      <c r="M77" s="367"/>
      <c r="O77" s="217"/>
      <c r="P77" s="217"/>
      <c r="Q77" s="217"/>
      <c r="R77" s="217"/>
      <c r="S77" s="217"/>
      <c r="T77" s="210"/>
      <c r="BU77" s="285"/>
    </row>
    <row r="78" spans="1:73" s="20" customFormat="1">
      <c r="A78" s="132"/>
      <c r="B78" s="1"/>
      <c r="C78" s="426" t="s">
        <v>49</v>
      </c>
      <c r="D78" s="426"/>
      <c r="E78" s="426"/>
      <c r="F78" s="426"/>
      <c r="G78" s="426"/>
      <c r="H78" s="426" t="s">
        <v>50</v>
      </c>
      <c r="I78" s="426"/>
      <c r="J78" s="367" t="s">
        <v>51</v>
      </c>
      <c r="K78" s="367"/>
      <c r="L78" s="367"/>
      <c r="M78" s="367"/>
      <c r="N78" s="367"/>
      <c r="O78" s="216"/>
      <c r="P78" s="216"/>
      <c r="Q78" s="216"/>
      <c r="R78" s="216"/>
      <c r="S78" s="216"/>
      <c r="T78" s="210"/>
      <c r="BU78" s="285"/>
    </row>
    <row r="79" spans="1:73" s="20" customFormat="1">
      <c r="A79" s="132"/>
      <c r="B79" s="1"/>
      <c r="C79" s="426" t="s">
        <v>52</v>
      </c>
      <c r="D79" s="426"/>
      <c r="E79" s="426"/>
      <c r="F79" s="426"/>
      <c r="G79" s="426"/>
      <c r="H79" s="426" t="s">
        <v>53</v>
      </c>
      <c r="I79" s="426"/>
      <c r="J79" s="367" t="s">
        <v>54</v>
      </c>
      <c r="K79" s="367"/>
      <c r="L79" s="367"/>
      <c r="M79" s="367"/>
      <c r="O79" s="217"/>
      <c r="P79" s="217"/>
      <c r="Q79" s="217"/>
      <c r="R79" s="217"/>
      <c r="S79" s="217"/>
      <c r="T79" s="210"/>
      <c r="BU79" s="285"/>
    </row>
    <row r="80" spans="1:73" s="20" customFormat="1">
      <c r="A80" s="132"/>
      <c r="B80" s="1"/>
      <c r="C80" s="432" t="s">
        <v>55</v>
      </c>
      <c r="D80" s="432"/>
      <c r="E80" s="432"/>
      <c r="F80" s="432"/>
      <c r="G80" s="432"/>
      <c r="H80" s="169"/>
      <c r="I80" s="169"/>
      <c r="J80" s="367" t="s">
        <v>56</v>
      </c>
      <c r="K80" s="367"/>
      <c r="L80" s="367"/>
      <c r="M80" s="367"/>
      <c r="O80" s="217"/>
      <c r="P80" s="217"/>
      <c r="Q80" s="217"/>
      <c r="R80" s="217"/>
      <c r="S80" s="217"/>
      <c r="T80" s="210"/>
      <c r="BU80" s="285"/>
    </row>
    <row r="81" spans="1:73" s="20" customFormat="1">
      <c r="A81" s="132"/>
      <c r="B81" s="14"/>
      <c r="C81" s="432" t="s">
        <v>57</v>
      </c>
      <c r="D81" s="432"/>
      <c r="E81" s="432"/>
      <c r="F81" s="432"/>
      <c r="G81" s="432"/>
      <c r="H81" s="14"/>
      <c r="I81" s="14"/>
      <c r="J81" s="367" t="s">
        <v>58</v>
      </c>
      <c r="K81" s="367"/>
      <c r="L81" s="367"/>
      <c r="M81" s="367"/>
      <c r="N81" s="209"/>
      <c r="O81" s="209"/>
      <c r="P81" s="209"/>
      <c r="Q81" s="209"/>
      <c r="R81" s="209"/>
      <c r="S81" s="209"/>
      <c r="T81" s="210"/>
      <c r="BU81" s="285"/>
    </row>
    <row r="82" spans="1:73" s="20" customFormat="1">
      <c r="A82" s="132"/>
      <c r="B82" s="1"/>
      <c r="C82" s="367" t="s">
        <v>59</v>
      </c>
      <c r="D82" s="367"/>
      <c r="E82" s="367"/>
      <c r="F82" s="367"/>
      <c r="G82" s="367"/>
      <c r="J82" s="367" t="s">
        <v>60</v>
      </c>
      <c r="K82" s="367"/>
      <c r="L82" s="367"/>
      <c r="M82" s="367"/>
      <c r="N82" s="209"/>
      <c r="O82" s="209"/>
      <c r="P82" s="209"/>
      <c r="Q82" s="209"/>
      <c r="R82" s="209"/>
      <c r="S82" s="209"/>
      <c r="T82" s="210"/>
      <c r="BU82" s="285"/>
    </row>
    <row r="83" spans="1:73" s="20" customFormat="1">
      <c r="A83" s="132"/>
      <c r="B83" s="1"/>
      <c r="C83" s="367" t="s">
        <v>61</v>
      </c>
      <c r="D83" s="367"/>
      <c r="E83" s="367"/>
      <c r="F83" s="367"/>
      <c r="G83" s="367"/>
      <c r="H83" s="169"/>
      <c r="I83" s="169"/>
      <c r="J83" s="367" t="s">
        <v>62</v>
      </c>
      <c r="K83" s="367"/>
      <c r="L83" s="367"/>
      <c r="M83" s="367"/>
      <c r="N83" s="209"/>
      <c r="O83" s="209"/>
      <c r="P83" s="209"/>
      <c r="Q83" s="209"/>
      <c r="R83" s="209"/>
      <c r="S83" s="209"/>
      <c r="T83" s="210"/>
      <c r="BU83" s="285"/>
    </row>
    <row r="84" spans="1:73" s="20" customFormat="1">
      <c r="A84" s="132"/>
      <c r="B84" s="1"/>
      <c r="C84" s="367" t="s">
        <v>63</v>
      </c>
      <c r="D84" s="367"/>
      <c r="E84" s="367"/>
      <c r="F84" s="367"/>
      <c r="G84" s="367"/>
      <c r="H84" s="169"/>
      <c r="I84" s="169"/>
      <c r="J84" s="367" t="s">
        <v>64</v>
      </c>
      <c r="K84" s="367"/>
      <c r="L84" s="367"/>
      <c r="M84" s="367"/>
      <c r="N84" s="209"/>
      <c r="O84" s="209"/>
      <c r="P84" s="209"/>
      <c r="Q84" s="209"/>
      <c r="R84" s="209"/>
      <c r="S84" s="209"/>
      <c r="T84" s="210"/>
      <c r="BU84" s="285"/>
    </row>
    <row r="85" spans="1:73" s="20" customFormat="1">
      <c r="A85" s="132"/>
      <c r="B85" s="1"/>
      <c r="C85" s="367" t="s">
        <v>65</v>
      </c>
      <c r="D85" s="367"/>
      <c r="E85" s="367"/>
      <c r="F85" s="367"/>
      <c r="G85" s="367"/>
      <c r="H85" s="169"/>
      <c r="I85" s="169"/>
      <c r="J85" s="367" t="s">
        <v>66</v>
      </c>
      <c r="K85" s="367"/>
      <c r="L85" s="367"/>
      <c r="M85" s="367"/>
      <c r="N85" s="209"/>
      <c r="O85" s="209"/>
      <c r="P85" s="209"/>
      <c r="Q85" s="209"/>
      <c r="R85" s="209"/>
      <c r="S85" s="209"/>
      <c r="T85" s="210"/>
      <c r="BU85" s="285"/>
    </row>
    <row r="86" spans="1:73" s="20" customFormat="1">
      <c r="A86" s="132"/>
      <c r="B86" s="1"/>
      <c r="C86" s="367" t="s">
        <v>67</v>
      </c>
      <c r="D86" s="367"/>
      <c r="E86" s="367"/>
      <c r="F86" s="367"/>
      <c r="G86" s="367"/>
      <c r="H86" s="169"/>
      <c r="I86" s="169"/>
      <c r="J86" s="367" t="s">
        <v>68</v>
      </c>
      <c r="K86" s="367"/>
      <c r="L86" s="367"/>
      <c r="M86" s="367"/>
      <c r="N86" s="209"/>
      <c r="O86" s="209"/>
      <c r="P86" s="209"/>
      <c r="Q86" s="209"/>
      <c r="R86" s="209"/>
      <c r="S86" s="209"/>
      <c r="T86" s="210"/>
      <c r="BU86" s="285"/>
    </row>
    <row r="87" spans="1:73" s="20" customFormat="1">
      <c r="A87" s="132"/>
      <c r="B87" s="1"/>
      <c r="C87" s="367" t="s">
        <v>69</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70</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71</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72</v>
      </c>
      <c r="K94" s="45"/>
      <c r="L94" s="261" t="str">
        <f>IF(ISBLANK(L$9),"",L$9)</f>
        <v>南病棟</v>
      </c>
      <c r="M94" s="262" t="str">
        <f t="shared" ref="M94:BS94" si="4">IF(ISBLANK(M$9),"",M$9)</f>
        <v>北病棟</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42">
      <c r="A95" s="132"/>
      <c r="B95" s="1"/>
      <c r="C95" s="2"/>
      <c r="D95" s="2"/>
      <c r="E95" s="2"/>
      <c r="F95" s="2"/>
      <c r="G95" s="2"/>
      <c r="H95" s="3"/>
      <c r="I95" s="46" t="s">
        <v>73</v>
      </c>
      <c r="J95" s="47"/>
      <c r="K95" s="48"/>
      <c r="L95" s="272" t="s">
        <v>15</v>
      </c>
      <c r="M95" s="262" t="s">
        <v>74</v>
      </c>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75</v>
      </c>
      <c r="B96" s="1"/>
      <c r="C96" s="309" t="s">
        <v>76</v>
      </c>
      <c r="D96" s="310"/>
      <c r="E96" s="310"/>
      <c r="F96" s="310"/>
      <c r="G96" s="310"/>
      <c r="H96" s="311"/>
      <c r="I96" s="166" t="s">
        <v>77</v>
      </c>
      <c r="J96" s="146" t="s">
        <v>78</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79</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72</v>
      </c>
      <c r="K102" s="53"/>
      <c r="L102" s="261" t="str">
        <f>IF(ISBLANK(L$9),"",L$9)</f>
        <v>南病棟</v>
      </c>
      <c r="M102" s="262" t="str">
        <f t="shared" ref="M102:BS102" si="5">IF(ISBLANK(M$9),"",M$9)</f>
        <v>北病棟</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73</v>
      </c>
      <c r="J103" s="47"/>
      <c r="K103" s="54"/>
      <c r="L103" s="271" t="str">
        <f>IF(ISBLANK(L$95),"",L$95)</f>
        <v>慢性期</v>
      </c>
      <c r="M103" s="262" t="str">
        <f t="shared" ref="M103:BS103" si="6">IF(ISBLANK(M$95),"",M$95)</f>
        <v>休棟中（今後廃止する予定）</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80</v>
      </c>
      <c r="B104" s="1"/>
      <c r="C104" s="330" t="s">
        <v>81</v>
      </c>
      <c r="D104" s="332"/>
      <c r="E104" s="429" t="s">
        <v>82</v>
      </c>
      <c r="F104" s="430"/>
      <c r="G104" s="430"/>
      <c r="H104" s="431"/>
      <c r="I104" s="420" t="s">
        <v>83</v>
      </c>
      <c r="J104" s="143">
        <f t="shared" ref="J104:J110" si="7">IF(SUM(L104:BS104)=0,IF(COUNTIF(L104:BS104,"未確認")&gt;0,"未確認",IF(COUNTIF(L104:BS104,"~*")&gt;0,"*",SUM(L104:BS104))),SUM(L104:BS104))</f>
        <v>0</v>
      </c>
      <c r="K104" s="237" t="str">
        <f t="shared" ref="K104:K110" si="8">IF(OR(COUNTIF(L104:BS104,"未確認")&gt;0,COUNTIF(L104:BS104,"~*")&gt;0),"※","")</f>
        <v/>
      </c>
      <c r="L104" s="145">
        <v>0</v>
      </c>
      <c r="M104" s="177">
        <v>0</v>
      </c>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84</v>
      </c>
      <c r="B105" s="56"/>
      <c r="C105" s="404"/>
      <c r="D105" s="405"/>
      <c r="E105" s="423"/>
      <c r="F105" s="424"/>
      <c r="G105" s="435" t="s">
        <v>85</v>
      </c>
      <c r="H105" s="436"/>
      <c r="I105" s="421"/>
      <c r="J105" s="143">
        <f t="shared" si="7"/>
        <v>0</v>
      </c>
      <c r="K105" s="237" t="str">
        <f t="shared" si="8"/>
        <v/>
      </c>
      <c r="L105" s="145">
        <v>0</v>
      </c>
      <c r="M105" s="145">
        <v>0</v>
      </c>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80</v>
      </c>
      <c r="B106" s="56"/>
      <c r="C106" s="404"/>
      <c r="D106" s="405"/>
      <c r="E106" s="303" t="s">
        <v>86</v>
      </c>
      <c r="F106" s="304"/>
      <c r="G106" s="304"/>
      <c r="H106" s="305"/>
      <c r="I106" s="421"/>
      <c r="J106" s="143">
        <f t="shared" si="7"/>
        <v>0</v>
      </c>
      <c r="K106" s="237" t="str">
        <f t="shared" si="8"/>
        <v/>
      </c>
      <c r="L106" s="145">
        <v>0</v>
      </c>
      <c r="M106" s="145">
        <v>0</v>
      </c>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80</v>
      </c>
      <c r="B107" s="56"/>
      <c r="C107" s="401"/>
      <c r="D107" s="403"/>
      <c r="E107" s="303" t="s">
        <v>87</v>
      </c>
      <c r="F107" s="304"/>
      <c r="G107" s="304"/>
      <c r="H107" s="305"/>
      <c r="I107" s="421"/>
      <c r="J107" s="143">
        <f t="shared" si="7"/>
        <v>0</v>
      </c>
      <c r="K107" s="237" t="str">
        <f t="shared" si="8"/>
        <v/>
      </c>
      <c r="L107" s="145">
        <v>0</v>
      </c>
      <c r="M107" s="145">
        <v>0</v>
      </c>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88</v>
      </c>
      <c r="B108" s="56"/>
      <c r="C108" s="330" t="s">
        <v>89</v>
      </c>
      <c r="D108" s="332"/>
      <c r="E108" s="330" t="s">
        <v>82</v>
      </c>
      <c r="F108" s="331"/>
      <c r="G108" s="331"/>
      <c r="H108" s="332"/>
      <c r="I108" s="421"/>
      <c r="J108" s="143">
        <f t="shared" si="7"/>
        <v>76</v>
      </c>
      <c r="K108" s="237" t="str">
        <f t="shared" si="8"/>
        <v/>
      </c>
      <c r="L108" s="145">
        <v>60</v>
      </c>
      <c r="M108" s="145">
        <v>16</v>
      </c>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88</v>
      </c>
      <c r="B109" s="56"/>
      <c r="C109" s="404"/>
      <c r="D109" s="405"/>
      <c r="E109" s="340" t="s">
        <v>86</v>
      </c>
      <c r="F109" s="341"/>
      <c r="G109" s="341"/>
      <c r="H109" s="342"/>
      <c r="I109" s="421"/>
      <c r="J109" s="143">
        <f t="shared" si="7"/>
        <v>58</v>
      </c>
      <c r="K109" s="237" t="str">
        <f t="shared" si="8"/>
        <v/>
      </c>
      <c r="L109" s="145">
        <v>58</v>
      </c>
      <c r="M109" s="145">
        <v>0</v>
      </c>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88</v>
      </c>
      <c r="B110" s="56"/>
      <c r="C110" s="404"/>
      <c r="D110" s="405"/>
      <c r="E110" s="340" t="s">
        <v>87</v>
      </c>
      <c r="F110" s="341"/>
      <c r="G110" s="341"/>
      <c r="H110" s="342"/>
      <c r="I110" s="421"/>
      <c r="J110" s="143">
        <f t="shared" si="7"/>
        <v>60</v>
      </c>
      <c r="K110" s="237" t="str">
        <f t="shared" si="8"/>
        <v/>
      </c>
      <c r="L110" s="145">
        <v>60</v>
      </c>
      <c r="M110" s="145">
        <v>0</v>
      </c>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90</v>
      </c>
      <c r="B111" s="56"/>
      <c r="C111" s="315" t="s">
        <v>91</v>
      </c>
      <c r="D111" s="316"/>
      <c r="E111" s="316"/>
      <c r="F111" s="316"/>
      <c r="G111" s="316"/>
      <c r="H111" s="317"/>
      <c r="I111" s="422"/>
      <c r="J111" s="57"/>
      <c r="K111" s="58" t="s">
        <v>92</v>
      </c>
      <c r="L111" s="144" t="s">
        <v>8</v>
      </c>
      <c r="M111" s="144" t="s">
        <v>93</v>
      </c>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94</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72</v>
      </c>
      <c r="K117" s="53"/>
      <c r="L117" s="261" t="str">
        <f>IF(ISBLANK(L$9),"",L$9)</f>
        <v>南病棟</v>
      </c>
      <c r="M117" s="262" t="str">
        <f>IF(ISBLANK(M$9),"",M$9)</f>
        <v>北病棟</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73</v>
      </c>
      <c r="J118" s="62"/>
      <c r="K118" s="54"/>
      <c r="L118" s="271" t="str">
        <f>IF(ISBLANK(L$95),"",L$95)</f>
        <v>慢性期</v>
      </c>
      <c r="M118" s="262" t="str">
        <f>IF(ISBLANK(M$95),"",M$95)</f>
        <v>休棟中（今後廃止する予定）</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95</v>
      </c>
      <c r="B119" s="1"/>
      <c r="C119" s="330" t="s">
        <v>96</v>
      </c>
      <c r="D119" s="331"/>
      <c r="E119" s="331"/>
      <c r="F119" s="331"/>
      <c r="G119" s="331"/>
      <c r="H119" s="332"/>
      <c r="I119" s="348" t="s">
        <v>97</v>
      </c>
      <c r="J119" s="63"/>
      <c r="K119" s="64"/>
      <c r="L119" s="178" t="s">
        <v>98</v>
      </c>
      <c r="M119" s="178" t="s">
        <v>98</v>
      </c>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99</v>
      </c>
      <c r="B120" s="1"/>
      <c r="C120" s="167"/>
      <c r="D120" s="168"/>
      <c r="E120" s="330" t="s">
        <v>100</v>
      </c>
      <c r="F120" s="331"/>
      <c r="G120" s="331"/>
      <c r="H120" s="332"/>
      <c r="I120" s="357"/>
      <c r="J120" s="66"/>
      <c r="K120" s="67"/>
      <c r="L120" s="178" t="s">
        <v>101</v>
      </c>
      <c r="M120" s="178" t="s">
        <v>101</v>
      </c>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102</v>
      </c>
      <c r="B121" s="1"/>
      <c r="C121" s="167"/>
      <c r="D121" s="168"/>
      <c r="E121" s="404"/>
      <c r="F121" s="419"/>
      <c r="G121" s="419"/>
      <c r="H121" s="405"/>
      <c r="I121" s="357"/>
      <c r="J121" s="66"/>
      <c r="K121" s="67"/>
      <c r="L121" s="178" t="s">
        <v>103</v>
      </c>
      <c r="M121" s="178" t="s">
        <v>103</v>
      </c>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104</v>
      </c>
      <c r="B122" s="1"/>
      <c r="C122" s="162"/>
      <c r="D122" s="163"/>
      <c r="E122" s="401"/>
      <c r="F122" s="402"/>
      <c r="G122" s="402"/>
      <c r="H122" s="403"/>
      <c r="I122" s="358"/>
      <c r="J122" s="68"/>
      <c r="K122" s="69"/>
      <c r="L122" s="178" t="s">
        <v>8</v>
      </c>
      <c r="M122" s="178" t="s">
        <v>8</v>
      </c>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105</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72</v>
      </c>
      <c r="K128" s="53"/>
      <c r="L128" s="261" t="str">
        <f>IF(ISBLANK(L$9),"",L$9)</f>
        <v>南病棟</v>
      </c>
      <c r="M128" s="262" t="str">
        <f t="shared" ref="M128:BS128" si="11">IF(ISBLANK(M$9),"",M$9)</f>
        <v>北病棟</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73</v>
      </c>
      <c r="J129" s="47"/>
      <c r="K129" s="54"/>
      <c r="L129" s="271" t="str">
        <f>IF(ISBLANK(L$95),"",L$95)</f>
        <v>慢性期</v>
      </c>
      <c r="M129" s="262" t="str">
        <f t="shared" ref="M129:BS129" si="12">IF(ISBLANK(M$95),"",M$95)</f>
        <v>休棟中（今後廃止する予定）</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106</v>
      </c>
      <c r="B130" s="1"/>
      <c r="C130" s="330" t="s">
        <v>107</v>
      </c>
      <c r="D130" s="331"/>
      <c r="E130" s="331"/>
      <c r="F130" s="331"/>
      <c r="G130" s="331"/>
      <c r="H130" s="332"/>
      <c r="I130" s="347" t="s">
        <v>108</v>
      </c>
      <c r="J130" s="70"/>
      <c r="K130" s="64"/>
      <c r="L130" s="65" t="s">
        <v>109</v>
      </c>
      <c r="M130" s="178" t="s">
        <v>8</v>
      </c>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106</v>
      </c>
      <c r="B131" s="56"/>
      <c r="C131" s="167"/>
      <c r="D131" s="168"/>
      <c r="E131" s="309" t="s">
        <v>110</v>
      </c>
      <c r="F131" s="310"/>
      <c r="G131" s="310"/>
      <c r="H131" s="311"/>
      <c r="I131" s="347"/>
      <c r="J131" s="66"/>
      <c r="K131" s="67"/>
      <c r="L131" s="65">
        <v>60</v>
      </c>
      <c r="M131" s="178">
        <v>0</v>
      </c>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111</v>
      </c>
      <c r="B132" s="56"/>
      <c r="C132" s="330" t="s">
        <v>112</v>
      </c>
      <c r="D132" s="331"/>
      <c r="E132" s="331"/>
      <c r="F132" s="331"/>
      <c r="G132" s="331"/>
      <c r="H132" s="332"/>
      <c r="I132" s="347"/>
      <c r="J132" s="66"/>
      <c r="K132" s="67"/>
      <c r="L132" s="65" t="s">
        <v>8</v>
      </c>
      <c r="M132" s="178" t="s">
        <v>8</v>
      </c>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111</v>
      </c>
      <c r="B133" s="56"/>
      <c r="C133" s="71"/>
      <c r="D133" s="72"/>
      <c r="E133" s="309" t="s">
        <v>110</v>
      </c>
      <c r="F133" s="310"/>
      <c r="G133" s="310"/>
      <c r="H133" s="311"/>
      <c r="I133" s="347"/>
      <c r="J133" s="66"/>
      <c r="K133" s="67"/>
      <c r="L133" s="65">
        <v>0</v>
      </c>
      <c r="M133" s="178">
        <v>0</v>
      </c>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113</v>
      </c>
      <c r="B134" s="56"/>
      <c r="C134" s="330" t="s">
        <v>112</v>
      </c>
      <c r="D134" s="331"/>
      <c r="E134" s="331"/>
      <c r="F134" s="331"/>
      <c r="G134" s="331"/>
      <c r="H134" s="332"/>
      <c r="I134" s="347"/>
      <c r="J134" s="66"/>
      <c r="K134" s="67"/>
      <c r="L134" s="65" t="s">
        <v>8</v>
      </c>
      <c r="M134" s="178" t="s">
        <v>8</v>
      </c>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113</v>
      </c>
      <c r="B135" s="56"/>
      <c r="C135" s="73"/>
      <c r="D135" s="74"/>
      <c r="E135" s="309" t="s">
        <v>110</v>
      </c>
      <c r="F135" s="310"/>
      <c r="G135" s="310"/>
      <c r="H135" s="311"/>
      <c r="I135" s="347"/>
      <c r="J135" s="68"/>
      <c r="K135" s="69"/>
      <c r="L135" s="65">
        <v>0</v>
      </c>
      <c r="M135" s="178">
        <v>0</v>
      </c>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114</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72</v>
      </c>
      <c r="K141" s="53"/>
      <c r="L141" s="261" t="str">
        <f>IF(ISBLANK(L$9),"",L$9)</f>
        <v>南病棟</v>
      </c>
      <c r="M141" s="262" t="str">
        <f t="shared" ref="M141:BS141" si="13">IF(ISBLANK(M$9),"",M$9)</f>
        <v>北病棟</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73</v>
      </c>
      <c r="J142" s="47"/>
      <c r="K142" s="54"/>
      <c r="L142" s="271" t="str">
        <f t="shared" ref="L142:AN142" si="14">IF(ISBLANK(L$95),"",L$95)</f>
        <v>慢性期</v>
      </c>
      <c r="M142" s="262" t="str">
        <f t="shared" si="14"/>
        <v>休棟中（今後廃止する予定）</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115</v>
      </c>
      <c r="B143" s="1"/>
      <c r="C143" s="309" t="s">
        <v>114</v>
      </c>
      <c r="D143" s="310"/>
      <c r="E143" s="310"/>
      <c r="F143" s="310"/>
      <c r="G143" s="310"/>
      <c r="H143" s="311"/>
      <c r="I143" s="77" t="s">
        <v>116</v>
      </c>
      <c r="J143" s="267" t="s">
        <v>117</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118</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72</v>
      </c>
      <c r="K149" s="53"/>
      <c r="L149" s="261" t="str">
        <f>IF(ISBLANK(L$9),"",L$9)</f>
        <v>南病棟</v>
      </c>
      <c r="M149" s="262" t="str">
        <f t="shared" ref="M149:BS149" si="16">IF(ISBLANK(M$9),"",M$9)</f>
        <v>北病棟</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119</v>
      </c>
      <c r="I150" s="46" t="s">
        <v>73</v>
      </c>
      <c r="J150" s="47"/>
      <c r="K150" s="54"/>
      <c r="L150" s="271" t="str">
        <f t="shared" ref="L150:AN150" si="17">IF(ISBLANK(L$95),"",L$95)</f>
        <v>慢性期</v>
      </c>
      <c r="M150" s="262" t="str">
        <f t="shared" si="17"/>
        <v>休棟中（今後廃止する予定）</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120</v>
      </c>
      <c r="B151" s="1"/>
      <c r="C151" s="309" t="s">
        <v>121</v>
      </c>
      <c r="D151" s="310"/>
      <c r="E151" s="310"/>
      <c r="F151" s="310"/>
      <c r="G151" s="310"/>
      <c r="H151" s="311"/>
      <c r="I151" s="413" t="s">
        <v>122</v>
      </c>
      <c r="J151" s="146" t="s">
        <v>123</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124</v>
      </c>
      <c r="B152" s="1"/>
      <c r="C152" s="309" t="s">
        <v>125</v>
      </c>
      <c r="D152" s="310"/>
      <c r="E152" s="310"/>
      <c r="F152" s="310"/>
      <c r="G152" s="310"/>
      <c r="H152" s="311"/>
      <c r="I152" s="414"/>
      <c r="J152" s="146" t="s">
        <v>123</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126</v>
      </c>
      <c r="B153" s="1"/>
      <c r="C153" s="309" t="s">
        <v>127</v>
      </c>
      <c r="D153" s="310"/>
      <c r="E153" s="310"/>
      <c r="F153" s="310"/>
      <c r="G153" s="310"/>
      <c r="H153" s="311"/>
      <c r="I153" s="415"/>
      <c r="J153" s="146" t="s">
        <v>123</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128</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72</v>
      </c>
      <c r="K159" s="53"/>
      <c r="L159" s="261" t="str">
        <f>IF(ISBLANK(L$9),"",L$9)</f>
        <v>南病棟</v>
      </c>
      <c r="M159" s="262" t="str">
        <f t="shared" ref="M159:BS159" si="19">IF(ISBLANK(M$9),"",M$9)</f>
        <v>北病棟</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73</v>
      </c>
      <c r="J160" s="47"/>
      <c r="K160" s="54"/>
      <c r="L160" s="271" t="str">
        <f t="shared" ref="L160:AN160" si="20">IF(ISBLANK(L$95),"",L$95)</f>
        <v>慢性期</v>
      </c>
      <c r="M160" s="262" t="str">
        <f t="shared" si="20"/>
        <v>休棟中（今後廃止する予定）</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129</v>
      </c>
      <c r="B161" s="1"/>
      <c r="C161" s="309" t="s">
        <v>130</v>
      </c>
      <c r="D161" s="310"/>
      <c r="E161" s="310"/>
      <c r="F161" s="310"/>
      <c r="G161" s="310"/>
      <c r="H161" s="311"/>
      <c r="I161" s="160" t="s">
        <v>131</v>
      </c>
      <c r="J161" s="146" t="s">
        <v>123</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132</v>
      </c>
      <c r="B162" s="1"/>
      <c r="C162" s="309" t="s">
        <v>133</v>
      </c>
      <c r="D162" s="310"/>
      <c r="E162" s="310"/>
      <c r="F162" s="310"/>
      <c r="G162" s="310"/>
      <c r="H162" s="311"/>
      <c r="I162" s="78" t="s">
        <v>134</v>
      </c>
      <c r="J162" s="146" t="s">
        <v>123</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135</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72</v>
      </c>
      <c r="K168" s="53"/>
      <c r="L168" s="261" t="str">
        <f>IF(ISBLANK(L$9),"",L$9)</f>
        <v>南病棟</v>
      </c>
      <c r="M168" s="262" t="str">
        <f t="shared" ref="M168:Q168" si="22">IF(ISBLANK(M$9),"",M$9)</f>
        <v>北病棟</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73</v>
      </c>
      <c r="J169" s="47"/>
      <c r="K169" s="54"/>
      <c r="L169" s="271" t="str">
        <f t="shared" ref="L169:R169" si="24">IF(ISBLANK(L$95),"",L$95)</f>
        <v>慢性期</v>
      </c>
      <c r="M169" s="262" t="str">
        <f t="shared" si="24"/>
        <v>休棟中（今後廃止する予定）</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136</v>
      </c>
      <c r="B170" s="1"/>
      <c r="C170" s="309" t="s">
        <v>137</v>
      </c>
      <c r="D170" s="310"/>
      <c r="E170" s="310"/>
      <c r="F170" s="310"/>
      <c r="G170" s="310"/>
      <c r="H170" s="311"/>
      <c r="I170" s="81" t="s">
        <v>138</v>
      </c>
      <c r="J170" s="146" t="s">
        <v>139</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140</v>
      </c>
      <c r="D171" s="304"/>
      <c r="E171" s="304"/>
      <c r="F171" s="304"/>
      <c r="G171" s="304"/>
      <c r="H171" s="305"/>
      <c r="I171" s="81" t="s">
        <v>141</v>
      </c>
      <c r="J171" s="146" t="s">
        <v>139</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142</v>
      </c>
      <c r="D172" s="304"/>
      <c r="E172" s="304"/>
      <c r="F172" s="304"/>
      <c r="G172" s="304"/>
      <c r="H172" s="305"/>
      <c r="I172" s="81" t="s">
        <v>143</v>
      </c>
      <c r="J172" s="146" t="s">
        <v>139</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144</v>
      </c>
      <c r="B173" s="1"/>
      <c r="C173" s="309" t="s">
        <v>145</v>
      </c>
      <c r="D173" s="310"/>
      <c r="E173" s="310"/>
      <c r="F173" s="310"/>
      <c r="G173" s="310"/>
      <c r="H173" s="311"/>
      <c r="I173" s="81" t="s">
        <v>146</v>
      </c>
      <c r="J173" s="146" t="s">
        <v>147</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148</v>
      </c>
      <c r="B174" s="1"/>
      <c r="C174" s="309" t="s">
        <v>149</v>
      </c>
      <c r="D174" s="310"/>
      <c r="E174" s="310"/>
      <c r="F174" s="310"/>
      <c r="G174" s="310"/>
      <c r="H174" s="311"/>
      <c r="I174" s="81" t="s">
        <v>150</v>
      </c>
      <c r="J174" s="146" t="s">
        <v>123</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151</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72</v>
      </c>
      <c r="K180" s="53"/>
      <c r="L180" s="261" t="str">
        <f>IF(ISBLANK(L$9),"",L$9)</f>
        <v>南病棟</v>
      </c>
      <c r="M180" s="262" t="str">
        <f t="shared" ref="M180:BS180" si="27">IF(ISBLANK(M$9),"",M$9)</f>
        <v>北病棟</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73</v>
      </c>
      <c r="J181" s="47"/>
      <c r="K181" s="54"/>
      <c r="L181" s="271" t="str">
        <f>IF(ISBLANK(L$95),"",L$95)</f>
        <v>慢性期</v>
      </c>
      <c r="M181" s="262" t="str">
        <f t="shared" ref="M181:BS181" si="28">IF(ISBLANK(M$95),"",M$95)</f>
        <v>休棟中（今後廃止する予定）</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152</v>
      </c>
      <c r="B182" s="56"/>
      <c r="C182" s="324" t="s">
        <v>153</v>
      </c>
      <c r="D182" s="325"/>
      <c r="E182" s="325"/>
      <c r="F182" s="325"/>
      <c r="G182" s="324" t="s">
        <v>154</v>
      </c>
      <c r="H182" s="324"/>
      <c r="I182" s="416" t="s">
        <v>155</v>
      </c>
      <c r="J182" s="149">
        <v>2</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152</v>
      </c>
      <c r="B183" s="56"/>
      <c r="C183" s="325"/>
      <c r="D183" s="325"/>
      <c r="E183" s="325"/>
      <c r="F183" s="325"/>
      <c r="G183" s="324" t="s">
        <v>156</v>
      </c>
      <c r="H183" s="324"/>
      <c r="I183" s="417"/>
      <c r="J183" s="150">
        <v>0.5</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157</v>
      </c>
      <c r="B184" s="56"/>
      <c r="C184" s="324" t="s">
        <v>158</v>
      </c>
      <c r="D184" s="325"/>
      <c r="E184" s="325"/>
      <c r="F184" s="325"/>
      <c r="G184" s="324" t="s">
        <v>154</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157</v>
      </c>
      <c r="B185" s="56"/>
      <c r="C185" s="325"/>
      <c r="D185" s="325"/>
      <c r="E185" s="325"/>
      <c r="F185" s="325"/>
      <c r="G185" s="324" t="s">
        <v>156</v>
      </c>
      <c r="H185" s="324"/>
      <c r="I185" s="417"/>
      <c r="J185" s="150">
        <v>0.1</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159</v>
      </c>
      <c r="B186" s="76"/>
      <c r="C186" s="324" t="s">
        <v>160</v>
      </c>
      <c r="D186" s="324"/>
      <c r="E186" s="324"/>
      <c r="F186" s="324"/>
      <c r="G186" s="324" t="s">
        <v>154</v>
      </c>
      <c r="H186" s="324"/>
      <c r="I186" s="417"/>
      <c r="J186" s="149">
        <f t="shared" ref="J186:J201" si="30">IF(SUM(L186:BP186)=0,IF(COUNTIF(L186:BP186,"未確認")&gt;0,"未確認",IF(COUNTIF(L186:BP186,"~*")&gt;0,"*",SUM(L186:BP186))),SUM(L186:BP186))</f>
        <v>6</v>
      </c>
      <c r="K186" s="237" t="str">
        <f t="shared" si="29"/>
        <v/>
      </c>
      <c r="L186" s="268">
        <v>6</v>
      </c>
      <c r="M186" s="180">
        <v>0</v>
      </c>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159</v>
      </c>
      <c r="B187" s="76"/>
      <c r="C187" s="324"/>
      <c r="D187" s="324"/>
      <c r="E187" s="324"/>
      <c r="F187" s="324"/>
      <c r="G187" s="324" t="s">
        <v>156</v>
      </c>
      <c r="H187" s="324"/>
      <c r="I187" s="417"/>
      <c r="J187" s="150">
        <f t="shared" si="30"/>
        <v>0.7</v>
      </c>
      <c r="K187" s="237" t="str">
        <f t="shared" si="29"/>
        <v/>
      </c>
      <c r="L187" s="268">
        <v>0.7</v>
      </c>
      <c r="M187" s="180">
        <v>0</v>
      </c>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161</v>
      </c>
      <c r="B188" s="76"/>
      <c r="C188" s="324" t="s">
        <v>162</v>
      </c>
      <c r="D188" s="409"/>
      <c r="E188" s="409"/>
      <c r="F188" s="409"/>
      <c r="G188" s="324" t="s">
        <v>154</v>
      </c>
      <c r="H188" s="324"/>
      <c r="I188" s="417"/>
      <c r="J188" s="149">
        <f t="shared" si="30"/>
        <v>7</v>
      </c>
      <c r="K188" s="237" t="str">
        <f t="shared" si="29"/>
        <v/>
      </c>
      <c r="L188" s="268">
        <v>7</v>
      </c>
      <c r="M188" s="180">
        <v>0</v>
      </c>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161</v>
      </c>
      <c r="B189" s="76"/>
      <c r="C189" s="409"/>
      <c r="D189" s="409"/>
      <c r="E189" s="409"/>
      <c r="F189" s="409"/>
      <c r="G189" s="324" t="s">
        <v>156</v>
      </c>
      <c r="H189" s="324"/>
      <c r="I189" s="417"/>
      <c r="J189" s="150">
        <f t="shared" si="30"/>
        <v>2.8</v>
      </c>
      <c r="K189" s="237" t="str">
        <f t="shared" si="29"/>
        <v/>
      </c>
      <c r="L189" s="268">
        <v>2.8</v>
      </c>
      <c r="M189" s="180">
        <v>0</v>
      </c>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163</v>
      </c>
      <c r="B190" s="76"/>
      <c r="C190" s="324" t="s">
        <v>164</v>
      </c>
      <c r="D190" s="409"/>
      <c r="E190" s="409"/>
      <c r="F190" s="409"/>
      <c r="G190" s="324" t="s">
        <v>154</v>
      </c>
      <c r="H190" s="324"/>
      <c r="I190" s="417"/>
      <c r="J190" s="149">
        <f t="shared" si="30"/>
        <v>13</v>
      </c>
      <c r="K190" s="237" t="str">
        <f t="shared" si="29"/>
        <v/>
      </c>
      <c r="L190" s="268">
        <v>13</v>
      </c>
      <c r="M190" s="180">
        <v>0</v>
      </c>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163</v>
      </c>
      <c r="B191" s="76"/>
      <c r="C191" s="409"/>
      <c r="D191" s="409"/>
      <c r="E191" s="409"/>
      <c r="F191" s="409"/>
      <c r="G191" s="324" t="s">
        <v>156</v>
      </c>
      <c r="H191" s="324"/>
      <c r="I191" s="417"/>
      <c r="J191" s="150">
        <f t="shared" si="30"/>
        <v>2.2000000000000002</v>
      </c>
      <c r="K191" s="237" t="str">
        <f t="shared" si="29"/>
        <v/>
      </c>
      <c r="L191" s="268">
        <v>2.2000000000000002</v>
      </c>
      <c r="M191" s="180">
        <v>0</v>
      </c>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165</v>
      </c>
      <c r="B192" s="76"/>
      <c r="C192" s="324" t="s">
        <v>166</v>
      </c>
      <c r="D192" s="409"/>
      <c r="E192" s="409"/>
      <c r="F192" s="409"/>
      <c r="G192" s="324" t="s">
        <v>154</v>
      </c>
      <c r="H192" s="324"/>
      <c r="I192" s="417"/>
      <c r="J192" s="149">
        <f t="shared" si="30"/>
        <v>0</v>
      </c>
      <c r="K192" s="237" t="str">
        <f t="shared" si="29"/>
        <v/>
      </c>
      <c r="L192" s="268">
        <v>0</v>
      </c>
      <c r="M192" s="180">
        <v>0</v>
      </c>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165</v>
      </c>
      <c r="B193" s="56"/>
      <c r="C193" s="409"/>
      <c r="D193" s="409"/>
      <c r="E193" s="409"/>
      <c r="F193" s="409"/>
      <c r="G193" s="324" t="s">
        <v>156</v>
      </c>
      <c r="H193" s="324"/>
      <c r="I193" s="417"/>
      <c r="J193" s="150">
        <f t="shared" si="30"/>
        <v>0</v>
      </c>
      <c r="K193" s="237" t="str">
        <f t="shared" si="29"/>
        <v/>
      </c>
      <c r="L193" s="268">
        <v>0</v>
      </c>
      <c r="M193" s="180">
        <v>0</v>
      </c>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167</v>
      </c>
      <c r="B194" s="56"/>
      <c r="C194" s="324" t="s">
        <v>168</v>
      </c>
      <c r="D194" s="409"/>
      <c r="E194" s="409"/>
      <c r="F194" s="409"/>
      <c r="G194" s="324" t="s">
        <v>154</v>
      </c>
      <c r="H194" s="324"/>
      <c r="I194" s="417"/>
      <c r="J194" s="149">
        <f t="shared" si="30"/>
        <v>4</v>
      </c>
      <c r="K194" s="237" t="str">
        <f t="shared" si="29"/>
        <v/>
      </c>
      <c r="L194" s="268">
        <v>4</v>
      </c>
      <c r="M194" s="180">
        <v>0</v>
      </c>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167</v>
      </c>
      <c r="B195" s="56"/>
      <c r="C195" s="409"/>
      <c r="D195" s="409"/>
      <c r="E195" s="409"/>
      <c r="F195" s="409"/>
      <c r="G195" s="324" t="s">
        <v>156</v>
      </c>
      <c r="H195" s="324"/>
      <c r="I195" s="417"/>
      <c r="J195" s="150">
        <f t="shared" si="30"/>
        <v>0</v>
      </c>
      <c r="K195" s="237" t="str">
        <f t="shared" si="29"/>
        <v/>
      </c>
      <c r="L195" s="268">
        <v>0</v>
      </c>
      <c r="M195" s="180">
        <v>0</v>
      </c>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169</v>
      </c>
      <c r="B196" s="56"/>
      <c r="C196" s="324" t="s">
        <v>170</v>
      </c>
      <c r="D196" s="409"/>
      <c r="E196" s="409"/>
      <c r="F196" s="409"/>
      <c r="G196" s="324" t="s">
        <v>154</v>
      </c>
      <c r="H196" s="324"/>
      <c r="I196" s="417"/>
      <c r="J196" s="149">
        <f t="shared" si="30"/>
        <v>0</v>
      </c>
      <c r="K196" s="237" t="str">
        <f t="shared" si="29"/>
        <v/>
      </c>
      <c r="L196" s="268">
        <v>0</v>
      </c>
      <c r="M196" s="180">
        <v>0</v>
      </c>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169</v>
      </c>
      <c r="B197" s="56"/>
      <c r="C197" s="409"/>
      <c r="D197" s="409"/>
      <c r="E197" s="409"/>
      <c r="F197" s="409"/>
      <c r="G197" s="324" t="s">
        <v>156</v>
      </c>
      <c r="H197" s="324"/>
      <c r="I197" s="417"/>
      <c r="J197" s="150">
        <f t="shared" si="30"/>
        <v>0</v>
      </c>
      <c r="K197" s="237" t="str">
        <f t="shared" si="29"/>
        <v/>
      </c>
      <c r="L197" s="268">
        <v>0</v>
      </c>
      <c r="M197" s="180">
        <v>0</v>
      </c>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171</v>
      </c>
      <c r="B198" s="56"/>
      <c r="C198" s="324" t="s">
        <v>172</v>
      </c>
      <c r="D198" s="409"/>
      <c r="E198" s="409"/>
      <c r="F198" s="409"/>
      <c r="G198" s="324" t="s">
        <v>154</v>
      </c>
      <c r="H198" s="324"/>
      <c r="I198" s="417"/>
      <c r="J198" s="149">
        <f t="shared" si="30"/>
        <v>0</v>
      </c>
      <c r="K198" s="237" t="str">
        <f t="shared" si="29"/>
        <v/>
      </c>
      <c r="L198" s="268">
        <v>0</v>
      </c>
      <c r="M198" s="180">
        <v>0</v>
      </c>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171</v>
      </c>
      <c r="B199" s="56"/>
      <c r="C199" s="409"/>
      <c r="D199" s="409"/>
      <c r="E199" s="409"/>
      <c r="F199" s="409"/>
      <c r="G199" s="324" t="s">
        <v>156</v>
      </c>
      <c r="H199" s="324"/>
      <c r="I199" s="417"/>
      <c r="J199" s="150">
        <f t="shared" si="30"/>
        <v>0</v>
      </c>
      <c r="K199" s="237" t="str">
        <f t="shared" si="29"/>
        <v/>
      </c>
      <c r="L199" s="268">
        <v>0</v>
      </c>
      <c r="M199" s="180">
        <v>0</v>
      </c>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173</v>
      </c>
      <c r="B200" s="56"/>
      <c r="C200" s="324" t="s">
        <v>174</v>
      </c>
      <c r="D200" s="409"/>
      <c r="E200" s="409"/>
      <c r="F200" s="409"/>
      <c r="G200" s="324" t="s">
        <v>154</v>
      </c>
      <c r="H200" s="324"/>
      <c r="I200" s="417"/>
      <c r="J200" s="149">
        <f t="shared" si="30"/>
        <v>1</v>
      </c>
      <c r="K200" s="237" t="str">
        <f t="shared" si="29"/>
        <v/>
      </c>
      <c r="L200" s="268">
        <v>1</v>
      </c>
      <c r="M200" s="180">
        <v>0</v>
      </c>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173</v>
      </c>
      <c r="B201" s="56"/>
      <c r="C201" s="409"/>
      <c r="D201" s="409"/>
      <c r="E201" s="409"/>
      <c r="F201" s="409"/>
      <c r="G201" s="324" t="s">
        <v>156</v>
      </c>
      <c r="H201" s="324"/>
      <c r="I201" s="417"/>
      <c r="J201" s="150">
        <f t="shared" si="30"/>
        <v>0</v>
      </c>
      <c r="K201" s="237" t="str">
        <f t="shared" si="29"/>
        <v/>
      </c>
      <c r="L201" s="268">
        <v>0</v>
      </c>
      <c r="M201" s="180">
        <v>0</v>
      </c>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175</v>
      </c>
      <c r="B202" s="56"/>
      <c r="C202" s="324" t="s">
        <v>176</v>
      </c>
      <c r="D202" s="325"/>
      <c r="E202" s="325"/>
      <c r="F202" s="325"/>
      <c r="G202" s="324" t="s">
        <v>154</v>
      </c>
      <c r="H202" s="324"/>
      <c r="I202" s="417"/>
      <c r="J202" s="149">
        <v>2</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175</v>
      </c>
      <c r="B203" s="56"/>
      <c r="C203" s="325"/>
      <c r="D203" s="325"/>
      <c r="E203" s="325"/>
      <c r="F203" s="325"/>
      <c r="G203" s="324" t="s">
        <v>156</v>
      </c>
      <c r="H203" s="324"/>
      <c r="I203" s="41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177</v>
      </c>
      <c r="B204" s="56"/>
      <c r="C204" s="324" t="s">
        <v>178</v>
      </c>
      <c r="D204" s="325"/>
      <c r="E204" s="325"/>
      <c r="F204" s="325"/>
      <c r="G204" s="324" t="s">
        <v>154</v>
      </c>
      <c r="H204" s="324"/>
      <c r="I204" s="417"/>
      <c r="J204" s="149">
        <v>2</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177</v>
      </c>
      <c r="B205" s="56"/>
      <c r="C205" s="325"/>
      <c r="D205" s="325"/>
      <c r="E205" s="325"/>
      <c r="F205" s="325"/>
      <c r="G205" s="324" t="s">
        <v>156</v>
      </c>
      <c r="H205" s="324"/>
      <c r="I205" s="417"/>
      <c r="J205" s="150">
        <v>0.1</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179</v>
      </c>
      <c r="B206" s="56"/>
      <c r="C206" s="324" t="s">
        <v>180</v>
      </c>
      <c r="D206" s="409"/>
      <c r="E206" s="409"/>
      <c r="F206" s="409"/>
      <c r="G206" s="324" t="s">
        <v>154</v>
      </c>
      <c r="H206" s="324"/>
      <c r="I206" s="417"/>
      <c r="J206" s="149">
        <f t="shared" ref="J206:J211" si="31">IF(SUM(L206:BP206)=0,IF(COUNTIF(L206:BP206,"未確認")&gt;0,"未確認",IF(COUNTIF(L206:BP206,"~*")&gt;0,"*",SUM(L206:BP206))),SUM(L206:BP206))</f>
        <v>0</v>
      </c>
      <c r="K206" s="237" t="str">
        <f t="shared" si="29"/>
        <v/>
      </c>
      <c r="L206" s="268">
        <v>0</v>
      </c>
      <c r="M206" s="180">
        <v>0</v>
      </c>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179</v>
      </c>
      <c r="B207" s="56"/>
      <c r="C207" s="409"/>
      <c r="D207" s="409"/>
      <c r="E207" s="409"/>
      <c r="F207" s="409"/>
      <c r="G207" s="324" t="s">
        <v>156</v>
      </c>
      <c r="H207" s="324"/>
      <c r="I207" s="417"/>
      <c r="J207" s="150">
        <f t="shared" si="31"/>
        <v>0</v>
      </c>
      <c r="K207" s="237" t="str">
        <f t="shared" si="29"/>
        <v/>
      </c>
      <c r="L207" s="268">
        <v>0</v>
      </c>
      <c r="M207" s="180">
        <v>0</v>
      </c>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181</v>
      </c>
      <c r="B208" s="56"/>
      <c r="C208" s="324" t="s">
        <v>182</v>
      </c>
      <c r="D208" s="325"/>
      <c r="E208" s="325"/>
      <c r="F208" s="325"/>
      <c r="G208" s="324" t="s">
        <v>154</v>
      </c>
      <c r="H208" s="324"/>
      <c r="I208" s="417"/>
      <c r="J208" s="149">
        <f t="shared" si="31"/>
        <v>1</v>
      </c>
      <c r="K208" s="237" t="str">
        <f t="shared" si="29"/>
        <v/>
      </c>
      <c r="L208" s="268">
        <v>1</v>
      </c>
      <c r="M208" s="180">
        <v>0</v>
      </c>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181</v>
      </c>
      <c r="B209" s="56"/>
      <c r="C209" s="325"/>
      <c r="D209" s="325"/>
      <c r="E209" s="325"/>
      <c r="F209" s="325"/>
      <c r="G209" s="324" t="s">
        <v>156</v>
      </c>
      <c r="H209" s="324"/>
      <c r="I209" s="417"/>
      <c r="J209" s="150">
        <f t="shared" si="31"/>
        <v>0</v>
      </c>
      <c r="K209" s="237" t="str">
        <f t="shared" si="29"/>
        <v/>
      </c>
      <c r="L209" s="268">
        <v>0</v>
      </c>
      <c r="M209" s="180">
        <v>0</v>
      </c>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183</v>
      </c>
      <c r="D210" s="325"/>
      <c r="E210" s="325"/>
      <c r="F210" s="325"/>
      <c r="G210" s="324" t="s">
        <v>154</v>
      </c>
      <c r="H210" s="324"/>
      <c r="I210" s="417"/>
      <c r="J210" s="149">
        <f t="shared" si="31"/>
        <v>0</v>
      </c>
      <c r="K210" s="237" t="str">
        <f t="shared" si="29"/>
        <v/>
      </c>
      <c r="L210" s="268">
        <v>0</v>
      </c>
      <c r="M210" s="192">
        <v>0</v>
      </c>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156</v>
      </c>
      <c r="H211" s="324"/>
      <c r="I211" s="418"/>
      <c r="J211" s="150">
        <f t="shared" si="31"/>
        <v>0</v>
      </c>
      <c r="K211" s="237" t="str">
        <f t="shared" si="29"/>
        <v/>
      </c>
      <c r="L211" s="268">
        <v>0</v>
      </c>
      <c r="M211" s="192">
        <v>0</v>
      </c>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72</v>
      </c>
      <c r="K214" s="53"/>
      <c r="L214" s="85" t="s">
        <v>184</v>
      </c>
      <c r="M214" s="1"/>
      <c r="N214" s="224"/>
      <c r="O214" s="224"/>
      <c r="P214" s="224"/>
      <c r="Q214" s="224"/>
      <c r="R214" s="224"/>
      <c r="S214" s="224"/>
    </row>
    <row r="215" spans="1:73" ht="20.25" customHeight="1">
      <c r="C215" s="25"/>
      <c r="I215" s="46" t="s">
        <v>73</v>
      </c>
      <c r="J215" s="47"/>
      <c r="K215" s="54"/>
      <c r="L215" s="85" t="s">
        <v>185</v>
      </c>
      <c r="M215" s="85" t="s">
        <v>186</v>
      </c>
      <c r="N215" s="85" t="s">
        <v>187</v>
      </c>
      <c r="O215" s="224"/>
      <c r="P215" s="224"/>
      <c r="Q215" s="224"/>
      <c r="R215" s="224"/>
      <c r="S215" s="210"/>
    </row>
    <row r="216" spans="1:73" s="132" customFormat="1" ht="34.5" customHeight="1">
      <c r="A216" s="137" t="s">
        <v>188</v>
      </c>
      <c r="B216" s="76"/>
      <c r="C216" s="306" t="s">
        <v>160</v>
      </c>
      <c r="D216" s="306"/>
      <c r="E216" s="306"/>
      <c r="F216" s="306"/>
      <c r="G216" s="309" t="s">
        <v>154</v>
      </c>
      <c r="H216" s="311"/>
      <c r="I216" s="406" t="s">
        <v>189</v>
      </c>
      <c r="J216" s="193"/>
      <c r="K216" s="87"/>
      <c r="L216" s="238">
        <v>0</v>
      </c>
      <c r="M216" s="238">
        <v>0</v>
      </c>
      <c r="N216" s="238">
        <v>0</v>
      </c>
      <c r="O216" s="224"/>
      <c r="P216" s="224"/>
      <c r="Q216" s="224"/>
      <c r="R216" s="224"/>
      <c r="BU216" s="135"/>
    </row>
    <row r="217" spans="1:73" s="132" customFormat="1" ht="34.5" customHeight="1">
      <c r="A217" s="137" t="s">
        <v>188</v>
      </c>
      <c r="B217" s="76"/>
      <c r="C217" s="306"/>
      <c r="D217" s="306"/>
      <c r="E217" s="306"/>
      <c r="F217" s="306"/>
      <c r="G217" s="309" t="s">
        <v>156</v>
      </c>
      <c r="H217" s="311"/>
      <c r="I217" s="407"/>
      <c r="J217" s="193"/>
      <c r="K217" s="88"/>
      <c r="L217" s="198">
        <v>0</v>
      </c>
      <c r="M217" s="198">
        <v>1</v>
      </c>
      <c r="N217" s="198">
        <v>0</v>
      </c>
      <c r="O217" s="224"/>
      <c r="P217" s="224"/>
      <c r="Q217" s="224"/>
      <c r="R217" s="224"/>
      <c r="BU217" s="135"/>
    </row>
    <row r="218" spans="1:73" s="132" customFormat="1" ht="34.5" customHeight="1">
      <c r="A218" s="137" t="s">
        <v>190</v>
      </c>
      <c r="B218" s="76"/>
      <c r="C218" s="306" t="s">
        <v>162</v>
      </c>
      <c r="D218" s="384"/>
      <c r="E218" s="384"/>
      <c r="F218" s="384"/>
      <c r="G218" s="309" t="s">
        <v>154</v>
      </c>
      <c r="H218" s="311"/>
      <c r="I218" s="407"/>
      <c r="J218" s="193"/>
      <c r="K218" s="87"/>
      <c r="L218" s="238">
        <v>0</v>
      </c>
      <c r="M218" s="238">
        <v>0</v>
      </c>
      <c r="N218" s="238">
        <v>0</v>
      </c>
      <c r="O218" s="224"/>
      <c r="P218" s="224"/>
      <c r="Q218" s="224"/>
      <c r="R218" s="224"/>
      <c r="BU218" s="135"/>
    </row>
    <row r="219" spans="1:73" s="132" customFormat="1" ht="34.5" customHeight="1">
      <c r="A219" s="137" t="s">
        <v>190</v>
      </c>
      <c r="B219" s="76"/>
      <c r="C219" s="384"/>
      <c r="D219" s="384"/>
      <c r="E219" s="384"/>
      <c r="F219" s="384"/>
      <c r="G219" s="309" t="s">
        <v>156</v>
      </c>
      <c r="H219" s="311"/>
      <c r="I219" s="407"/>
      <c r="J219" s="193"/>
      <c r="K219" s="88"/>
      <c r="L219" s="198">
        <v>0</v>
      </c>
      <c r="M219" s="198">
        <v>0</v>
      </c>
      <c r="N219" s="198">
        <v>0</v>
      </c>
      <c r="O219" s="224"/>
      <c r="P219" s="224"/>
      <c r="Q219" s="224"/>
      <c r="R219" s="224"/>
      <c r="BU219" s="135"/>
    </row>
    <row r="220" spans="1:73" s="132" customFormat="1" ht="34.5" customHeight="1">
      <c r="A220" s="137" t="s">
        <v>191</v>
      </c>
      <c r="B220" s="76"/>
      <c r="C220" s="306" t="s">
        <v>164</v>
      </c>
      <c r="D220" s="384"/>
      <c r="E220" s="384"/>
      <c r="F220" s="384"/>
      <c r="G220" s="309" t="s">
        <v>154</v>
      </c>
      <c r="H220" s="311"/>
      <c r="I220" s="407"/>
      <c r="J220" s="193"/>
      <c r="K220" s="87"/>
      <c r="L220" s="238">
        <v>0</v>
      </c>
      <c r="M220" s="238">
        <v>0</v>
      </c>
      <c r="N220" s="238">
        <v>0</v>
      </c>
      <c r="O220" s="224"/>
      <c r="P220" s="224"/>
      <c r="Q220" s="224"/>
      <c r="R220" s="224"/>
      <c r="BU220" s="135"/>
    </row>
    <row r="221" spans="1:73" s="132" customFormat="1" ht="34.5" customHeight="1">
      <c r="A221" s="137" t="s">
        <v>191</v>
      </c>
      <c r="B221" s="76"/>
      <c r="C221" s="384"/>
      <c r="D221" s="384"/>
      <c r="E221" s="384"/>
      <c r="F221" s="384"/>
      <c r="G221" s="309" t="s">
        <v>156</v>
      </c>
      <c r="H221" s="311"/>
      <c r="I221" s="407"/>
      <c r="J221" s="193"/>
      <c r="K221" s="88"/>
      <c r="L221" s="198">
        <v>0</v>
      </c>
      <c r="M221" s="198">
        <v>0</v>
      </c>
      <c r="N221" s="198">
        <v>0</v>
      </c>
      <c r="O221" s="224"/>
      <c r="P221" s="224"/>
      <c r="Q221" s="224"/>
      <c r="R221" s="224"/>
      <c r="BU221" s="135"/>
    </row>
    <row r="222" spans="1:73" s="132" customFormat="1" ht="34.5" customHeight="1">
      <c r="A222" s="137" t="s">
        <v>192</v>
      </c>
      <c r="B222" s="76"/>
      <c r="C222" s="306" t="s">
        <v>166</v>
      </c>
      <c r="D222" s="384"/>
      <c r="E222" s="384"/>
      <c r="F222" s="384"/>
      <c r="G222" s="309" t="s">
        <v>154</v>
      </c>
      <c r="H222" s="311"/>
      <c r="I222" s="407"/>
      <c r="J222" s="193"/>
      <c r="K222" s="87"/>
      <c r="L222" s="238">
        <v>0</v>
      </c>
      <c r="M222" s="238">
        <v>0</v>
      </c>
      <c r="N222" s="238">
        <v>0</v>
      </c>
      <c r="O222" s="224"/>
      <c r="P222" s="224"/>
      <c r="Q222" s="224"/>
      <c r="R222" s="224"/>
      <c r="BU222" s="135"/>
    </row>
    <row r="223" spans="1:73" s="132" customFormat="1" ht="34.5" customHeight="1">
      <c r="A223" s="137" t="s">
        <v>192</v>
      </c>
      <c r="B223" s="56"/>
      <c r="C223" s="384"/>
      <c r="D223" s="384"/>
      <c r="E223" s="384"/>
      <c r="F223" s="384"/>
      <c r="G223" s="309" t="s">
        <v>156</v>
      </c>
      <c r="H223" s="311"/>
      <c r="I223" s="407"/>
      <c r="J223" s="193"/>
      <c r="K223" s="88"/>
      <c r="L223" s="198">
        <v>0</v>
      </c>
      <c r="M223" s="198">
        <v>0</v>
      </c>
      <c r="N223" s="198">
        <v>0</v>
      </c>
      <c r="O223" s="224"/>
      <c r="P223" s="224"/>
      <c r="Q223" s="224"/>
      <c r="R223" s="224"/>
      <c r="BU223" s="135"/>
    </row>
    <row r="224" spans="1:73" s="132" customFormat="1" ht="34.5" customHeight="1">
      <c r="A224" s="137" t="s">
        <v>193</v>
      </c>
      <c r="B224" s="56"/>
      <c r="C224" s="306" t="s">
        <v>168</v>
      </c>
      <c r="D224" s="384"/>
      <c r="E224" s="384"/>
      <c r="F224" s="384"/>
      <c r="G224" s="309" t="s">
        <v>154</v>
      </c>
      <c r="H224" s="311"/>
      <c r="I224" s="407"/>
      <c r="J224" s="193"/>
      <c r="K224" s="87"/>
      <c r="L224" s="238">
        <v>0</v>
      </c>
      <c r="M224" s="238">
        <v>0</v>
      </c>
      <c r="N224" s="238">
        <v>0</v>
      </c>
      <c r="O224" s="224"/>
      <c r="P224" s="224"/>
      <c r="Q224" s="224"/>
      <c r="R224" s="224"/>
      <c r="BU224" s="135"/>
    </row>
    <row r="225" spans="1:73" s="132" customFormat="1" ht="34.5" customHeight="1">
      <c r="A225" s="137" t="s">
        <v>193</v>
      </c>
      <c r="B225" s="56"/>
      <c r="C225" s="384"/>
      <c r="D225" s="384"/>
      <c r="E225" s="384"/>
      <c r="F225" s="384"/>
      <c r="G225" s="309" t="s">
        <v>156</v>
      </c>
      <c r="H225" s="311"/>
      <c r="I225" s="407"/>
      <c r="J225" s="193"/>
      <c r="K225" s="88"/>
      <c r="L225" s="198">
        <v>0</v>
      </c>
      <c r="M225" s="198">
        <v>0</v>
      </c>
      <c r="N225" s="198">
        <v>0</v>
      </c>
      <c r="O225" s="224"/>
      <c r="P225" s="224"/>
      <c r="Q225" s="224"/>
      <c r="R225" s="224"/>
      <c r="BU225" s="135"/>
    </row>
    <row r="226" spans="1:73" s="132" customFormat="1" ht="34.5" customHeight="1">
      <c r="A226" s="137" t="s">
        <v>194</v>
      </c>
      <c r="B226" s="56"/>
      <c r="C226" s="306" t="s">
        <v>170</v>
      </c>
      <c r="D226" s="384"/>
      <c r="E226" s="384"/>
      <c r="F226" s="384"/>
      <c r="G226" s="309" t="s">
        <v>154</v>
      </c>
      <c r="H226" s="311"/>
      <c r="I226" s="407"/>
      <c r="J226" s="193"/>
      <c r="K226" s="87"/>
      <c r="L226" s="238">
        <v>0</v>
      </c>
      <c r="M226" s="238">
        <v>0</v>
      </c>
      <c r="N226" s="238">
        <v>0</v>
      </c>
      <c r="O226" s="224"/>
      <c r="P226" s="224"/>
      <c r="Q226" s="224"/>
      <c r="R226" s="224"/>
      <c r="BU226" s="135"/>
    </row>
    <row r="227" spans="1:73" s="132" customFormat="1" ht="34.5" customHeight="1">
      <c r="A227" s="137" t="s">
        <v>194</v>
      </c>
      <c r="B227" s="56"/>
      <c r="C227" s="384"/>
      <c r="D227" s="384"/>
      <c r="E227" s="384"/>
      <c r="F227" s="384"/>
      <c r="G227" s="309" t="s">
        <v>156</v>
      </c>
      <c r="H227" s="311"/>
      <c r="I227" s="407"/>
      <c r="J227" s="193"/>
      <c r="K227" s="88"/>
      <c r="L227" s="198">
        <v>0</v>
      </c>
      <c r="M227" s="198">
        <v>0</v>
      </c>
      <c r="N227" s="198">
        <v>0</v>
      </c>
      <c r="O227" s="224"/>
      <c r="P227" s="224"/>
      <c r="Q227" s="224"/>
      <c r="R227" s="224"/>
      <c r="BU227" s="135"/>
    </row>
    <row r="228" spans="1:73" s="132" customFormat="1" ht="34.5" customHeight="1">
      <c r="A228" s="137" t="s">
        <v>195</v>
      </c>
      <c r="B228" s="56"/>
      <c r="C228" s="306" t="s">
        <v>172</v>
      </c>
      <c r="D228" s="384"/>
      <c r="E228" s="384"/>
      <c r="F228" s="384"/>
      <c r="G228" s="309" t="s">
        <v>154</v>
      </c>
      <c r="H228" s="311"/>
      <c r="I228" s="407"/>
      <c r="J228" s="193"/>
      <c r="K228" s="87"/>
      <c r="L228" s="238">
        <v>0</v>
      </c>
      <c r="M228" s="238">
        <v>0</v>
      </c>
      <c r="N228" s="238">
        <v>0</v>
      </c>
      <c r="O228" s="224"/>
      <c r="P228" s="224"/>
      <c r="Q228" s="224"/>
      <c r="R228" s="224"/>
      <c r="BU228" s="135"/>
    </row>
    <row r="229" spans="1:73" s="132" customFormat="1" ht="34.5" customHeight="1">
      <c r="A229" s="137" t="s">
        <v>195</v>
      </c>
      <c r="B229" s="56"/>
      <c r="C229" s="384"/>
      <c r="D229" s="384"/>
      <c r="E229" s="384"/>
      <c r="F229" s="384"/>
      <c r="G229" s="309" t="s">
        <v>156</v>
      </c>
      <c r="H229" s="311"/>
      <c r="I229" s="407"/>
      <c r="J229" s="193"/>
      <c r="K229" s="88"/>
      <c r="L229" s="198">
        <v>0</v>
      </c>
      <c r="M229" s="198">
        <v>0</v>
      </c>
      <c r="N229" s="198">
        <v>0</v>
      </c>
      <c r="O229" s="224"/>
      <c r="P229" s="224"/>
      <c r="Q229" s="224"/>
      <c r="R229" s="224"/>
      <c r="BU229" s="135"/>
    </row>
    <row r="230" spans="1:73" s="132" customFormat="1" ht="34.5" customHeight="1">
      <c r="A230" s="137" t="s">
        <v>196</v>
      </c>
      <c r="B230" s="56"/>
      <c r="C230" s="306" t="s">
        <v>174</v>
      </c>
      <c r="D230" s="384"/>
      <c r="E230" s="384"/>
      <c r="F230" s="384"/>
      <c r="G230" s="309" t="s">
        <v>154</v>
      </c>
      <c r="H230" s="311"/>
      <c r="I230" s="407"/>
      <c r="J230" s="193"/>
      <c r="K230" s="87"/>
      <c r="L230" s="238">
        <v>0</v>
      </c>
      <c r="M230" s="238">
        <v>0</v>
      </c>
      <c r="N230" s="238">
        <v>0</v>
      </c>
      <c r="O230" s="224"/>
      <c r="P230" s="224"/>
      <c r="Q230" s="224"/>
      <c r="R230" s="224"/>
      <c r="BU230" s="135"/>
    </row>
    <row r="231" spans="1:73" s="132" customFormat="1" ht="34.5" customHeight="1">
      <c r="A231" s="137" t="s">
        <v>196</v>
      </c>
      <c r="B231" s="56"/>
      <c r="C231" s="384"/>
      <c r="D231" s="384"/>
      <c r="E231" s="384"/>
      <c r="F231" s="384"/>
      <c r="G231" s="309" t="s">
        <v>156</v>
      </c>
      <c r="H231" s="311"/>
      <c r="I231" s="407"/>
      <c r="J231" s="193"/>
      <c r="K231" s="88"/>
      <c r="L231" s="198">
        <v>0</v>
      </c>
      <c r="M231" s="198">
        <v>0</v>
      </c>
      <c r="N231" s="198">
        <v>0</v>
      </c>
      <c r="O231" s="224"/>
      <c r="P231" s="224"/>
      <c r="Q231" s="224"/>
      <c r="R231" s="224"/>
      <c r="BU231" s="135"/>
    </row>
    <row r="232" spans="1:73" s="132" customFormat="1" ht="34.5" customHeight="1">
      <c r="A232" s="137" t="s">
        <v>197</v>
      </c>
      <c r="B232" s="56"/>
      <c r="C232" s="306" t="s">
        <v>180</v>
      </c>
      <c r="D232" s="384"/>
      <c r="E232" s="384"/>
      <c r="F232" s="384"/>
      <c r="G232" s="309" t="s">
        <v>154</v>
      </c>
      <c r="H232" s="311"/>
      <c r="I232" s="407"/>
      <c r="J232" s="193"/>
      <c r="K232" s="87"/>
      <c r="L232" s="238">
        <v>0</v>
      </c>
      <c r="M232" s="238">
        <v>0</v>
      </c>
      <c r="N232" s="238">
        <v>0</v>
      </c>
      <c r="O232" s="224"/>
      <c r="P232" s="224"/>
      <c r="Q232" s="224"/>
      <c r="R232" s="224"/>
      <c r="BU232" s="135"/>
    </row>
    <row r="233" spans="1:73" s="132" customFormat="1" ht="34.5" customHeight="1">
      <c r="A233" s="137" t="s">
        <v>197</v>
      </c>
      <c r="B233" s="56"/>
      <c r="C233" s="384"/>
      <c r="D233" s="384"/>
      <c r="E233" s="384"/>
      <c r="F233" s="384"/>
      <c r="G233" s="309" t="s">
        <v>156</v>
      </c>
      <c r="H233" s="311"/>
      <c r="I233" s="407"/>
      <c r="J233" s="193"/>
      <c r="K233" s="88"/>
      <c r="L233" s="198">
        <v>0</v>
      </c>
      <c r="M233" s="198">
        <v>0</v>
      </c>
      <c r="N233" s="198">
        <v>0</v>
      </c>
      <c r="O233" s="224"/>
      <c r="P233" s="224"/>
      <c r="Q233" s="224"/>
      <c r="R233" s="224"/>
      <c r="BU233" s="135"/>
    </row>
    <row r="234" spans="1:73" s="132" customFormat="1" ht="34.5" customHeight="1">
      <c r="A234" s="137" t="s">
        <v>198</v>
      </c>
      <c r="B234" s="56"/>
      <c r="C234" s="306" t="s">
        <v>182</v>
      </c>
      <c r="D234" s="410"/>
      <c r="E234" s="410"/>
      <c r="F234" s="410"/>
      <c r="G234" s="309" t="s">
        <v>154</v>
      </c>
      <c r="H234" s="311"/>
      <c r="I234" s="407"/>
      <c r="J234" s="193"/>
      <c r="K234" s="89"/>
      <c r="L234" s="238">
        <v>0</v>
      </c>
      <c r="M234" s="238">
        <v>0</v>
      </c>
      <c r="N234" s="238">
        <v>0</v>
      </c>
      <c r="O234" s="224"/>
      <c r="P234" s="224"/>
      <c r="Q234" s="224"/>
      <c r="R234" s="224"/>
      <c r="BU234" s="135"/>
    </row>
    <row r="235" spans="1:73" s="132" customFormat="1" ht="34.5" customHeight="1">
      <c r="A235" s="137" t="s">
        <v>198</v>
      </c>
      <c r="B235" s="56"/>
      <c r="C235" s="410"/>
      <c r="D235" s="410"/>
      <c r="E235" s="410"/>
      <c r="F235" s="410"/>
      <c r="G235" s="309" t="s">
        <v>156</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183</v>
      </c>
      <c r="D236" s="325"/>
      <c r="E236" s="325"/>
      <c r="F236" s="325"/>
      <c r="G236" s="324" t="s">
        <v>154</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156</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199</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72</v>
      </c>
      <c r="K243" s="53"/>
      <c r="L243" s="261" t="str">
        <f>IF(ISBLANK(L$9),"",L$9)</f>
        <v>南病棟</v>
      </c>
      <c r="M243" s="262" t="str">
        <f t="shared" ref="M243:BS243" si="32">IF(ISBLANK(M$9),"",M$9)</f>
        <v>北病棟</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73</v>
      </c>
      <c r="J244" s="47"/>
      <c r="K244" s="54"/>
      <c r="L244" s="271" t="str">
        <f t="shared" ref="L244:AN244" si="33">IF(ISBLANK(L$95),"",L$95)</f>
        <v>慢性期</v>
      </c>
      <c r="M244" s="262" t="str">
        <f t="shared" si="33"/>
        <v>休棟中（今後廃止する予定）</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200</v>
      </c>
      <c r="B245" s="1"/>
      <c r="C245" s="309" t="s">
        <v>201</v>
      </c>
      <c r="D245" s="310"/>
      <c r="E245" s="310"/>
      <c r="F245" s="310"/>
      <c r="G245" s="310"/>
      <c r="H245" s="311"/>
      <c r="I245" s="356" t="s">
        <v>202</v>
      </c>
      <c r="J245" s="146" t="s">
        <v>123</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203</v>
      </c>
      <c r="B246" s="92"/>
      <c r="C246" s="383" t="s">
        <v>204</v>
      </c>
      <c r="D246" s="383"/>
      <c r="E246" s="383"/>
      <c r="F246" s="314"/>
      <c r="G246" s="306" t="s">
        <v>153</v>
      </c>
      <c r="H246" s="161" t="s">
        <v>205</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203</v>
      </c>
      <c r="B247" s="92"/>
      <c r="C247" s="306"/>
      <c r="D247" s="306"/>
      <c r="E247" s="306"/>
      <c r="F247" s="384"/>
      <c r="G247" s="306"/>
      <c r="H247" s="161" t="s">
        <v>206</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207</v>
      </c>
      <c r="B248" s="92"/>
      <c r="C248" s="306"/>
      <c r="D248" s="306"/>
      <c r="E248" s="306"/>
      <c r="F248" s="384"/>
      <c r="G248" s="306" t="s">
        <v>208</v>
      </c>
      <c r="H248" s="161" t="s">
        <v>205</v>
      </c>
      <c r="I248" s="357"/>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207</v>
      </c>
      <c r="B249" s="92"/>
      <c r="C249" s="306"/>
      <c r="D249" s="306"/>
      <c r="E249" s="306"/>
      <c r="F249" s="384"/>
      <c r="G249" s="384"/>
      <c r="H249" s="161" t="s">
        <v>206</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209</v>
      </c>
      <c r="B250" s="92"/>
      <c r="C250" s="306"/>
      <c r="D250" s="306"/>
      <c r="E250" s="306"/>
      <c r="F250" s="384"/>
      <c r="G250" s="306" t="s">
        <v>210</v>
      </c>
      <c r="H250" s="161" t="s">
        <v>205</v>
      </c>
      <c r="I250" s="357"/>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209</v>
      </c>
      <c r="B251" s="92"/>
      <c r="C251" s="306"/>
      <c r="D251" s="306"/>
      <c r="E251" s="306"/>
      <c r="F251" s="384"/>
      <c r="G251" s="384"/>
      <c r="H251" s="161" t="s">
        <v>206</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211</v>
      </c>
      <c r="B252" s="92"/>
      <c r="C252" s="306"/>
      <c r="D252" s="306"/>
      <c r="E252" s="306"/>
      <c r="F252" s="384"/>
      <c r="G252" s="306" t="s">
        <v>212</v>
      </c>
      <c r="H252" s="161" t="s">
        <v>205</v>
      </c>
      <c r="I252" s="357"/>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211</v>
      </c>
      <c r="B253" s="92"/>
      <c r="C253" s="306"/>
      <c r="D253" s="306"/>
      <c r="E253" s="306"/>
      <c r="F253" s="384"/>
      <c r="G253" s="393"/>
      <c r="H253" s="161" t="s">
        <v>206</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213</v>
      </c>
      <c r="B254" s="92"/>
      <c r="C254" s="306"/>
      <c r="D254" s="306"/>
      <c r="E254" s="306"/>
      <c r="F254" s="384"/>
      <c r="G254" s="306" t="s">
        <v>214</v>
      </c>
      <c r="H254" s="161" t="s">
        <v>205</v>
      </c>
      <c r="I254" s="357"/>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213</v>
      </c>
      <c r="B255" s="92"/>
      <c r="C255" s="306"/>
      <c r="D255" s="306"/>
      <c r="E255" s="306"/>
      <c r="F255" s="384"/>
      <c r="G255" s="384"/>
      <c r="H255" s="161" t="s">
        <v>206</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215</v>
      </c>
      <c r="B256" s="92"/>
      <c r="C256" s="306"/>
      <c r="D256" s="306"/>
      <c r="E256" s="306"/>
      <c r="F256" s="384"/>
      <c r="G256" s="306" t="s">
        <v>187</v>
      </c>
      <c r="H256" s="161" t="s">
        <v>205</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215</v>
      </c>
      <c r="B257" s="92"/>
      <c r="C257" s="306"/>
      <c r="D257" s="306"/>
      <c r="E257" s="306"/>
      <c r="F257" s="384"/>
      <c r="G257" s="384"/>
      <c r="H257" s="161" t="s">
        <v>206</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216</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72</v>
      </c>
      <c r="K263" s="53"/>
      <c r="L263" s="261" t="str">
        <f>IF(ISBLANK(L$9),"",L$9)</f>
        <v>南病棟</v>
      </c>
      <c r="M263" s="262" t="str">
        <f t="shared" ref="M263:BS263" si="35">IF(ISBLANK(M$9),"",M$9)</f>
        <v>北病棟</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73</v>
      </c>
      <c r="J264" s="47"/>
      <c r="K264" s="54"/>
      <c r="L264" s="271" t="str">
        <f t="shared" ref="L264:AN264" si="36">IF(ISBLANK(L$95),"",L$95)</f>
        <v>慢性期</v>
      </c>
      <c r="M264" s="262" t="str">
        <f t="shared" si="36"/>
        <v>休棟中（今後廃止する予定）</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217</v>
      </c>
      <c r="B265" s="1"/>
      <c r="C265" s="330" t="s">
        <v>218</v>
      </c>
      <c r="D265" s="332"/>
      <c r="E265" s="411" t="s">
        <v>219</v>
      </c>
      <c r="F265" s="412"/>
      <c r="G265" s="309" t="s">
        <v>220</v>
      </c>
      <c r="H265" s="311"/>
      <c r="I265" s="356" t="s">
        <v>221</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222</v>
      </c>
      <c r="B266" s="92"/>
      <c r="C266" s="404"/>
      <c r="D266" s="405"/>
      <c r="E266" s="412"/>
      <c r="F266" s="412"/>
      <c r="G266" s="309" t="s">
        <v>223</v>
      </c>
      <c r="H266" s="311"/>
      <c r="I266" s="357"/>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224</v>
      </c>
      <c r="B267" s="92"/>
      <c r="C267" s="404"/>
      <c r="D267" s="405"/>
      <c r="E267" s="412"/>
      <c r="F267" s="412"/>
      <c r="G267" s="309" t="s">
        <v>225</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226</v>
      </c>
      <c r="B268" s="92"/>
      <c r="C268" s="401"/>
      <c r="D268" s="403"/>
      <c r="E268" s="309" t="s">
        <v>187</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227</v>
      </c>
      <c r="B269" s="92"/>
      <c r="C269" s="330" t="s">
        <v>228</v>
      </c>
      <c r="D269" s="385"/>
      <c r="E269" s="309" t="s">
        <v>229</v>
      </c>
      <c r="F269" s="310"/>
      <c r="G269" s="310"/>
      <c r="H269" s="311"/>
      <c r="I269" s="356" t="s">
        <v>230</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231</v>
      </c>
      <c r="B270" s="92"/>
      <c r="C270" s="386"/>
      <c r="D270" s="387"/>
      <c r="E270" s="309" t="s">
        <v>232</v>
      </c>
      <c r="F270" s="310"/>
      <c r="G270" s="310"/>
      <c r="H270" s="311"/>
      <c r="I270" s="357"/>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233</v>
      </c>
      <c r="B271" s="92"/>
      <c r="C271" s="388"/>
      <c r="D271" s="389"/>
      <c r="E271" s="309" t="s">
        <v>234</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235</v>
      </c>
      <c r="B272" s="92"/>
      <c r="C272" s="330" t="s">
        <v>187</v>
      </c>
      <c r="D272" s="385"/>
      <c r="E272" s="309" t="s">
        <v>236</v>
      </c>
      <c r="F272" s="310"/>
      <c r="G272" s="310"/>
      <c r="H272" s="311"/>
      <c r="I272" s="77" t="s">
        <v>237</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238</v>
      </c>
      <c r="B273" s="92"/>
      <c r="C273" s="386"/>
      <c r="D273" s="387"/>
      <c r="E273" s="309" t="s">
        <v>239</v>
      </c>
      <c r="F273" s="310"/>
      <c r="G273" s="310"/>
      <c r="H273" s="311"/>
      <c r="I273" s="195" t="s">
        <v>240</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241</v>
      </c>
      <c r="F274" s="304"/>
      <c r="G274" s="304"/>
      <c r="H274" s="305"/>
      <c r="I274" s="207" t="s">
        <v>242</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243</v>
      </c>
      <c r="B275" s="92"/>
      <c r="C275" s="386"/>
      <c r="D275" s="387"/>
      <c r="E275" s="309" t="s">
        <v>244</v>
      </c>
      <c r="F275" s="310"/>
      <c r="G275" s="310"/>
      <c r="H275" s="311"/>
      <c r="I275" s="208" t="s">
        <v>245</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246</v>
      </c>
      <c r="B276" s="92"/>
      <c r="C276" s="386"/>
      <c r="D276" s="387"/>
      <c r="E276" s="309" t="s">
        <v>247</v>
      </c>
      <c r="F276" s="310"/>
      <c r="G276" s="310"/>
      <c r="H276" s="311"/>
      <c r="I276" s="77" t="s">
        <v>248</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249</v>
      </c>
      <c r="B277" s="92"/>
      <c r="C277" s="386"/>
      <c r="D277" s="387"/>
      <c r="E277" s="309" t="s">
        <v>250</v>
      </c>
      <c r="F277" s="310"/>
      <c r="G277" s="310"/>
      <c r="H277" s="311"/>
      <c r="I277" s="77" t="s">
        <v>251</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252</v>
      </c>
      <c r="B278" s="92"/>
      <c r="C278" s="386"/>
      <c r="D278" s="387"/>
      <c r="E278" s="309" t="s">
        <v>253</v>
      </c>
      <c r="F278" s="310"/>
      <c r="G278" s="310"/>
      <c r="H278" s="311"/>
      <c r="I278" s="77" t="s">
        <v>254</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255</v>
      </c>
      <c r="B279" s="92"/>
      <c r="C279" s="386"/>
      <c r="D279" s="387"/>
      <c r="E279" s="309" t="s">
        <v>256</v>
      </c>
      <c r="F279" s="310"/>
      <c r="G279" s="310"/>
      <c r="H279" s="311"/>
      <c r="I279" s="77" t="s">
        <v>257</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258</v>
      </c>
      <c r="B280" s="92"/>
      <c r="C280" s="386"/>
      <c r="D280" s="387"/>
      <c r="E280" s="303" t="s">
        <v>259</v>
      </c>
      <c r="F280" s="304"/>
      <c r="G280" s="304"/>
      <c r="H280" s="305"/>
      <c r="I280" s="81" t="s">
        <v>260</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261</v>
      </c>
      <c r="B281" s="92"/>
      <c r="C281" s="386"/>
      <c r="D281" s="387"/>
      <c r="E281" s="303" t="s">
        <v>262</v>
      </c>
      <c r="F281" s="304"/>
      <c r="G281" s="304"/>
      <c r="H281" s="305"/>
      <c r="I281" s="81" t="s">
        <v>263</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264</v>
      </c>
      <c r="B282" s="92"/>
      <c r="C282" s="388"/>
      <c r="D282" s="389"/>
      <c r="E282" s="303" t="s">
        <v>265</v>
      </c>
      <c r="F282" s="304"/>
      <c r="G282" s="304"/>
      <c r="H282" s="305"/>
      <c r="I282" s="81" t="s">
        <v>266</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267</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72</v>
      </c>
      <c r="K289" s="53"/>
      <c r="L289" s="261" t="str">
        <f>IF(ISBLANK(L$9),"",L$9)</f>
        <v>南病棟</v>
      </c>
      <c r="M289" s="262" t="str">
        <f>IF(ISBLANK(M$9),"",M$9)</f>
        <v>北病棟</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73</v>
      </c>
      <c r="J290" s="95"/>
      <c r="K290" s="54"/>
      <c r="L290" s="271" t="str">
        <f>IF(ISBLANK(L$95),"",L$95)</f>
        <v>慢性期</v>
      </c>
      <c r="M290" s="262" t="str">
        <f>IF(ISBLANK(M$95),"",M$95)</f>
        <v>休棟中（今後廃止する予定）</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267</v>
      </c>
      <c r="D291" s="341"/>
      <c r="E291" s="341"/>
      <c r="F291" s="341"/>
      <c r="G291" s="341"/>
      <c r="H291" s="342"/>
      <c r="I291" s="347" t="s">
        <v>268</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269</v>
      </c>
      <c r="B293" s="205"/>
      <c r="C293" s="394"/>
      <c r="D293" s="355"/>
      <c r="E293" s="355"/>
      <c r="F293" s="355"/>
      <c r="G293" s="355"/>
      <c r="H293" s="395"/>
      <c r="I293" s="347"/>
      <c r="J293" s="97"/>
      <c r="K293" s="67"/>
      <c r="L293" s="297" t="s">
        <v>8</v>
      </c>
      <c r="M293" s="298" t="s">
        <v>8</v>
      </c>
      <c r="N293" s="299" t="str">
        <f t="shared" ref="N293:AN293" si="40">IF(ISBLANK(N291),"-","～")</f>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270</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271</v>
      </c>
      <c r="C309" s="102"/>
      <c r="D309" s="102"/>
      <c r="E309" s="40"/>
      <c r="F309" s="40"/>
      <c r="G309" s="40"/>
      <c r="H309" s="41"/>
      <c r="I309" s="41"/>
      <c r="J309" s="43"/>
      <c r="K309" s="42"/>
      <c r="L309" s="103"/>
      <c r="M309" s="103"/>
      <c r="N309" s="224"/>
      <c r="BU309" s="135"/>
    </row>
    <row r="310" spans="1:73" s="132" customFormat="1">
      <c r="B310" s="30" t="s">
        <v>272</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72</v>
      </c>
      <c r="K312" s="53"/>
      <c r="L312" s="261" t="str">
        <f>IF(ISBLANK(L$9),"",L$9)</f>
        <v>南病棟</v>
      </c>
      <c r="M312" s="262" t="str">
        <f t="shared" ref="M312:BS312" si="43">IF(ISBLANK(M$9),"",M$9)</f>
        <v>北病棟</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119</v>
      </c>
      <c r="I313" s="46" t="s">
        <v>73</v>
      </c>
      <c r="J313" s="47"/>
      <c r="K313" s="54"/>
      <c r="L313" s="271" t="str">
        <f>IF(ISBLANK(L$95),"",L$95)</f>
        <v>慢性期</v>
      </c>
      <c r="M313" s="262" t="str">
        <f t="shared" ref="M313:BS313" si="44">IF(ISBLANK(M$95),"",M$95)</f>
        <v>休棟中（今後廃止する予定）</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273</v>
      </c>
      <c r="B314" s="56"/>
      <c r="C314" s="343" t="s">
        <v>274</v>
      </c>
      <c r="D314" s="330" t="s">
        <v>275</v>
      </c>
      <c r="E314" s="331"/>
      <c r="F314" s="331"/>
      <c r="G314" s="331"/>
      <c r="H314" s="332"/>
      <c r="I314" s="348" t="s">
        <v>276</v>
      </c>
      <c r="J314" s="82">
        <f t="shared" ref="J314:J319" si="45">IF(SUM(L314:BS314)=0,IF(COUNTIF(L314:BS314,"未確認")&gt;0,"未確認",IF(COUNTIF(L314:BS314,"~*")&gt;0,"*",SUM(L314:BS314))),SUM(L314:BS314))</f>
        <v>187</v>
      </c>
      <c r="K314" s="55" t="str">
        <f t="shared" ref="K314:K319" si="46">IF(OR(COUNTIF(L314:BS314,"未確認")&gt;0,COUNTIF(L314:BS314,"~*")&gt;0),"※","")</f>
        <v/>
      </c>
      <c r="L314" s="83">
        <v>187</v>
      </c>
      <c r="M314" s="288">
        <v>0</v>
      </c>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277</v>
      </c>
      <c r="B315" s="56"/>
      <c r="C315" s="344"/>
      <c r="D315" s="390"/>
      <c r="E315" s="309" t="s">
        <v>278</v>
      </c>
      <c r="F315" s="310"/>
      <c r="G315" s="310"/>
      <c r="H315" s="311"/>
      <c r="I315" s="349"/>
      <c r="J315" s="82">
        <f t="shared" si="45"/>
        <v>44</v>
      </c>
      <c r="K315" s="55" t="str">
        <f t="shared" si="46"/>
        <v/>
      </c>
      <c r="L315" s="83">
        <v>44</v>
      </c>
      <c r="M315" s="180">
        <v>0</v>
      </c>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279</v>
      </c>
      <c r="B316" s="56"/>
      <c r="C316" s="344"/>
      <c r="D316" s="391"/>
      <c r="E316" s="309" t="s">
        <v>280</v>
      </c>
      <c r="F316" s="310"/>
      <c r="G316" s="310"/>
      <c r="H316" s="311"/>
      <c r="I316" s="349"/>
      <c r="J316" s="82">
        <f t="shared" si="45"/>
        <v>142</v>
      </c>
      <c r="K316" s="55" t="str">
        <f t="shared" si="46"/>
        <v/>
      </c>
      <c r="L316" s="83">
        <v>142</v>
      </c>
      <c r="M316" s="180">
        <v>0</v>
      </c>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281</v>
      </c>
      <c r="B317" s="56"/>
      <c r="C317" s="344"/>
      <c r="D317" s="392"/>
      <c r="E317" s="309" t="s">
        <v>282</v>
      </c>
      <c r="F317" s="310"/>
      <c r="G317" s="310"/>
      <c r="H317" s="311"/>
      <c r="I317" s="349"/>
      <c r="J317" s="82">
        <f t="shared" si="45"/>
        <v>1</v>
      </c>
      <c r="K317" s="55" t="str">
        <f t="shared" si="46"/>
        <v/>
      </c>
      <c r="L317" s="83">
        <v>1</v>
      </c>
      <c r="M317" s="180">
        <v>0</v>
      </c>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283</v>
      </c>
      <c r="B318" s="1"/>
      <c r="C318" s="344"/>
      <c r="D318" s="309" t="s">
        <v>284</v>
      </c>
      <c r="E318" s="310"/>
      <c r="F318" s="310"/>
      <c r="G318" s="310"/>
      <c r="H318" s="311"/>
      <c r="I318" s="349"/>
      <c r="J318" s="82">
        <f t="shared" si="45"/>
        <v>18587</v>
      </c>
      <c r="K318" s="55" t="str">
        <f t="shared" si="46"/>
        <v/>
      </c>
      <c r="L318" s="83">
        <v>18587</v>
      </c>
      <c r="M318" s="180">
        <v>0</v>
      </c>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285</v>
      </c>
      <c r="B319" s="1"/>
      <c r="C319" s="344"/>
      <c r="D319" s="309" t="s">
        <v>286</v>
      </c>
      <c r="E319" s="310"/>
      <c r="F319" s="310"/>
      <c r="G319" s="310"/>
      <c r="H319" s="311"/>
      <c r="I319" s="350"/>
      <c r="J319" s="82">
        <f t="shared" si="45"/>
        <v>194</v>
      </c>
      <c r="K319" s="55" t="str">
        <f t="shared" si="46"/>
        <v/>
      </c>
      <c r="L319" s="83">
        <v>194</v>
      </c>
      <c r="M319" s="180">
        <v>0</v>
      </c>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287</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72</v>
      </c>
      <c r="K325" s="53"/>
      <c r="L325" s="261" t="str">
        <f>IF(ISBLANK(L$9),"",L$9)</f>
        <v>南病棟</v>
      </c>
      <c r="M325" s="262" t="str">
        <f t="shared" ref="M325:BS325" si="47">IF(ISBLANK(M$9),"",M$9)</f>
        <v>北病棟</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73</v>
      </c>
      <c r="J326" s="47"/>
      <c r="K326" s="54"/>
      <c r="L326" s="271" t="str">
        <f>IF(ISBLANK(L$95),"",L$95)</f>
        <v>慢性期</v>
      </c>
      <c r="M326" s="262" t="str">
        <f t="shared" ref="M326:BS326" si="48">IF(ISBLANK(M$95),"",M$95)</f>
        <v>休棟中（今後廃止する予定）</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288</v>
      </c>
      <c r="B327" s="1"/>
      <c r="C327" s="343" t="s">
        <v>274</v>
      </c>
      <c r="D327" s="309" t="s">
        <v>275</v>
      </c>
      <c r="E327" s="310"/>
      <c r="F327" s="310"/>
      <c r="G327" s="310"/>
      <c r="H327" s="311"/>
      <c r="I327" s="348" t="s">
        <v>289</v>
      </c>
      <c r="J327" s="82">
        <f t="shared" ref="J327:J344" si="49">IF(SUM(L327:BS327)=0,IF(COUNTIF(L327:BS327,"未確認")&gt;0,"未確認",IF(COUNTIF(L327:BS327,"~*")&gt;0,"*",SUM(L327:BS327))),SUM(L327:BS327))</f>
        <v>187</v>
      </c>
      <c r="K327" s="55" t="str">
        <f t="shared" ref="K327:K344" si="50">IF(OR(COUNTIF(L327:BS327,"未確認")&gt;0,COUNTIF(L327:BS327,"~*")&gt;0),"※","")</f>
        <v/>
      </c>
      <c r="L327" s="83">
        <v>187</v>
      </c>
      <c r="M327" s="180">
        <v>0</v>
      </c>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290</v>
      </c>
      <c r="B328" s="1"/>
      <c r="C328" s="343"/>
      <c r="D328" s="399" t="s">
        <v>291</v>
      </c>
      <c r="E328" s="401" t="s">
        <v>292</v>
      </c>
      <c r="F328" s="402"/>
      <c r="G328" s="402"/>
      <c r="H328" s="403"/>
      <c r="I328" s="381"/>
      <c r="J328" s="82">
        <f t="shared" si="49"/>
        <v>0</v>
      </c>
      <c r="K328" s="55" t="str">
        <f t="shared" si="50"/>
        <v/>
      </c>
      <c r="L328" s="83">
        <v>0</v>
      </c>
      <c r="M328" s="180">
        <v>0</v>
      </c>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293</v>
      </c>
      <c r="B329" s="1"/>
      <c r="C329" s="343"/>
      <c r="D329" s="343"/>
      <c r="E329" s="309" t="s">
        <v>294</v>
      </c>
      <c r="F329" s="310"/>
      <c r="G329" s="310"/>
      <c r="H329" s="311"/>
      <c r="I329" s="381"/>
      <c r="J329" s="82">
        <f t="shared" si="49"/>
        <v>60</v>
      </c>
      <c r="K329" s="55" t="str">
        <f t="shared" si="50"/>
        <v/>
      </c>
      <c r="L329" s="83">
        <v>60</v>
      </c>
      <c r="M329" s="180">
        <v>0</v>
      </c>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295</v>
      </c>
      <c r="B330" s="1"/>
      <c r="C330" s="343"/>
      <c r="D330" s="343"/>
      <c r="E330" s="309" t="s">
        <v>296</v>
      </c>
      <c r="F330" s="310"/>
      <c r="G330" s="310"/>
      <c r="H330" s="311"/>
      <c r="I330" s="381"/>
      <c r="J330" s="82">
        <f t="shared" si="49"/>
        <v>45</v>
      </c>
      <c r="K330" s="55" t="str">
        <f t="shared" si="50"/>
        <v/>
      </c>
      <c r="L330" s="83">
        <v>45</v>
      </c>
      <c r="M330" s="180">
        <v>0</v>
      </c>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297</v>
      </c>
      <c r="B331" s="1"/>
      <c r="C331" s="343"/>
      <c r="D331" s="343"/>
      <c r="E331" s="303" t="s">
        <v>298</v>
      </c>
      <c r="F331" s="304"/>
      <c r="G331" s="304"/>
      <c r="H331" s="305"/>
      <c r="I331" s="381"/>
      <c r="J331" s="82">
        <f t="shared" si="49"/>
        <v>82</v>
      </c>
      <c r="K331" s="55" t="str">
        <f t="shared" si="50"/>
        <v/>
      </c>
      <c r="L331" s="83">
        <v>82</v>
      </c>
      <c r="M331" s="180">
        <v>0</v>
      </c>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299</v>
      </c>
      <c r="B332" s="1"/>
      <c r="C332" s="343"/>
      <c r="D332" s="343"/>
      <c r="E332" s="303" t="s">
        <v>300</v>
      </c>
      <c r="F332" s="304"/>
      <c r="G332" s="304"/>
      <c r="H332" s="305"/>
      <c r="I332" s="381"/>
      <c r="J332" s="82">
        <f t="shared" si="49"/>
        <v>0</v>
      </c>
      <c r="K332" s="55" t="str">
        <f t="shared" si="50"/>
        <v/>
      </c>
      <c r="L332" s="83">
        <v>0</v>
      </c>
      <c r="M332" s="180">
        <v>0</v>
      </c>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301</v>
      </c>
      <c r="B333" s="1"/>
      <c r="C333" s="343"/>
      <c r="D333" s="343"/>
      <c r="E333" s="309" t="s">
        <v>302</v>
      </c>
      <c r="F333" s="310"/>
      <c r="G333" s="310"/>
      <c r="H333" s="311"/>
      <c r="I333" s="381"/>
      <c r="J333" s="82">
        <f t="shared" si="49"/>
        <v>0</v>
      </c>
      <c r="K333" s="55" t="str">
        <f t="shared" si="50"/>
        <v/>
      </c>
      <c r="L333" s="83">
        <v>0</v>
      </c>
      <c r="M333" s="180">
        <v>0</v>
      </c>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303</v>
      </c>
      <c r="B334" s="1"/>
      <c r="C334" s="343"/>
      <c r="D334" s="400"/>
      <c r="E334" s="330" t="s">
        <v>187</v>
      </c>
      <c r="F334" s="331"/>
      <c r="G334" s="331"/>
      <c r="H334" s="332"/>
      <c r="I334" s="381"/>
      <c r="J334" s="82">
        <f t="shared" si="49"/>
        <v>0</v>
      </c>
      <c r="K334" s="55" t="str">
        <f t="shared" si="50"/>
        <v/>
      </c>
      <c r="L334" s="83">
        <v>0</v>
      </c>
      <c r="M334" s="180">
        <v>0</v>
      </c>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304</v>
      </c>
      <c r="B335" s="1"/>
      <c r="C335" s="343"/>
      <c r="D335" s="309" t="s">
        <v>286</v>
      </c>
      <c r="E335" s="310"/>
      <c r="F335" s="310"/>
      <c r="G335" s="310"/>
      <c r="H335" s="311"/>
      <c r="I335" s="381"/>
      <c r="J335" s="82">
        <f t="shared" si="49"/>
        <v>194</v>
      </c>
      <c r="K335" s="55" t="str">
        <f t="shared" si="50"/>
        <v/>
      </c>
      <c r="L335" s="83">
        <v>194</v>
      </c>
      <c r="M335" s="180">
        <v>0</v>
      </c>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305</v>
      </c>
      <c r="B336" s="1"/>
      <c r="C336" s="343"/>
      <c r="D336" s="399" t="s">
        <v>306</v>
      </c>
      <c r="E336" s="401" t="s">
        <v>307</v>
      </c>
      <c r="F336" s="402"/>
      <c r="G336" s="402"/>
      <c r="H336" s="403"/>
      <c r="I336" s="381"/>
      <c r="J336" s="82">
        <f t="shared" si="49"/>
        <v>0</v>
      </c>
      <c r="K336" s="55" t="str">
        <f t="shared" si="50"/>
        <v/>
      </c>
      <c r="L336" s="83">
        <v>0</v>
      </c>
      <c r="M336" s="180">
        <v>0</v>
      </c>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308</v>
      </c>
      <c r="B337" s="1"/>
      <c r="C337" s="343"/>
      <c r="D337" s="343"/>
      <c r="E337" s="309" t="s">
        <v>309</v>
      </c>
      <c r="F337" s="310"/>
      <c r="G337" s="310"/>
      <c r="H337" s="311"/>
      <c r="I337" s="381"/>
      <c r="J337" s="82">
        <f t="shared" si="49"/>
        <v>42</v>
      </c>
      <c r="K337" s="55" t="str">
        <f t="shared" si="50"/>
        <v/>
      </c>
      <c r="L337" s="83">
        <v>42</v>
      </c>
      <c r="M337" s="180">
        <v>0</v>
      </c>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310</v>
      </c>
      <c r="B338" s="1"/>
      <c r="C338" s="343"/>
      <c r="D338" s="343"/>
      <c r="E338" s="309" t="s">
        <v>311</v>
      </c>
      <c r="F338" s="310"/>
      <c r="G338" s="310"/>
      <c r="H338" s="311"/>
      <c r="I338" s="381"/>
      <c r="J338" s="82">
        <f t="shared" si="49"/>
        <v>16</v>
      </c>
      <c r="K338" s="55" t="str">
        <f t="shared" si="50"/>
        <v/>
      </c>
      <c r="L338" s="83">
        <v>16</v>
      </c>
      <c r="M338" s="180">
        <v>0</v>
      </c>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312</v>
      </c>
      <c r="B339" s="1"/>
      <c r="C339" s="343"/>
      <c r="D339" s="343"/>
      <c r="E339" s="309" t="s">
        <v>313</v>
      </c>
      <c r="F339" s="310"/>
      <c r="G339" s="310"/>
      <c r="H339" s="311"/>
      <c r="I339" s="381"/>
      <c r="J339" s="82">
        <f t="shared" si="49"/>
        <v>28</v>
      </c>
      <c r="K339" s="55" t="str">
        <f t="shared" si="50"/>
        <v/>
      </c>
      <c r="L339" s="83">
        <v>28</v>
      </c>
      <c r="M339" s="180">
        <v>0</v>
      </c>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314</v>
      </c>
      <c r="B340" s="1"/>
      <c r="C340" s="343"/>
      <c r="D340" s="343"/>
      <c r="E340" s="309" t="s">
        <v>315</v>
      </c>
      <c r="F340" s="310"/>
      <c r="G340" s="310"/>
      <c r="H340" s="311"/>
      <c r="I340" s="381"/>
      <c r="J340" s="82">
        <f t="shared" si="49"/>
        <v>27</v>
      </c>
      <c r="K340" s="55" t="str">
        <f t="shared" si="50"/>
        <v/>
      </c>
      <c r="L340" s="83">
        <v>27</v>
      </c>
      <c r="M340" s="180">
        <v>0</v>
      </c>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316</v>
      </c>
      <c r="B341" s="1"/>
      <c r="C341" s="343"/>
      <c r="D341" s="343"/>
      <c r="E341" s="303" t="s">
        <v>317</v>
      </c>
      <c r="F341" s="304"/>
      <c r="G341" s="304"/>
      <c r="H341" s="305"/>
      <c r="I341" s="381"/>
      <c r="J341" s="82">
        <f t="shared" si="49"/>
        <v>0</v>
      </c>
      <c r="K341" s="55" t="str">
        <f t="shared" si="50"/>
        <v/>
      </c>
      <c r="L341" s="83">
        <v>0</v>
      </c>
      <c r="M341" s="180">
        <v>0</v>
      </c>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318</v>
      </c>
      <c r="B342" s="1"/>
      <c r="C342" s="343"/>
      <c r="D342" s="343"/>
      <c r="E342" s="309" t="s">
        <v>319</v>
      </c>
      <c r="F342" s="310"/>
      <c r="G342" s="310"/>
      <c r="H342" s="311"/>
      <c r="I342" s="381"/>
      <c r="J342" s="82">
        <f t="shared" si="49"/>
        <v>6</v>
      </c>
      <c r="K342" s="55" t="str">
        <f t="shared" si="50"/>
        <v/>
      </c>
      <c r="L342" s="83">
        <v>6</v>
      </c>
      <c r="M342" s="180">
        <v>0</v>
      </c>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320</v>
      </c>
      <c r="B343" s="1"/>
      <c r="C343" s="343"/>
      <c r="D343" s="343"/>
      <c r="E343" s="309" t="s">
        <v>321</v>
      </c>
      <c r="F343" s="310"/>
      <c r="G343" s="310"/>
      <c r="H343" s="311"/>
      <c r="I343" s="381"/>
      <c r="J343" s="82">
        <f t="shared" si="49"/>
        <v>75</v>
      </c>
      <c r="K343" s="55" t="str">
        <f t="shared" si="50"/>
        <v/>
      </c>
      <c r="L343" s="83">
        <v>75</v>
      </c>
      <c r="M343" s="180">
        <v>0</v>
      </c>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322</v>
      </c>
      <c r="B344" s="1"/>
      <c r="C344" s="343"/>
      <c r="D344" s="343"/>
      <c r="E344" s="309" t="s">
        <v>187</v>
      </c>
      <c r="F344" s="310"/>
      <c r="G344" s="310"/>
      <c r="H344" s="311"/>
      <c r="I344" s="382"/>
      <c r="J344" s="82">
        <f t="shared" si="49"/>
        <v>0</v>
      </c>
      <c r="K344" s="55" t="str">
        <f t="shared" si="50"/>
        <v/>
      </c>
      <c r="L344" s="83">
        <v>0</v>
      </c>
      <c r="M344" s="180">
        <v>0</v>
      </c>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323</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72</v>
      </c>
      <c r="K350" s="106"/>
      <c r="L350" s="261" t="str">
        <f>IF(ISBLANK(L$9),"",L$9)</f>
        <v>南病棟</v>
      </c>
      <c r="M350" s="262" t="str">
        <f t="shared" ref="M350:BS350" si="51">IF(ISBLANK(M$9),"",M$9)</f>
        <v>北病棟</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119</v>
      </c>
      <c r="C351" s="25"/>
      <c r="I351" s="46" t="s">
        <v>73</v>
      </c>
      <c r="J351" s="47"/>
      <c r="K351" s="54"/>
      <c r="L351" s="271" t="str">
        <f>IF(ISBLANK(L$95),"",L$95)</f>
        <v>慢性期</v>
      </c>
      <c r="M351" s="262" t="str">
        <f t="shared" ref="M351:BS351" si="52">IF(ISBLANK(M$95),"",M$95)</f>
        <v>休棟中（今後廃止する予定）</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324</v>
      </c>
      <c r="B352" s="1"/>
      <c r="C352" s="330" t="s">
        <v>325</v>
      </c>
      <c r="D352" s="331"/>
      <c r="E352" s="331"/>
      <c r="F352" s="331"/>
      <c r="G352" s="331"/>
      <c r="H352" s="332"/>
      <c r="I352" s="348" t="s">
        <v>326</v>
      </c>
      <c r="J352" s="111">
        <f>IF(SUM(L352:BS352)=0,IF(COUNTIF(L352:BS352,"未確認")&gt;0,"未確認",IF(COUNTIF(L352:BS352,"~*")&gt;0,"*",SUM(L352:BS352))),SUM(L352:BS352))</f>
        <v>194</v>
      </c>
      <c r="K352" s="112" t="str">
        <f>IF(OR(COUNTIF(L352:BS352,"未確認")&gt;0,COUNTIF(L352:BS352,"~*")&gt;0),"※","")</f>
        <v/>
      </c>
      <c r="L352" s="83">
        <v>194</v>
      </c>
      <c r="M352" s="180">
        <v>0</v>
      </c>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327</v>
      </c>
      <c r="B353" s="1"/>
      <c r="C353" s="107"/>
      <c r="D353" s="108"/>
      <c r="E353" s="318" t="s">
        <v>328</v>
      </c>
      <c r="F353" s="319"/>
      <c r="G353" s="319"/>
      <c r="H353" s="320"/>
      <c r="I353" s="381"/>
      <c r="J353" s="111">
        <f>IF(SUM(L353:BS353)=0,IF(COUNTIF(L353:BS353,"未確認")&gt;0,"未確認",IF(COUNTIF(L353:BS353,"~*")&gt;0,"*",SUM(L353:BS353))),SUM(L353:BS353))</f>
        <v>188</v>
      </c>
      <c r="K353" s="112" t="str">
        <f>IF(OR(COUNTIF(L353:BS353,"未確認")&gt;0,COUNTIF(L353:BS353,"~*")&gt;0),"※","")</f>
        <v/>
      </c>
      <c r="L353" s="83">
        <v>188</v>
      </c>
      <c r="M353" s="180">
        <v>0</v>
      </c>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329</v>
      </c>
      <c r="B354" s="1"/>
      <c r="C354" s="107"/>
      <c r="D354" s="108"/>
      <c r="E354" s="318" t="s">
        <v>330</v>
      </c>
      <c r="F354" s="319"/>
      <c r="G354" s="319"/>
      <c r="H354" s="320"/>
      <c r="I354" s="381"/>
      <c r="J354" s="111">
        <f>IF(SUM(L354:BS354)=0,IF(COUNTIF(L354:BS354,"未確認")&gt;0,"未確認",IF(COUNTIF(L354:BS354,"~*")&gt;0,"*",SUM(L354:BS354))),SUM(L354:BS354))</f>
        <v>3</v>
      </c>
      <c r="K354" s="112" t="str">
        <f>IF(OR(COUNTIF(L354:BS354,"未確認")&gt;0,COUNTIF(L354:BS354,"~*")&gt;0),"※","")</f>
        <v/>
      </c>
      <c r="L354" s="83">
        <v>3</v>
      </c>
      <c r="M354" s="180">
        <v>0</v>
      </c>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331</v>
      </c>
      <c r="B355" s="1"/>
      <c r="C355" s="107"/>
      <c r="D355" s="108"/>
      <c r="E355" s="318" t="s">
        <v>332</v>
      </c>
      <c r="F355" s="319"/>
      <c r="G355" s="319"/>
      <c r="H355" s="320"/>
      <c r="I355" s="381"/>
      <c r="J355" s="111">
        <f>IF(SUM(L355:BS355)=0,IF(COUNTIF(L355:BS355,"未確認")&gt;0,"未確認",IF(COUNTIF(L355:BS355,"~*")&gt;0,"*",SUM(L355:BS355))),SUM(L355:BS355))</f>
        <v>2</v>
      </c>
      <c r="K355" s="112" t="str">
        <f>IF(OR(COUNTIF(L355:BS355,"未確認")&gt;0,COUNTIF(L355:BS355,"~*")&gt;0),"※","")</f>
        <v/>
      </c>
      <c r="L355" s="83">
        <v>2</v>
      </c>
      <c r="M355" s="180">
        <v>0</v>
      </c>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333</v>
      </c>
      <c r="B356" s="1"/>
      <c r="C356" s="109"/>
      <c r="D356" s="110"/>
      <c r="E356" s="321" t="s">
        <v>334</v>
      </c>
      <c r="F356" s="322"/>
      <c r="G356" s="322"/>
      <c r="H356" s="323"/>
      <c r="I356" s="382"/>
      <c r="J356" s="111">
        <f>IF(SUM(L356:BS356)=0,IF(COUNTIF(L356:BS356,"未確認")&gt;0,"未確認",IF(COUNTIF(L356:BS356,"~*")&gt;0,"*",SUM(L356:BS356))),SUM(L356:BS356))</f>
        <v>1</v>
      </c>
      <c r="K356" s="112" t="str">
        <f>IF(OR(COUNTIF(L356:BS356,"未確認")&gt;0,COUNTIF(L356:BS356,"~*")&gt;0),"※","")</f>
        <v/>
      </c>
      <c r="L356" s="83">
        <v>1</v>
      </c>
      <c r="M356" s="180">
        <v>0</v>
      </c>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335</v>
      </c>
      <c r="C360" s="13"/>
      <c r="D360" s="13"/>
      <c r="E360" s="13"/>
      <c r="F360" s="13"/>
      <c r="G360" s="13"/>
      <c r="H360" s="8"/>
      <c r="I360" s="8"/>
      <c r="J360" s="6"/>
      <c r="K360" s="5"/>
      <c r="L360" s="5"/>
      <c r="M360" s="5"/>
      <c r="N360" s="224"/>
      <c r="BU360" s="135"/>
    </row>
    <row r="361" spans="1:73" s="132" customFormat="1">
      <c r="B361" s="1" t="s">
        <v>336</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72</v>
      </c>
      <c r="K363" s="106"/>
      <c r="L363" s="261" t="str">
        <f>IF(ISBLANK(L$9),"",L$9)</f>
        <v>南病棟</v>
      </c>
      <c r="M363" s="262" t="str">
        <f t="shared" ref="M363:AM363" si="53">IF(ISBLANK(M$9),"",M$9)</f>
        <v>北病棟</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73</v>
      </c>
      <c r="J364" s="47"/>
      <c r="K364" s="54"/>
      <c r="L364" s="271" t="str">
        <f>IF(ISBLANK(L$95),"",L$95)</f>
        <v>慢性期</v>
      </c>
      <c r="M364" s="262" t="str">
        <f t="shared" ref="M364:AM364" si="55">IF(ISBLANK(M$95),"",M$95)</f>
        <v>休棟中（今後廃止する予定）</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337</v>
      </c>
      <c r="B365" s="1"/>
      <c r="C365" s="333" t="s">
        <v>338</v>
      </c>
      <c r="D365" s="334"/>
      <c r="E365" s="334"/>
      <c r="F365" s="334"/>
      <c r="G365" s="334"/>
      <c r="H365" s="335"/>
      <c r="I365" s="348" t="s">
        <v>339</v>
      </c>
      <c r="J365" s="111">
        <v>3</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340</v>
      </c>
      <c r="B366" s="1"/>
      <c r="C366" s="107"/>
      <c r="D366" s="115"/>
      <c r="E366" s="309" t="s">
        <v>341</v>
      </c>
      <c r="F366" s="310"/>
      <c r="G366" s="310"/>
      <c r="H366" s="311"/>
      <c r="I366" s="351"/>
      <c r="J366" s="111">
        <v>2</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342</v>
      </c>
      <c r="B367" s="1"/>
      <c r="C367" s="109"/>
      <c r="D367" s="116"/>
      <c r="E367" s="309" t="s">
        <v>343</v>
      </c>
      <c r="F367" s="310"/>
      <c r="G367" s="310"/>
      <c r="H367" s="311"/>
      <c r="I367" s="351"/>
      <c r="J367" s="111">
        <v>1</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344</v>
      </c>
      <c r="B368" s="1"/>
      <c r="C368" s="378" t="s">
        <v>345</v>
      </c>
      <c r="D368" s="379"/>
      <c r="E368" s="379"/>
      <c r="F368" s="379"/>
      <c r="G368" s="379"/>
      <c r="H368" s="380"/>
      <c r="I368" s="351"/>
      <c r="J368" s="111">
        <v>1</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346</v>
      </c>
      <c r="B369" s="1"/>
      <c r="C369" s="107"/>
      <c r="D369" s="115"/>
      <c r="E369" s="309" t="s">
        <v>347</v>
      </c>
      <c r="F369" s="310"/>
      <c r="G369" s="310"/>
      <c r="H369" s="311"/>
      <c r="I369" s="351"/>
      <c r="J369" s="111">
        <v>1</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348</v>
      </c>
      <c r="B370" s="1"/>
      <c r="C370" s="109"/>
      <c r="D370" s="116"/>
      <c r="E370" s="309" t="s">
        <v>349</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270</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350</v>
      </c>
      <c r="C385" s="118"/>
      <c r="D385" s="40"/>
      <c r="E385" s="40"/>
      <c r="F385" s="40"/>
      <c r="G385" s="40"/>
      <c r="H385" s="41"/>
      <c r="I385" s="41"/>
      <c r="J385" s="43"/>
      <c r="K385" s="42"/>
      <c r="L385" s="103"/>
      <c r="M385" s="103"/>
      <c r="N385" s="231"/>
      <c r="BU385" s="135"/>
    </row>
    <row r="386" spans="2:73" s="132" customFormat="1">
      <c r="B386" s="12" t="s">
        <v>351</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72</v>
      </c>
      <c r="K388" s="53"/>
      <c r="L388" s="85" t="s">
        <v>4</v>
      </c>
      <c r="M388" s="262"/>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73</v>
      </c>
      <c r="J389" s="47"/>
      <c r="K389" s="54"/>
      <c r="L389" s="273" t="s">
        <v>8</v>
      </c>
      <c r="M389" s="262"/>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352</v>
      </c>
      <c r="D390" s="304"/>
      <c r="E390" s="304"/>
      <c r="F390" s="304"/>
      <c r="G390" s="304"/>
      <c r="H390" s="305"/>
      <c r="I390" s="356" t="s">
        <v>353</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354</v>
      </c>
      <c r="D391" s="304"/>
      <c r="E391" s="304"/>
      <c r="F391" s="304"/>
      <c r="G391" s="304"/>
      <c r="H391" s="305"/>
      <c r="I391" s="359"/>
      <c r="J391" s="147">
        <f t="shared" si="58"/>
        <v>0</v>
      </c>
      <c r="K391" s="237" t="str">
        <f t="shared" si="59"/>
        <v/>
      </c>
      <c r="L391" s="240">
        <v>0</v>
      </c>
      <c r="M391" s="184"/>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355</v>
      </c>
      <c r="D392" s="304"/>
      <c r="E392" s="304"/>
      <c r="F392" s="304"/>
      <c r="G392" s="304"/>
      <c r="H392" s="305"/>
      <c r="I392" s="359"/>
      <c r="J392" s="147">
        <f t="shared" si="58"/>
        <v>0</v>
      </c>
      <c r="K392" s="237" t="str">
        <f t="shared" si="59"/>
        <v/>
      </c>
      <c r="L392" s="240">
        <v>0</v>
      </c>
      <c r="M392" s="184"/>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356</v>
      </c>
      <c r="D393" s="304"/>
      <c r="E393" s="304"/>
      <c r="F393" s="304"/>
      <c r="G393" s="304"/>
      <c r="H393" s="305"/>
      <c r="I393" s="359"/>
      <c r="J393" s="147">
        <f t="shared" si="58"/>
        <v>0</v>
      </c>
      <c r="K393" s="237" t="str">
        <f t="shared" si="59"/>
        <v/>
      </c>
      <c r="L393" s="240">
        <v>0</v>
      </c>
      <c r="M393" s="184"/>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357</v>
      </c>
      <c r="D394" s="304"/>
      <c r="E394" s="304"/>
      <c r="F394" s="304"/>
      <c r="G394" s="304"/>
      <c r="H394" s="305"/>
      <c r="I394" s="359"/>
      <c r="J394" s="147">
        <f t="shared" si="58"/>
        <v>0</v>
      </c>
      <c r="K394" s="237" t="str">
        <f t="shared" si="59"/>
        <v/>
      </c>
      <c r="L394" s="240">
        <v>0</v>
      </c>
      <c r="M394" s="184"/>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358</v>
      </c>
      <c r="D395" s="304"/>
      <c r="E395" s="304"/>
      <c r="F395" s="304"/>
      <c r="G395" s="304"/>
      <c r="H395" s="305"/>
      <c r="I395" s="359"/>
      <c r="J395" s="147">
        <f t="shared" si="58"/>
        <v>0</v>
      </c>
      <c r="K395" s="237" t="str">
        <f t="shared" si="59"/>
        <v/>
      </c>
      <c r="L395" s="240">
        <v>0</v>
      </c>
      <c r="M395" s="184"/>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359</v>
      </c>
      <c r="D396" s="304"/>
      <c r="E396" s="304"/>
      <c r="F396" s="304"/>
      <c r="G396" s="304"/>
      <c r="H396" s="305"/>
      <c r="I396" s="359"/>
      <c r="J396" s="147">
        <f t="shared" si="58"/>
        <v>0</v>
      </c>
      <c r="K396" s="237" t="str">
        <f t="shared" si="59"/>
        <v/>
      </c>
      <c r="L396" s="240">
        <v>0</v>
      </c>
      <c r="M396" s="184"/>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360</v>
      </c>
      <c r="D397" s="304"/>
      <c r="E397" s="304"/>
      <c r="F397" s="304"/>
      <c r="G397" s="304"/>
      <c r="H397" s="305"/>
      <c r="I397" s="359"/>
      <c r="J397" s="147">
        <f t="shared" si="58"/>
        <v>0</v>
      </c>
      <c r="K397" s="237" t="str">
        <f t="shared" si="59"/>
        <v/>
      </c>
      <c r="L397" s="240">
        <v>0</v>
      </c>
      <c r="M397" s="184"/>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361</v>
      </c>
      <c r="D398" s="304"/>
      <c r="E398" s="304"/>
      <c r="F398" s="304"/>
      <c r="G398" s="304"/>
      <c r="H398" s="305"/>
      <c r="I398" s="359"/>
      <c r="J398" s="147">
        <f t="shared" si="58"/>
        <v>0</v>
      </c>
      <c r="K398" s="237" t="str">
        <f t="shared" si="59"/>
        <v/>
      </c>
      <c r="L398" s="240">
        <v>0</v>
      </c>
      <c r="M398" s="184"/>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362</v>
      </c>
      <c r="D399" s="304"/>
      <c r="E399" s="304"/>
      <c r="F399" s="304"/>
      <c r="G399" s="304"/>
      <c r="H399" s="305"/>
      <c r="I399" s="359"/>
      <c r="J399" s="147">
        <f t="shared" si="58"/>
        <v>0</v>
      </c>
      <c r="K399" s="237" t="str">
        <f t="shared" si="59"/>
        <v/>
      </c>
      <c r="L399" s="240">
        <v>0</v>
      </c>
      <c r="M399" s="184"/>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363</v>
      </c>
      <c r="D400" s="304"/>
      <c r="E400" s="304"/>
      <c r="F400" s="304"/>
      <c r="G400" s="304"/>
      <c r="H400" s="305"/>
      <c r="I400" s="359"/>
      <c r="J400" s="147">
        <f t="shared" si="58"/>
        <v>0</v>
      </c>
      <c r="K400" s="237" t="str">
        <f t="shared" si="59"/>
        <v/>
      </c>
      <c r="L400" s="240">
        <v>0</v>
      </c>
      <c r="M400" s="184"/>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109</v>
      </c>
      <c r="D401" s="304"/>
      <c r="E401" s="304"/>
      <c r="F401" s="304"/>
      <c r="G401" s="304"/>
      <c r="H401" s="305"/>
      <c r="I401" s="359"/>
      <c r="J401" s="147">
        <f t="shared" si="58"/>
        <v>785</v>
      </c>
      <c r="K401" s="237" t="str">
        <f t="shared" si="59"/>
        <v/>
      </c>
      <c r="L401" s="240">
        <v>785</v>
      </c>
      <c r="M401" s="184"/>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364</v>
      </c>
      <c r="D402" s="304"/>
      <c r="E402" s="304"/>
      <c r="F402" s="304"/>
      <c r="G402" s="304"/>
      <c r="H402" s="305"/>
      <c r="I402" s="359"/>
      <c r="J402" s="147">
        <f t="shared" si="58"/>
        <v>0</v>
      </c>
      <c r="K402" s="237" t="str">
        <f t="shared" si="59"/>
        <v/>
      </c>
      <c r="L402" s="240">
        <v>0</v>
      </c>
      <c r="M402" s="184"/>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365</v>
      </c>
      <c r="D403" s="304"/>
      <c r="E403" s="304"/>
      <c r="F403" s="304"/>
      <c r="G403" s="304"/>
      <c r="H403" s="305"/>
      <c r="I403" s="359"/>
      <c r="J403" s="147">
        <f t="shared" si="58"/>
        <v>0</v>
      </c>
      <c r="K403" s="237" t="str">
        <f t="shared" si="59"/>
        <v/>
      </c>
      <c r="L403" s="240">
        <v>0</v>
      </c>
      <c r="M403" s="184"/>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366</v>
      </c>
      <c r="D404" s="304"/>
      <c r="E404" s="304"/>
      <c r="F404" s="304"/>
      <c r="G404" s="304"/>
      <c r="H404" s="305"/>
      <c r="I404" s="359"/>
      <c r="J404" s="147">
        <f t="shared" si="58"/>
        <v>0</v>
      </c>
      <c r="K404" s="237" t="str">
        <f t="shared" si="59"/>
        <v/>
      </c>
      <c r="L404" s="240">
        <v>0</v>
      </c>
      <c r="M404" s="184"/>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367</v>
      </c>
      <c r="D405" s="304"/>
      <c r="E405" s="304"/>
      <c r="F405" s="304"/>
      <c r="G405" s="304"/>
      <c r="H405" s="305"/>
      <c r="I405" s="359"/>
      <c r="J405" s="147">
        <f t="shared" si="58"/>
        <v>0</v>
      </c>
      <c r="K405" s="237" t="str">
        <f t="shared" si="59"/>
        <v/>
      </c>
      <c r="L405" s="240">
        <v>0</v>
      </c>
      <c r="M405" s="184"/>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368</v>
      </c>
      <c r="D406" s="304"/>
      <c r="E406" s="304"/>
      <c r="F406" s="304"/>
      <c r="G406" s="304"/>
      <c r="H406" s="305"/>
      <c r="I406" s="359"/>
      <c r="J406" s="147">
        <f t="shared" si="58"/>
        <v>0</v>
      </c>
      <c r="K406" s="237" t="str">
        <f t="shared" si="59"/>
        <v/>
      </c>
      <c r="L406" s="240">
        <v>0</v>
      </c>
      <c r="M406" s="184"/>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369</v>
      </c>
      <c r="D407" s="304"/>
      <c r="E407" s="304"/>
      <c r="F407" s="304"/>
      <c r="G407" s="304"/>
      <c r="H407" s="305"/>
      <c r="I407" s="359"/>
      <c r="J407" s="147">
        <f t="shared" si="58"/>
        <v>0</v>
      </c>
      <c r="K407" s="237" t="str">
        <f t="shared" si="59"/>
        <v/>
      </c>
      <c r="L407" s="240">
        <v>0</v>
      </c>
      <c r="M407" s="184"/>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370</v>
      </c>
      <c r="D408" s="304"/>
      <c r="E408" s="304"/>
      <c r="F408" s="304"/>
      <c r="G408" s="304"/>
      <c r="H408" s="305"/>
      <c r="I408" s="359"/>
      <c r="J408" s="147">
        <f t="shared" si="58"/>
        <v>0</v>
      </c>
      <c r="K408" s="237" t="str">
        <f t="shared" si="59"/>
        <v/>
      </c>
      <c r="L408" s="240">
        <v>0</v>
      </c>
      <c r="M408" s="184"/>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371</v>
      </c>
      <c r="D409" s="304"/>
      <c r="E409" s="304"/>
      <c r="F409" s="304"/>
      <c r="G409" s="304"/>
      <c r="H409" s="305"/>
      <c r="I409" s="359"/>
      <c r="J409" s="147">
        <f t="shared" si="58"/>
        <v>0</v>
      </c>
      <c r="K409" s="237" t="str">
        <f t="shared" si="59"/>
        <v/>
      </c>
      <c r="L409" s="240">
        <v>0</v>
      </c>
      <c r="M409" s="184"/>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372</v>
      </c>
      <c r="D410" s="304"/>
      <c r="E410" s="304"/>
      <c r="F410" s="304"/>
      <c r="G410" s="304"/>
      <c r="H410" s="305"/>
      <c r="I410" s="359"/>
      <c r="J410" s="147">
        <f t="shared" si="58"/>
        <v>0</v>
      </c>
      <c r="K410" s="237" t="str">
        <f t="shared" si="59"/>
        <v/>
      </c>
      <c r="L410" s="240">
        <v>0</v>
      </c>
      <c r="M410" s="184"/>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373</v>
      </c>
      <c r="D411" s="304"/>
      <c r="E411" s="304"/>
      <c r="F411" s="304"/>
      <c r="G411" s="304"/>
      <c r="H411" s="305"/>
      <c r="I411" s="359"/>
      <c r="J411" s="147">
        <f t="shared" si="58"/>
        <v>0</v>
      </c>
      <c r="K411" s="237" t="str">
        <f t="shared" si="59"/>
        <v/>
      </c>
      <c r="L411" s="240">
        <v>0</v>
      </c>
      <c r="M411" s="184"/>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374</v>
      </c>
      <c r="D412" s="304"/>
      <c r="E412" s="304"/>
      <c r="F412" s="304"/>
      <c r="G412" s="304"/>
      <c r="H412" s="305"/>
      <c r="I412" s="359"/>
      <c r="J412" s="147">
        <f t="shared" si="58"/>
        <v>0</v>
      </c>
      <c r="K412" s="237" t="str">
        <f t="shared" si="59"/>
        <v/>
      </c>
      <c r="L412" s="240">
        <v>0</v>
      </c>
      <c r="M412" s="184"/>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375</v>
      </c>
      <c r="D413" s="304"/>
      <c r="E413" s="304"/>
      <c r="F413" s="304"/>
      <c r="G413" s="304"/>
      <c r="H413" s="305"/>
      <c r="I413" s="359"/>
      <c r="J413" s="147">
        <f t="shared" si="58"/>
        <v>0</v>
      </c>
      <c r="K413" s="237" t="str">
        <f t="shared" si="59"/>
        <v/>
      </c>
      <c r="L413" s="240">
        <v>0</v>
      </c>
      <c r="M413" s="184"/>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376</v>
      </c>
      <c r="D414" s="304"/>
      <c r="E414" s="304"/>
      <c r="F414" s="304"/>
      <c r="G414" s="304"/>
      <c r="H414" s="305"/>
      <c r="I414" s="359"/>
      <c r="J414" s="147">
        <f t="shared" si="58"/>
        <v>0</v>
      </c>
      <c r="K414" s="237" t="str">
        <f t="shared" si="59"/>
        <v/>
      </c>
      <c r="L414" s="240">
        <v>0</v>
      </c>
      <c r="M414" s="184"/>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377</v>
      </c>
      <c r="D415" s="304"/>
      <c r="E415" s="304"/>
      <c r="F415" s="304"/>
      <c r="G415" s="304"/>
      <c r="H415" s="305"/>
      <c r="I415" s="359"/>
      <c r="J415" s="147">
        <f t="shared" si="58"/>
        <v>0</v>
      </c>
      <c r="K415" s="237" t="str">
        <f t="shared" si="59"/>
        <v/>
      </c>
      <c r="L415" s="240">
        <v>0</v>
      </c>
      <c r="M415" s="184"/>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378</v>
      </c>
      <c r="D416" s="304"/>
      <c r="E416" s="304"/>
      <c r="F416" s="304"/>
      <c r="G416" s="304"/>
      <c r="H416" s="305"/>
      <c r="I416" s="359"/>
      <c r="J416" s="147">
        <f t="shared" si="58"/>
        <v>0</v>
      </c>
      <c r="K416" s="237" t="str">
        <f t="shared" si="59"/>
        <v/>
      </c>
      <c r="L416" s="240">
        <v>0</v>
      </c>
      <c r="M416" s="184"/>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379</v>
      </c>
      <c r="D417" s="304"/>
      <c r="E417" s="304"/>
      <c r="F417" s="304"/>
      <c r="G417" s="304"/>
      <c r="H417" s="305"/>
      <c r="I417" s="359"/>
      <c r="J417" s="147">
        <f t="shared" si="58"/>
        <v>0</v>
      </c>
      <c r="K417" s="237" t="str">
        <f t="shared" si="59"/>
        <v/>
      </c>
      <c r="L417" s="240">
        <v>0</v>
      </c>
      <c r="M417" s="184"/>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380</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381</v>
      </c>
      <c r="D419" s="304"/>
      <c r="E419" s="304"/>
      <c r="F419" s="304"/>
      <c r="G419" s="304"/>
      <c r="H419" s="305"/>
      <c r="I419" s="359"/>
      <c r="J419" s="147">
        <f t="shared" si="58"/>
        <v>0</v>
      </c>
      <c r="K419" s="237" t="str">
        <f t="shared" si="59"/>
        <v/>
      </c>
      <c r="L419" s="240">
        <v>0</v>
      </c>
      <c r="M419" s="184"/>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382</v>
      </c>
      <c r="D420" s="304"/>
      <c r="E420" s="304"/>
      <c r="F420" s="304"/>
      <c r="G420" s="304"/>
      <c r="H420" s="305"/>
      <c r="I420" s="359"/>
      <c r="J420" s="147">
        <f t="shared" si="58"/>
        <v>0</v>
      </c>
      <c r="K420" s="237" t="str">
        <f t="shared" si="59"/>
        <v/>
      </c>
      <c r="L420" s="240">
        <v>0</v>
      </c>
      <c r="M420" s="184"/>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383</v>
      </c>
      <c r="D421" s="304"/>
      <c r="E421" s="304"/>
      <c r="F421" s="304"/>
      <c r="G421" s="304"/>
      <c r="H421" s="305"/>
      <c r="I421" s="359"/>
      <c r="J421" s="147">
        <f t="shared" si="58"/>
        <v>0</v>
      </c>
      <c r="K421" s="237" t="str">
        <f t="shared" si="59"/>
        <v/>
      </c>
      <c r="L421" s="240">
        <v>0</v>
      </c>
      <c r="M421" s="184"/>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384</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385</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386</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387</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388</v>
      </c>
      <c r="D426" s="304"/>
      <c r="E426" s="304"/>
      <c r="F426" s="304"/>
      <c r="G426" s="304"/>
      <c r="H426" s="305"/>
      <c r="I426" s="359"/>
      <c r="J426" s="147">
        <f t="shared" si="62"/>
        <v>0</v>
      </c>
      <c r="K426" s="237" t="str">
        <f t="shared" si="63"/>
        <v/>
      </c>
      <c r="L426" s="240">
        <v>0</v>
      </c>
      <c r="M426" s="184"/>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389</v>
      </c>
      <c r="D427" s="304"/>
      <c r="E427" s="304"/>
      <c r="F427" s="304"/>
      <c r="G427" s="304"/>
      <c r="H427" s="305"/>
      <c r="I427" s="359"/>
      <c r="J427" s="147">
        <f t="shared" si="62"/>
        <v>0</v>
      </c>
      <c r="K427" s="237" t="str">
        <f t="shared" si="63"/>
        <v/>
      </c>
      <c r="L427" s="240">
        <v>0</v>
      </c>
      <c r="M427" s="184"/>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390</v>
      </c>
      <c r="D428" s="304"/>
      <c r="E428" s="304"/>
      <c r="F428" s="304"/>
      <c r="G428" s="304"/>
      <c r="H428" s="305"/>
      <c r="I428" s="359"/>
      <c r="J428" s="147">
        <f t="shared" si="60"/>
        <v>0</v>
      </c>
      <c r="K428" s="237" t="str">
        <f t="shared" si="61"/>
        <v/>
      </c>
      <c r="L428" s="240">
        <v>0</v>
      </c>
      <c r="M428" s="184"/>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391</v>
      </c>
      <c r="D429" s="304"/>
      <c r="E429" s="304"/>
      <c r="F429" s="304"/>
      <c r="G429" s="304"/>
      <c r="H429" s="305"/>
      <c r="I429" s="359"/>
      <c r="J429" s="147">
        <f t="shared" si="60"/>
        <v>0</v>
      </c>
      <c r="K429" s="237" t="str">
        <f t="shared" si="61"/>
        <v/>
      </c>
      <c r="L429" s="240">
        <v>0</v>
      </c>
      <c r="M429" s="184"/>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392</v>
      </c>
      <c r="D430" s="304"/>
      <c r="E430" s="304"/>
      <c r="F430" s="304"/>
      <c r="G430" s="304"/>
      <c r="H430" s="305"/>
      <c r="I430" s="359"/>
      <c r="J430" s="147">
        <f t="shared" si="60"/>
        <v>0</v>
      </c>
      <c r="K430" s="237" t="str">
        <f t="shared" si="61"/>
        <v/>
      </c>
      <c r="L430" s="240">
        <v>0</v>
      </c>
      <c r="M430" s="184"/>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393</v>
      </c>
      <c r="D431" s="304"/>
      <c r="E431" s="304"/>
      <c r="F431" s="304"/>
      <c r="G431" s="304"/>
      <c r="H431" s="305"/>
      <c r="I431" s="359"/>
      <c r="J431" s="147">
        <f t="shared" si="60"/>
        <v>0</v>
      </c>
      <c r="K431" s="237" t="str">
        <f t="shared" si="61"/>
        <v/>
      </c>
      <c r="L431" s="240">
        <v>0</v>
      </c>
      <c r="M431" s="184"/>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394</v>
      </c>
      <c r="D432" s="304"/>
      <c r="E432" s="304"/>
      <c r="F432" s="304"/>
      <c r="G432" s="304"/>
      <c r="H432" s="305"/>
      <c r="I432" s="359"/>
      <c r="J432" s="147">
        <f t="shared" si="60"/>
        <v>0</v>
      </c>
      <c r="K432" s="237" t="str">
        <f t="shared" si="61"/>
        <v/>
      </c>
      <c r="L432" s="240">
        <v>0</v>
      </c>
      <c r="M432" s="184"/>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395</v>
      </c>
      <c r="D433" s="304"/>
      <c r="E433" s="304"/>
      <c r="F433" s="304"/>
      <c r="G433" s="304"/>
      <c r="H433" s="305"/>
      <c r="I433" s="359"/>
      <c r="J433" s="147">
        <f t="shared" si="60"/>
        <v>0</v>
      </c>
      <c r="K433" s="237" t="str">
        <f t="shared" si="61"/>
        <v/>
      </c>
      <c r="L433" s="240">
        <v>0</v>
      </c>
      <c r="M433" s="184"/>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396</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397</v>
      </c>
      <c r="D435" s="304"/>
      <c r="E435" s="304"/>
      <c r="F435" s="304"/>
      <c r="G435" s="304"/>
      <c r="H435" s="305"/>
      <c r="I435" s="359"/>
      <c r="J435" s="147">
        <f t="shared" si="60"/>
        <v>0</v>
      </c>
      <c r="K435" s="237" t="str">
        <f t="shared" si="61"/>
        <v/>
      </c>
      <c r="L435" s="240">
        <v>0</v>
      </c>
      <c r="M435" s="184"/>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398</v>
      </c>
      <c r="D436" s="304"/>
      <c r="E436" s="304"/>
      <c r="F436" s="304"/>
      <c r="G436" s="304"/>
      <c r="H436" s="305"/>
      <c r="I436" s="359"/>
      <c r="J436" s="147">
        <f t="shared" si="60"/>
        <v>0</v>
      </c>
      <c r="K436" s="237" t="str">
        <f t="shared" si="61"/>
        <v/>
      </c>
      <c r="L436" s="240">
        <v>0</v>
      </c>
      <c r="M436" s="184"/>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399</v>
      </c>
      <c r="D437" s="304"/>
      <c r="E437" s="304"/>
      <c r="F437" s="304"/>
      <c r="G437" s="304"/>
      <c r="H437" s="305"/>
      <c r="I437" s="359"/>
      <c r="J437" s="147">
        <f t="shared" si="60"/>
        <v>0</v>
      </c>
      <c r="K437" s="237" t="str">
        <f t="shared" si="61"/>
        <v/>
      </c>
      <c r="L437" s="240">
        <v>0</v>
      </c>
      <c r="M437" s="184"/>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400</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401</v>
      </c>
      <c r="D439" s="304"/>
      <c r="E439" s="304"/>
      <c r="F439" s="304"/>
      <c r="G439" s="304"/>
      <c r="H439" s="305"/>
      <c r="I439" s="359"/>
      <c r="J439" s="147">
        <f t="shared" si="60"/>
        <v>0</v>
      </c>
      <c r="K439" s="237" t="str">
        <f t="shared" si="61"/>
        <v/>
      </c>
      <c r="L439" s="240">
        <v>0</v>
      </c>
      <c r="M439" s="184"/>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402</v>
      </c>
      <c r="D440" s="304"/>
      <c r="E440" s="304"/>
      <c r="F440" s="304"/>
      <c r="G440" s="304"/>
      <c r="H440" s="305"/>
      <c r="I440" s="359"/>
      <c r="J440" s="147">
        <f t="shared" si="60"/>
        <v>0</v>
      </c>
      <c r="K440" s="237" t="str">
        <f t="shared" si="61"/>
        <v/>
      </c>
      <c r="L440" s="240">
        <v>0</v>
      </c>
      <c r="M440" s="184"/>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403</v>
      </c>
      <c r="D441" s="304"/>
      <c r="E441" s="304"/>
      <c r="F441" s="304"/>
      <c r="G441" s="304"/>
      <c r="H441" s="305"/>
      <c r="I441" s="359"/>
      <c r="J441" s="147">
        <f t="shared" si="60"/>
        <v>0</v>
      </c>
      <c r="K441" s="237" t="str">
        <f t="shared" si="61"/>
        <v/>
      </c>
      <c r="L441" s="240">
        <v>0</v>
      </c>
      <c r="M441" s="184"/>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404</v>
      </c>
      <c r="D442" s="304"/>
      <c r="E442" s="304"/>
      <c r="F442" s="304"/>
      <c r="G442" s="304"/>
      <c r="H442" s="305"/>
      <c r="I442" s="359"/>
      <c r="J442" s="147">
        <f t="shared" si="60"/>
        <v>0</v>
      </c>
      <c r="K442" s="237" t="str">
        <f t="shared" si="61"/>
        <v/>
      </c>
      <c r="L442" s="240">
        <v>0</v>
      </c>
      <c r="M442" s="184"/>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405</v>
      </c>
      <c r="D443" s="304"/>
      <c r="E443" s="304"/>
      <c r="F443" s="304"/>
      <c r="G443" s="304"/>
      <c r="H443" s="305"/>
      <c r="I443" s="359"/>
      <c r="J443" s="147">
        <f t="shared" si="60"/>
        <v>0</v>
      </c>
      <c r="K443" s="237" t="str">
        <f t="shared" si="61"/>
        <v/>
      </c>
      <c r="L443" s="240">
        <v>0</v>
      </c>
      <c r="M443" s="184"/>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406</v>
      </c>
      <c r="D444" s="304"/>
      <c r="E444" s="304"/>
      <c r="F444" s="304"/>
      <c r="G444" s="304"/>
      <c r="H444" s="305"/>
      <c r="I444" s="359"/>
      <c r="J444" s="147">
        <f t="shared" si="60"/>
        <v>0</v>
      </c>
      <c r="K444" s="237" t="str">
        <f t="shared" si="61"/>
        <v/>
      </c>
      <c r="L444" s="240">
        <v>0</v>
      </c>
      <c r="M444" s="184"/>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407</v>
      </c>
      <c r="D445" s="304"/>
      <c r="E445" s="304"/>
      <c r="F445" s="304"/>
      <c r="G445" s="304"/>
      <c r="H445" s="305"/>
      <c r="I445" s="359"/>
      <c r="J445" s="147">
        <f t="shared" si="60"/>
        <v>0</v>
      </c>
      <c r="K445" s="237" t="str">
        <f t="shared" si="61"/>
        <v/>
      </c>
      <c r="L445" s="240">
        <v>0</v>
      </c>
      <c r="M445" s="184"/>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408</v>
      </c>
      <c r="D446" s="304"/>
      <c r="E446" s="304"/>
      <c r="F446" s="304"/>
      <c r="G446" s="304"/>
      <c r="H446" s="305"/>
      <c r="I446" s="359"/>
      <c r="J446" s="147">
        <f t="shared" si="60"/>
        <v>0</v>
      </c>
      <c r="K446" s="237" t="str">
        <f t="shared" si="61"/>
        <v/>
      </c>
      <c r="L446" s="240">
        <v>0</v>
      </c>
      <c r="M446" s="184"/>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409</v>
      </c>
      <c r="D447" s="304"/>
      <c r="E447" s="304"/>
      <c r="F447" s="304"/>
      <c r="G447" s="304"/>
      <c r="H447" s="305"/>
      <c r="I447" s="359"/>
      <c r="J447" s="147">
        <f t="shared" si="60"/>
        <v>0</v>
      </c>
      <c r="K447" s="237" t="str">
        <f t="shared" si="61"/>
        <v/>
      </c>
      <c r="L447" s="240">
        <v>0</v>
      </c>
      <c r="M447" s="184"/>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410</v>
      </c>
      <c r="D448" s="304"/>
      <c r="E448" s="304"/>
      <c r="F448" s="304"/>
      <c r="G448" s="304"/>
      <c r="H448" s="305"/>
      <c r="I448" s="359"/>
      <c r="J448" s="147">
        <f t="shared" si="60"/>
        <v>0</v>
      </c>
      <c r="K448" s="237" t="str">
        <f t="shared" si="61"/>
        <v/>
      </c>
      <c r="L448" s="240">
        <v>0</v>
      </c>
      <c r="M448" s="184"/>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411</v>
      </c>
      <c r="D449" s="304"/>
      <c r="E449" s="304"/>
      <c r="F449" s="304"/>
      <c r="G449" s="304"/>
      <c r="H449" s="305"/>
      <c r="I449" s="359"/>
      <c r="J449" s="147">
        <f t="shared" si="60"/>
        <v>0</v>
      </c>
      <c r="K449" s="237" t="str">
        <f t="shared" si="61"/>
        <v/>
      </c>
      <c r="L449" s="240">
        <v>0</v>
      </c>
      <c r="M449" s="184"/>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412</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413</v>
      </c>
      <c r="D451" s="304"/>
      <c r="E451" s="304"/>
      <c r="F451" s="304"/>
      <c r="G451" s="304"/>
      <c r="H451" s="305"/>
      <c r="I451" s="359"/>
      <c r="J451" s="147">
        <f t="shared" si="60"/>
        <v>0</v>
      </c>
      <c r="K451" s="237" t="str">
        <f t="shared" si="61"/>
        <v/>
      </c>
      <c r="L451" s="240">
        <v>0</v>
      </c>
      <c r="M451" s="184"/>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414</v>
      </c>
      <c r="D452" s="304"/>
      <c r="E452" s="304"/>
      <c r="F452" s="304"/>
      <c r="G452" s="304"/>
      <c r="H452" s="305"/>
      <c r="I452" s="359"/>
      <c r="J452" s="147">
        <f t="shared" si="60"/>
        <v>0</v>
      </c>
      <c r="K452" s="237" t="str">
        <f t="shared" si="61"/>
        <v/>
      </c>
      <c r="L452" s="240">
        <v>0</v>
      </c>
      <c r="M452" s="184"/>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415</v>
      </c>
      <c r="D453" s="304"/>
      <c r="E453" s="304"/>
      <c r="F453" s="304"/>
      <c r="G453" s="304"/>
      <c r="H453" s="305"/>
      <c r="I453" s="359"/>
      <c r="J453" s="147">
        <f t="shared" si="60"/>
        <v>0</v>
      </c>
      <c r="K453" s="237" t="str">
        <f t="shared" si="61"/>
        <v/>
      </c>
      <c r="L453" s="240">
        <v>0</v>
      </c>
      <c r="M453" s="184"/>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416</v>
      </c>
      <c r="D454" s="304"/>
      <c r="E454" s="304"/>
      <c r="F454" s="304"/>
      <c r="G454" s="304"/>
      <c r="H454" s="305"/>
      <c r="I454" s="359"/>
      <c r="J454" s="147">
        <f t="shared" si="60"/>
        <v>0</v>
      </c>
      <c r="K454" s="237" t="str">
        <f t="shared" si="61"/>
        <v/>
      </c>
      <c r="L454" s="240">
        <v>0</v>
      </c>
      <c r="M454" s="184"/>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417</v>
      </c>
      <c r="D455" s="304"/>
      <c r="E455" s="304"/>
      <c r="F455" s="304"/>
      <c r="G455" s="304"/>
      <c r="H455" s="305"/>
      <c r="I455" s="359"/>
      <c r="J455" s="147">
        <f t="shared" si="60"/>
        <v>0</v>
      </c>
      <c r="K455" s="237" t="str">
        <f t="shared" si="61"/>
        <v/>
      </c>
      <c r="L455" s="240">
        <v>0</v>
      </c>
      <c r="M455" s="184"/>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418</v>
      </c>
      <c r="D456" s="304"/>
      <c r="E456" s="304"/>
      <c r="F456" s="304"/>
      <c r="G456" s="304"/>
      <c r="H456" s="305"/>
      <c r="I456" s="359"/>
      <c r="J456" s="147">
        <f t="shared" si="60"/>
        <v>0</v>
      </c>
      <c r="K456" s="237" t="str">
        <f t="shared" si="61"/>
        <v/>
      </c>
      <c r="L456" s="240">
        <v>0</v>
      </c>
      <c r="M456" s="184"/>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419</v>
      </c>
      <c r="D457" s="304"/>
      <c r="E457" s="304"/>
      <c r="F457" s="304"/>
      <c r="G457" s="304"/>
      <c r="H457" s="305"/>
      <c r="I457" s="359"/>
      <c r="J457" s="147">
        <f t="shared" si="60"/>
        <v>0</v>
      </c>
      <c r="K457" s="237" t="str">
        <f t="shared" si="61"/>
        <v/>
      </c>
      <c r="L457" s="240">
        <v>0</v>
      </c>
      <c r="M457" s="184"/>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420</v>
      </c>
      <c r="D458" s="304"/>
      <c r="E458" s="304"/>
      <c r="F458" s="304"/>
      <c r="G458" s="304"/>
      <c r="H458" s="305"/>
      <c r="I458" s="359"/>
      <c r="J458" s="147">
        <f t="shared" si="60"/>
        <v>0</v>
      </c>
      <c r="K458" s="237" t="str">
        <f t="shared" si="61"/>
        <v/>
      </c>
      <c r="L458" s="240">
        <v>0</v>
      </c>
      <c r="M458" s="184"/>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421</v>
      </c>
      <c r="D459" s="304"/>
      <c r="E459" s="304"/>
      <c r="F459" s="304"/>
      <c r="G459" s="304"/>
      <c r="H459" s="305"/>
      <c r="I459" s="359"/>
      <c r="J459" s="147">
        <f t="shared" si="60"/>
        <v>0</v>
      </c>
      <c r="K459" s="237" t="str">
        <f t="shared" si="61"/>
        <v/>
      </c>
      <c r="L459" s="240">
        <v>0</v>
      </c>
      <c r="M459" s="184"/>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422</v>
      </c>
      <c r="D460" s="304"/>
      <c r="E460" s="304"/>
      <c r="F460" s="304"/>
      <c r="G460" s="304"/>
      <c r="H460" s="305"/>
      <c r="I460" s="359"/>
      <c r="J460" s="147">
        <f t="shared" si="60"/>
        <v>0</v>
      </c>
      <c r="K460" s="237" t="str">
        <f t="shared" si="61"/>
        <v/>
      </c>
      <c r="L460" s="240">
        <v>0</v>
      </c>
      <c r="M460" s="184"/>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423</v>
      </c>
      <c r="D461" s="304"/>
      <c r="E461" s="304"/>
      <c r="F461" s="304"/>
      <c r="G461" s="304"/>
      <c r="H461" s="305"/>
      <c r="I461" s="359"/>
      <c r="J461" s="147">
        <f t="shared" si="60"/>
        <v>0</v>
      </c>
      <c r="K461" s="237" t="str">
        <f t="shared" si="61"/>
        <v/>
      </c>
      <c r="L461" s="240">
        <v>0</v>
      </c>
      <c r="M461" s="184"/>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424</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425</v>
      </c>
      <c r="D463" s="304"/>
      <c r="E463" s="304"/>
      <c r="F463" s="304"/>
      <c r="G463" s="304"/>
      <c r="H463" s="305"/>
      <c r="I463" s="359"/>
      <c r="J463" s="147">
        <f t="shared" si="64"/>
        <v>0</v>
      </c>
      <c r="K463" s="237" t="str">
        <f t="shared" si="65"/>
        <v/>
      </c>
      <c r="L463" s="240">
        <v>0</v>
      </c>
      <c r="M463" s="184"/>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426</v>
      </c>
      <c r="D464" s="304"/>
      <c r="E464" s="304"/>
      <c r="F464" s="304"/>
      <c r="G464" s="304"/>
      <c r="H464" s="305"/>
      <c r="I464" s="359"/>
      <c r="J464" s="147">
        <f t="shared" si="64"/>
        <v>0</v>
      </c>
      <c r="K464" s="237" t="str">
        <f t="shared" si="65"/>
        <v/>
      </c>
      <c r="L464" s="240">
        <v>0</v>
      </c>
      <c r="M464" s="184"/>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427</v>
      </c>
      <c r="D465" s="304"/>
      <c r="E465" s="304"/>
      <c r="F465" s="304"/>
      <c r="G465" s="304"/>
      <c r="H465" s="305"/>
      <c r="I465" s="359"/>
      <c r="J465" s="147">
        <f t="shared" si="64"/>
        <v>0</v>
      </c>
      <c r="K465" s="237" t="str">
        <f t="shared" si="65"/>
        <v/>
      </c>
      <c r="L465" s="240">
        <v>0</v>
      </c>
      <c r="M465" s="184"/>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428</v>
      </c>
      <c r="D466" s="304"/>
      <c r="E466" s="304"/>
      <c r="F466" s="304"/>
      <c r="G466" s="304"/>
      <c r="H466" s="305"/>
      <c r="I466" s="359"/>
      <c r="J466" s="147">
        <f t="shared" si="64"/>
        <v>0</v>
      </c>
      <c r="K466" s="237" t="str">
        <f t="shared" si="65"/>
        <v/>
      </c>
      <c r="L466" s="240">
        <v>0</v>
      </c>
      <c r="M466" s="184"/>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429</v>
      </c>
      <c r="D467" s="304"/>
      <c r="E467" s="304"/>
      <c r="F467" s="304"/>
      <c r="G467" s="304"/>
      <c r="H467" s="305"/>
      <c r="I467" s="359"/>
      <c r="J467" s="147">
        <f t="shared" si="64"/>
        <v>0</v>
      </c>
      <c r="K467" s="237" t="str">
        <f t="shared" si="65"/>
        <v/>
      </c>
      <c r="L467" s="240">
        <v>0</v>
      </c>
      <c r="M467" s="184"/>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430</v>
      </c>
      <c r="D468" s="304"/>
      <c r="E468" s="304"/>
      <c r="F468" s="304"/>
      <c r="G468" s="304"/>
      <c r="H468" s="305"/>
      <c r="I468" s="359"/>
      <c r="J468" s="147">
        <f t="shared" si="64"/>
        <v>0</v>
      </c>
      <c r="K468" s="237" t="str">
        <f t="shared" si="65"/>
        <v/>
      </c>
      <c r="L468" s="240">
        <v>0</v>
      </c>
      <c r="M468" s="184"/>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431</v>
      </c>
      <c r="D469" s="304"/>
      <c r="E469" s="304"/>
      <c r="F469" s="304"/>
      <c r="G469" s="304"/>
      <c r="H469" s="305"/>
      <c r="I469" s="359"/>
      <c r="J469" s="147">
        <f t="shared" si="64"/>
        <v>0</v>
      </c>
      <c r="K469" s="237" t="str">
        <f t="shared" si="65"/>
        <v/>
      </c>
      <c r="L469" s="240">
        <v>0</v>
      </c>
      <c r="M469" s="184"/>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432</v>
      </c>
      <c r="D470" s="304"/>
      <c r="E470" s="304"/>
      <c r="F470" s="304"/>
      <c r="G470" s="304"/>
      <c r="H470" s="305"/>
      <c r="I470" s="359"/>
      <c r="J470" s="147">
        <f t="shared" si="64"/>
        <v>0</v>
      </c>
      <c r="K470" s="237" t="str">
        <f t="shared" si="65"/>
        <v/>
      </c>
      <c r="L470" s="240">
        <v>0</v>
      </c>
      <c r="M470" s="184"/>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433</v>
      </c>
      <c r="D471" s="304"/>
      <c r="E471" s="304"/>
      <c r="F471" s="304"/>
      <c r="G471" s="304"/>
      <c r="H471" s="305"/>
      <c r="I471" s="360"/>
      <c r="J471" s="147">
        <f t="shared" si="64"/>
        <v>0</v>
      </c>
      <c r="K471" s="237" t="str">
        <f t="shared" si="65"/>
        <v/>
      </c>
      <c r="L471" s="240">
        <v>0</v>
      </c>
      <c r="M471" s="184"/>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434</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72</v>
      </c>
      <c r="K477" s="106"/>
      <c r="L477" s="261" t="str">
        <f>IF(ISBLANK(L$388),"",L$388)</f>
        <v>南病棟</v>
      </c>
      <c r="M477" s="262" t="str">
        <f>IF(ISBLANK(M$388),"",M$388)</f>
        <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73</v>
      </c>
      <c r="J478" s="47"/>
      <c r="K478" s="54"/>
      <c r="L478" s="271" t="str">
        <f>IF(ISBLANK(L$389),"",L$389)</f>
        <v>-</v>
      </c>
      <c r="M478" s="262" t="str">
        <f>IF(ISBLANK(M$389),"",M$389)</f>
        <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435</v>
      </c>
      <c r="C479" s="330" t="s">
        <v>436</v>
      </c>
      <c r="D479" s="331"/>
      <c r="E479" s="331"/>
      <c r="F479" s="331"/>
      <c r="G479" s="331"/>
      <c r="H479" s="332"/>
      <c r="I479" s="356" t="s">
        <v>437</v>
      </c>
      <c r="J479" s="241">
        <f t="shared" ref="J479:J507" si="70">IF(SUM(L479:BS479)=0,IF(COUNTIF(L479:BS479,"未確認")&gt;0,"未確認",IF(COUNTIF(L479:BS479,"~*")&gt;0,"*",SUM(L479:BS479))),SUM(L479:BS479))</f>
        <v>11</v>
      </c>
      <c r="K479" s="242" t="str">
        <f t="shared" ref="K479:K507" si="71">IF(OR(COUNTIF(L479:BS479,"未確認")&gt;0,COUNTIF(L479:BS479,"*")&gt;0),"※","")</f>
        <v/>
      </c>
      <c r="L479" s="240">
        <v>11</v>
      </c>
      <c r="M479" s="184"/>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438</v>
      </c>
      <c r="C480" s="119"/>
      <c r="D480" s="312" t="s">
        <v>439</v>
      </c>
      <c r="E480" s="309" t="s">
        <v>440</v>
      </c>
      <c r="F480" s="310"/>
      <c r="G480" s="310"/>
      <c r="H480" s="311"/>
      <c r="I480" s="357"/>
      <c r="J480" s="241">
        <f t="shared" si="70"/>
        <v>10</v>
      </c>
      <c r="K480" s="242" t="str">
        <f t="shared" si="71"/>
        <v/>
      </c>
      <c r="L480" s="240">
        <v>10</v>
      </c>
      <c r="M480" s="184"/>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441</v>
      </c>
      <c r="C481" s="119"/>
      <c r="D481" s="313"/>
      <c r="E481" s="309" t="s">
        <v>442</v>
      </c>
      <c r="F481" s="310"/>
      <c r="G481" s="310"/>
      <c r="H481" s="311"/>
      <c r="I481" s="357"/>
      <c r="J481" s="241">
        <f t="shared" si="70"/>
        <v>1</v>
      </c>
      <c r="K481" s="242" t="str">
        <f t="shared" si="71"/>
        <v/>
      </c>
      <c r="L481" s="240">
        <v>1</v>
      </c>
      <c r="M481" s="184"/>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443</v>
      </c>
      <c r="C482" s="119"/>
      <c r="D482" s="313"/>
      <c r="E482" s="309" t="s">
        <v>444</v>
      </c>
      <c r="F482" s="310"/>
      <c r="G482" s="310"/>
      <c r="H482" s="311"/>
      <c r="I482" s="357"/>
      <c r="J482" s="241">
        <f t="shared" si="70"/>
        <v>0</v>
      </c>
      <c r="K482" s="242" t="str">
        <f t="shared" si="71"/>
        <v/>
      </c>
      <c r="L482" s="240">
        <v>0</v>
      </c>
      <c r="M482" s="184"/>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445</v>
      </c>
      <c r="C483" s="119"/>
      <c r="D483" s="313"/>
      <c r="E483" s="309" t="s">
        <v>446</v>
      </c>
      <c r="F483" s="310"/>
      <c r="G483" s="310"/>
      <c r="H483" s="311"/>
      <c r="I483" s="357"/>
      <c r="J483" s="241">
        <f t="shared" si="70"/>
        <v>0</v>
      </c>
      <c r="K483" s="242" t="str">
        <f t="shared" si="71"/>
        <v/>
      </c>
      <c r="L483" s="240">
        <v>0</v>
      </c>
      <c r="M483" s="184"/>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447</v>
      </c>
      <c r="C484" s="119"/>
      <c r="D484" s="313"/>
      <c r="E484" s="309" t="s">
        <v>448</v>
      </c>
      <c r="F484" s="310"/>
      <c r="G484" s="310"/>
      <c r="H484" s="311"/>
      <c r="I484" s="357"/>
      <c r="J484" s="241">
        <f t="shared" si="70"/>
        <v>0</v>
      </c>
      <c r="K484" s="242" t="str">
        <f t="shared" si="71"/>
        <v/>
      </c>
      <c r="L484" s="240">
        <v>0</v>
      </c>
      <c r="M484" s="184"/>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449</v>
      </c>
      <c r="C485" s="119"/>
      <c r="D485" s="313"/>
      <c r="E485" s="309" t="s">
        <v>450</v>
      </c>
      <c r="F485" s="310"/>
      <c r="G485" s="310"/>
      <c r="H485" s="311"/>
      <c r="I485" s="357"/>
      <c r="J485" s="241">
        <f t="shared" si="70"/>
        <v>0</v>
      </c>
      <c r="K485" s="242" t="str">
        <f t="shared" si="71"/>
        <v/>
      </c>
      <c r="L485" s="240">
        <v>0</v>
      </c>
      <c r="M485" s="184"/>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451</v>
      </c>
      <c r="C486" s="119"/>
      <c r="D486" s="313"/>
      <c r="E486" s="309" t="s">
        <v>452</v>
      </c>
      <c r="F486" s="310"/>
      <c r="G486" s="310"/>
      <c r="H486" s="311"/>
      <c r="I486" s="357"/>
      <c r="J486" s="241">
        <f t="shared" si="70"/>
        <v>0</v>
      </c>
      <c r="K486" s="242" t="str">
        <f t="shared" si="71"/>
        <v/>
      </c>
      <c r="L486" s="240">
        <v>0</v>
      </c>
      <c r="M486" s="184"/>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453</v>
      </c>
      <c r="C487" s="119"/>
      <c r="D487" s="313"/>
      <c r="E487" s="309" t="s">
        <v>454</v>
      </c>
      <c r="F487" s="310"/>
      <c r="G487" s="310"/>
      <c r="H487" s="311"/>
      <c r="I487" s="357"/>
      <c r="J487" s="241">
        <f t="shared" si="70"/>
        <v>0</v>
      </c>
      <c r="K487" s="242" t="str">
        <f t="shared" si="71"/>
        <v/>
      </c>
      <c r="L487" s="240">
        <v>0</v>
      </c>
      <c r="M487" s="184"/>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455</v>
      </c>
      <c r="C488" s="119"/>
      <c r="D488" s="313"/>
      <c r="E488" s="309" t="s">
        <v>456</v>
      </c>
      <c r="F488" s="310"/>
      <c r="G488" s="310"/>
      <c r="H488" s="311"/>
      <c r="I488" s="357"/>
      <c r="J488" s="241">
        <f t="shared" si="70"/>
        <v>0</v>
      </c>
      <c r="K488" s="242" t="str">
        <f t="shared" si="71"/>
        <v/>
      </c>
      <c r="L488" s="240">
        <v>0</v>
      </c>
      <c r="M488" s="184"/>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457</v>
      </c>
      <c r="C489" s="119"/>
      <c r="D489" s="313"/>
      <c r="E489" s="309" t="s">
        <v>458</v>
      </c>
      <c r="F489" s="310"/>
      <c r="G489" s="310"/>
      <c r="H489" s="311"/>
      <c r="I489" s="357"/>
      <c r="J489" s="241">
        <f t="shared" si="70"/>
        <v>0</v>
      </c>
      <c r="K489" s="242" t="str">
        <f t="shared" si="71"/>
        <v/>
      </c>
      <c r="L489" s="240">
        <v>0</v>
      </c>
      <c r="M489" s="184"/>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459</v>
      </c>
      <c r="C490" s="119"/>
      <c r="D490" s="313"/>
      <c r="E490" s="309" t="s">
        <v>460</v>
      </c>
      <c r="F490" s="310"/>
      <c r="G490" s="310"/>
      <c r="H490" s="311"/>
      <c r="I490" s="357"/>
      <c r="J490" s="241">
        <f t="shared" si="70"/>
        <v>0</v>
      </c>
      <c r="K490" s="242" t="str">
        <f t="shared" si="71"/>
        <v/>
      </c>
      <c r="L490" s="240">
        <v>0</v>
      </c>
      <c r="M490" s="184"/>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461</v>
      </c>
      <c r="C491" s="119"/>
      <c r="D491" s="314"/>
      <c r="E491" s="309" t="s">
        <v>462</v>
      </c>
      <c r="F491" s="310"/>
      <c r="G491" s="310"/>
      <c r="H491" s="311"/>
      <c r="I491" s="358"/>
      <c r="J491" s="241">
        <f t="shared" si="70"/>
        <v>0</v>
      </c>
      <c r="K491" s="242" t="str">
        <f t="shared" si="71"/>
        <v/>
      </c>
      <c r="L491" s="240">
        <v>0</v>
      </c>
      <c r="M491" s="184"/>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463</v>
      </c>
      <c r="B492" s="92"/>
      <c r="C492" s="330" t="s">
        <v>464</v>
      </c>
      <c r="D492" s="331"/>
      <c r="E492" s="331"/>
      <c r="F492" s="331"/>
      <c r="G492" s="331"/>
      <c r="H492" s="332"/>
      <c r="I492" s="356" t="s">
        <v>465</v>
      </c>
      <c r="J492" s="241">
        <f t="shared" si="70"/>
        <v>0</v>
      </c>
      <c r="K492" s="242" t="str">
        <f t="shared" si="71"/>
        <v/>
      </c>
      <c r="L492" s="240">
        <v>0</v>
      </c>
      <c r="M492" s="184"/>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466</v>
      </c>
      <c r="C493" s="119"/>
      <c r="D493" s="312" t="s">
        <v>439</v>
      </c>
      <c r="E493" s="309" t="s">
        <v>440</v>
      </c>
      <c r="F493" s="310"/>
      <c r="G493" s="310"/>
      <c r="H493" s="311"/>
      <c r="I493" s="357"/>
      <c r="J493" s="241">
        <f t="shared" si="70"/>
        <v>0</v>
      </c>
      <c r="K493" s="242" t="str">
        <f t="shared" si="71"/>
        <v/>
      </c>
      <c r="L493" s="240">
        <v>0</v>
      </c>
      <c r="M493" s="184"/>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467</v>
      </c>
      <c r="C494" s="119"/>
      <c r="D494" s="313"/>
      <c r="E494" s="309" t="s">
        <v>442</v>
      </c>
      <c r="F494" s="310"/>
      <c r="G494" s="310"/>
      <c r="H494" s="311"/>
      <c r="I494" s="357"/>
      <c r="J494" s="241">
        <f t="shared" si="70"/>
        <v>0</v>
      </c>
      <c r="K494" s="242" t="str">
        <f t="shared" si="71"/>
        <v/>
      </c>
      <c r="L494" s="240">
        <v>0</v>
      </c>
      <c r="M494" s="184"/>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468</v>
      </c>
      <c r="C495" s="119"/>
      <c r="D495" s="313"/>
      <c r="E495" s="309" t="s">
        <v>444</v>
      </c>
      <c r="F495" s="310"/>
      <c r="G495" s="310"/>
      <c r="H495" s="311"/>
      <c r="I495" s="357"/>
      <c r="J495" s="241">
        <f t="shared" si="70"/>
        <v>0</v>
      </c>
      <c r="K495" s="242" t="str">
        <f t="shared" si="71"/>
        <v/>
      </c>
      <c r="L495" s="240">
        <v>0</v>
      </c>
      <c r="M495" s="184"/>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469</v>
      </c>
      <c r="C496" s="119"/>
      <c r="D496" s="313"/>
      <c r="E496" s="309" t="s">
        <v>446</v>
      </c>
      <c r="F496" s="310"/>
      <c r="G496" s="310"/>
      <c r="H496" s="311"/>
      <c r="I496" s="357"/>
      <c r="J496" s="241">
        <f t="shared" si="70"/>
        <v>0</v>
      </c>
      <c r="K496" s="242" t="str">
        <f t="shared" si="71"/>
        <v/>
      </c>
      <c r="L496" s="240">
        <v>0</v>
      </c>
      <c r="M496" s="184"/>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470</v>
      </c>
      <c r="C497" s="119"/>
      <c r="D497" s="313"/>
      <c r="E497" s="309" t="s">
        <v>448</v>
      </c>
      <c r="F497" s="310"/>
      <c r="G497" s="310"/>
      <c r="H497" s="311"/>
      <c r="I497" s="357"/>
      <c r="J497" s="241">
        <f t="shared" si="70"/>
        <v>0</v>
      </c>
      <c r="K497" s="242" t="str">
        <f t="shared" si="71"/>
        <v/>
      </c>
      <c r="L497" s="240">
        <v>0</v>
      </c>
      <c r="M497" s="184"/>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471</v>
      </c>
      <c r="C498" s="119"/>
      <c r="D498" s="313"/>
      <c r="E498" s="309" t="s">
        <v>450</v>
      </c>
      <c r="F498" s="310"/>
      <c r="G498" s="310"/>
      <c r="H498" s="311"/>
      <c r="I498" s="357"/>
      <c r="J498" s="241">
        <f t="shared" si="70"/>
        <v>0</v>
      </c>
      <c r="K498" s="242" t="str">
        <f t="shared" si="71"/>
        <v/>
      </c>
      <c r="L498" s="240">
        <v>0</v>
      </c>
      <c r="M498" s="184"/>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472</v>
      </c>
      <c r="C499" s="119"/>
      <c r="D499" s="313"/>
      <c r="E499" s="309" t="s">
        <v>452</v>
      </c>
      <c r="F499" s="310"/>
      <c r="G499" s="310"/>
      <c r="H499" s="311"/>
      <c r="I499" s="357"/>
      <c r="J499" s="241">
        <f t="shared" si="70"/>
        <v>0</v>
      </c>
      <c r="K499" s="242" t="str">
        <f t="shared" si="71"/>
        <v/>
      </c>
      <c r="L499" s="240">
        <v>0</v>
      </c>
      <c r="M499" s="184"/>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473</v>
      </c>
      <c r="C500" s="119"/>
      <c r="D500" s="313"/>
      <c r="E500" s="309" t="s">
        <v>454</v>
      </c>
      <c r="F500" s="310"/>
      <c r="G500" s="310"/>
      <c r="H500" s="311"/>
      <c r="I500" s="357"/>
      <c r="J500" s="241">
        <f t="shared" si="70"/>
        <v>0</v>
      </c>
      <c r="K500" s="242" t="str">
        <f t="shared" si="71"/>
        <v/>
      </c>
      <c r="L500" s="240">
        <v>0</v>
      </c>
      <c r="M500" s="184"/>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474</v>
      </c>
      <c r="C501" s="119"/>
      <c r="D501" s="313"/>
      <c r="E501" s="309" t="s">
        <v>456</v>
      </c>
      <c r="F501" s="310"/>
      <c r="G501" s="310"/>
      <c r="H501" s="311"/>
      <c r="I501" s="357"/>
      <c r="J501" s="241">
        <f t="shared" si="70"/>
        <v>0</v>
      </c>
      <c r="K501" s="242" t="str">
        <f t="shared" si="71"/>
        <v/>
      </c>
      <c r="L501" s="240">
        <v>0</v>
      </c>
      <c r="M501" s="184"/>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475</v>
      </c>
      <c r="C502" s="119"/>
      <c r="D502" s="313"/>
      <c r="E502" s="309" t="s">
        <v>458</v>
      </c>
      <c r="F502" s="310"/>
      <c r="G502" s="310"/>
      <c r="H502" s="311"/>
      <c r="I502" s="357"/>
      <c r="J502" s="241">
        <f t="shared" si="70"/>
        <v>0</v>
      </c>
      <c r="K502" s="242" t="str">
        <f t="shared" si="71"/>
        <v/>
      </c>
      <c r="L502" s="240">
        <v>0</v>
      </c>
      <c r="M502" s="184"/>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476</v>
      </c>
      <c r="C503" s="119"/>
      <c r="D503" s="313"/>
      <c r="E503" s="309" t="s">
        <v>460</v>
      </c>
      <c r="F503" s="310"/>
      <c r="G503" s="310"/>
      <c r="H503" s="311"/>
      <c r="I503" s="357"/>
      <c r="J503" s="241">
        <f t="shared" si="70"/>
        <v>0</v>
      </c>
      <c r="K503" s="242" t="str">
        <f t="shared" si="71"/>
        <v/>
      </c>
      <c r="L503" s="240">
        <v>0</v>
      </c>
      <c r="M503" s="184"/>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477</v>
      </c>
      <c r="C504" s="119"/>
      <c r="D504" s="314"/>
      <c r="E504" s="309" t="s">
        <v>462</v>
      </c>
      <c r="F504" s="310"/>
      <c r="G504" s="310"/>
      <c r="H504" s="311"/>
      <c r="I504" s="358"/>
      <c r="J504" s="241">
        <f t="shared" si="70"/>
        <v>0</v>
      </c>
      <c r="K504" s="242" t="str">
        <f t="shared" si="71"/>
        <v/>
      </c>
      <c r="L504" s="240">
        <v>0</v>
      </c>
      <c r="M504" s="184"/>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478</v>
      </c>
      <c r="B505" s="92"/>
      <c r="C505" s="309" t="s">
        <v>479</v>
      </c>
      <c r="D505" s="310"/>
      <c r="E505" s="310"/>
      <c r="F505" s="310"/>
      <c r="G505" s="310"/>
      <c r="H505" s="311"/>
      <c r="I505" s="77" t="s">
        <v>480</v>
      </c>
      <c r="J505" s="241">
        <f t="shared" si="70"/>
        <v>0</v>
      </c>
      <c r="K505" s="242" t="str">
        <f t="shared" si="71"/>
        <v/>
      </c>
      <c r="L505" s="240">
        <v>0</v>
      </c>
      <c r="M505" s="184"/>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481</v>
      </c>
      <c r="B506" s="92"/>
      <c r="C506" s="309" t="s">
        <v>482</v>
      </c>
      <c r="D506" s="310"/>
      <c r="E506" s="310"/>
      <c r="F506" s="310"/>
      <c r="G506" s="310"/>
      <c r="H506" s="311"/>
      <c r="I506" s="77" t="s">
        <v>483</v>
      </c>
      <c r="J506" s="241">
        <f t="shared" si="70"/>
        <v>0</v>
      </c>
      <c r="K506" s="242" t="str">
        <f t="shared" si="71"/>
        <v/>
      </c>
      <c r="L506" s="240">
        <v>0</v>
      </c>
      <c r="M506" s="184"/>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484</v>
      </c>
      <c r="B507" s="92"/>
      <c r="C507" s="309" t="s">
        <v>485</v>
      </c>
      <c r="D507" s="310"/>
      <c r="E507" s="310"/>
      <c r="F507" s="310"/>
      <c r="G507" s="310"/>
      <c r="H507" s="311"/>
      <c r="I507" s="77" t="s">
        <v>486</v>
      </c>
      <c r="J507" s="241">
        <f t="shared" si="70"/>
        <v>0</v>
      </c>
      <c r="K507" s="242" t="str">
        <f t="shared" si="71"/>
        <v/>
      </c>
      <c r="L507" s="240">
        <v>0</v>
      </c>
      <c r="M507" s="184"/>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487</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488</v>
      </c>
      <c r="J513" s="52" t="s">
        <v>72</v>
      </c>
      <c r="K513" s="106"/>
      <c r="L513" s="261" t="str">
        <f>IF(ISBLANK(L$388),"",L$388)</f>
        <v>南病棟</v>
      </c>
      <c r="M513" s="262" t="str">
        <f>IF(ISBLANK(M$388),"",M$388)</f>
        <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73</v>
      </c>
      <c r="J514" s="47"/>
      <c r="K514" s="54"/>
      <c r="L514" s="271" t="str">
        <f>IF(ISBLANK(L$389),"",L$389)</f>
        <v>-</v>
      </c>
      <c r="M514" s="262" t="str">
        <f>IF(ISBLANK(M$389),"",M$389)</f>
        <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489</v>
      </c>
      <c r="C515" s="309" t="s">
        <v>490</v>
      </c>
      <c r="D515" s="310"/>
      <c r="E515" s="310"/>
      <c r="F515" s="310"/>
      <c r="G515" s="310"/>
      <c r="H515" s="311"/>
      <c r="I515" s="78" t="s">
        <v>491</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492</v>
      </c>
      <c r="B516" s="121"/>
      <c r="C516" s="309" t="s">
        <v>493</v>
      </c>
      <c r="D516" s="310"/>
      <c r="E516" s="310"/>
      <c r="F516" s="310"/>
      <c r="G516" s="310"/>
      <c r="H516" s="311"/>
      <c r="I516" s="77" t="s">
        <v>494</v>
      </c>
      <c r="J516" s="241">
        <f t="shared" si="78"/>
        <v>0</v>
      </c>
      <c r="K516" s="242" t="str">
        <f t="shared" si="79"/>
        <v/>
      </c>
      <c r="L516" s="240">
        <v>0</v>
      </c>
      <c r="M516" s="184"/>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495</v>
      </c>
      <c r="B517" s="121"/>
      <c r="C517" s="309" t="s">
        <v>496</v>
      </c>
      <c r="D517" s="310"/>
      <c r="E517" s="310"/>
      <c r="F517" s="310"/>
      <c r="G517" s="310"/>
      <c r="H517" s="311"/>
      <c r="I517" s="77" t="s">
        <v>497</v>
      </c>
      <c r="J517" s="241">
        <f t="shared" si="78"/>
        <v>0</v>
      </c>
      <c r="K517" s="242" t="str">
        <f t="shared" si="79"/>
        <v/>
      </c>
      <c r="L517" s="240">
        <v>0</v>
      </c>
      <c r="M517" s="184"/>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498</v>
      </c>
      <c r="B518" s="121"/>
      <c r="C518" s="309" t="s">
        <v>499</v>
      </c>
      <c r="D518" s="310"/>
      <c r="E518" s="310"/>
      <c r="F518" s="310"/>
      <c r="G518" s="310"/>
      <c r="H518" s="311"/>
      <c r="I518" s="77" t="s">
        <v>500</v>
      </c>
      <c r="J518" s="241">
        <f t="shared" si="78"/>
        <v>0</v>
      </c>
      <c r="K518" s="242" t="str">
        <f t="shared" si="79"/>
        <v/>
      </c>
      <c r="L518" s="240">
        <v>0</v>
      </c>
      <c r="M518" s="184"/>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501</v>
      </c>
      <c r="B519" s="121"/>
      <c r="C519" s="309" t="s">
        <v>502</v>
      </c>
      <c r="D519" s="310"/>
      <c r="E519" s="310"/>
      <c r="F519" s="310"/>
      <c r="G519" s="310"/>
      <c r="H519" s="311"/>
      <c r="I519" s="77" t="s">
        <v>503</v>
      </c>
      <c r="J519" s="241">
        <f t="shared" si="78"/>
        <v>1</v>
      </c>
      <c r="K519" s="242" t="str">
        <f t="shared" si="79"/>
        <v/>
      </c>
      <c r="L519" s="240">
        <v>1</v>
      </c>
      <c r="M519" s="184"/>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504</v>
      </c>
      <c r="B520" s="121"/>
      <c r="C520" s="303" t="s">
        <v>505</v>
      </c>
      <c r="D520" s="304"/>
      <c r="E520" s="304"/>
      <c r="F520" s="304"/>
      <c r="G520" s="304"/>
      <c r="H520" s="305"/>
      <c r="I520" s="77" t="s">
        <v>506</v>
      </c>
      <c r="J520" s="241">
        <f t="shared" si="78"/>
        <v>0</v>
      </c>
      <c r="K520" s="242" t="str">
        <f t="shared" si="79"/>
        <v/>
      </c>
      <c r="L520" s="240">
        <v>0</v>
      </c>
      <c r="M520" s="184"/>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507</v>
      </c>
      <c r="B521" s="121"/>
      <c r="C521" s="309" t="s">
        <v>508</v>
      </c>
      <c r="D521" s="310"/>
      <c r="E521" s="310"/>
      <c r="F521" s="310"/>
      <c r="G521" s="310"/>
      <c r="H521" s="311"/>
      <c r="I521" s="77" t="s">
        <v>509</v>
      </c>
      <c r="J521" s="241">
        <f t="shared" si="78"/>
        <v>0</v>
      </c>
      <c r="K521" s="242" t="str">
        <f t="shared" si="79"/>
        <v/>
      </c>
      <c r="L521" s="240">
        <v>0</v>
      </c>
      <c r="M521" s="184"/>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510</v>
      </c>
      <c r="B522" s="121"/>
      <c r="C522" s="309" t="s">
        <v>511</v>
      </c>
      <c r="D522" s="310"/>
      <c r="E522" s="310"/>
      <c r="F522" s="310"/>
      <c r="G522" s="310"/>
      <c r="H522" s="311"/>
      <c r="I522" s="77" t="s">
        <v>512</v>
      </c>
      <c r="J522" s="241">
        <f t="shared" si="78"/>
        <v>0</v>
      </c>
      <c r="K522" s="242" t="str">
        <f t="shared" si="79"/>
        <v/>
      </c>
      <c r="L522" s="240">
        <v>0</v>
      </c>
      <c r="M522" s="184"/>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513</v>
      </c>
      <c r="J525" s="52" t="s">
        <v>72</v>
      </c>
      <c r="K525" s="106"/>
      <c r="L525" s="261" t="str">
        <f>IF(ISBLANK(L$388),"",L$388)</f>
        <v>南病棟</v>
      </c>
      <c r="M525" s="262" t="str">
        <f>IF(ISBLANK(M$388),"",M$388)</f>
        <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73</v>
      </c>
      <c r="J526" s="47"/>
      <c r="K526" s="54"/>
      <c r="L526" s="271" t="str">
        <f>IF(ISBLANK(L$389),"",L$389)</f>
        <v>-</v>
      </c>
      <c r="M526" s="262" t="str">
        <f>IF(ISBLANK(M$389),"",M$389)</f>
        <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514</v>
      </c>
      <c r="B527" s="121"/>
      <c r="C527" s="326" t="s">
        <v>515</v>
      </c>
      <c r="D527" s="327"/>
      <c r="E527" s="327"/>
      <c r="F527" s="327"/>
      <c r="G527" s="327"/>
      <c r="H527" s="328"/>
      <c r="I527" s="77" t="s">
        <v>516</v>
      </c>
      <c r="J527" s="243">
        <f>IF(SUM(L527:BS527)=0,IF(COUNTIF(L527:BS527,"未確認")&gt;0,"未確認",IF(COUNTIF(L527:BS527,"~*")&gt;0,"*",SUM(L527:BS527))),SUM(L527:BS527))</f>
        <v>0</v>
      </c>
      <c r="K527" s="242" t="str">
        <f>IF(OR(COUNTIF(L527:BS527,"未確認")&gt;0,COUNTIF(L527:BS527,"*")&gt;0),"※","")</f>
        <v/>
      </c>
      <c r="L527" s="240">
        <v>0</v>
      </c>
      <c r="M527" s="184"/>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517</v>
      </c>
      <c r="D528" s="369"/>
      <c r="E528" s="369"/>
      <c r="F528" s="369"/>
      <c r="G528" s="369"/>
      <c r="H528" s="370"/>
      <c r="I528" s="81" t="s">
        <v>518</v>
      </c>
      <c r="J528" s="243">
        <f>IF(SUM(L528:BS528)=0,IF(COUNTIF(L528:BS528,"未確認")&gt;0,"未確認",IF(COUNTIF(L528:BS528,"~*")&gt;0,"*",SUM(L528:BS528))),SUM(L528:BS528))</f>
        <v>0</v>
      </c>
      <c r="K528" s="242" t="str">
        <f>IF(OR(COUNTIF(L528:BS528,"未確認")&gt;0,COUNTIF(L528:BS528,"*")&gt;0),"※","")</f>
        <v/>
      </c>
      <c r="L528" s="240">
        <v>0</v>
      </c>
      <c r="M528" s="184"/>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519</v>
      </c>
      <c r="B529" s="121"/>
      <c r="C529" s="326" t="s">
        <v>520</v>
      </c>
      <c r="D529" s="327"/>
      <c r="E529" s="327"/>
      <c r="F529" s="327"/>
      <c r="G529" s="327"/>
      <c r="H529" s="328"/>
      <c r="I529" s="77" t="s">
        <v>521</v>
      </c>
      <c r="J529" s="243">
        <f>IF(SUM(L529:BS529)=0,IF(COUNTIF(L529:BS529,"未確認")&gt;0,"未確認",IF(COUNTIF(L529:BS529,"~*")&gt;0,"*",SUM(L529:BS529))),SUM(L529:BS529))</f>
        <v>0</v>
      </c>
      <c r="K529" s="242" t="str">
        <f>IF(OR(COUNTIF(L529:BS529,"未確認")&gt;0,COUNTIF(L529:BS529,"*")&gt;0),"※","")</f>
        <v/>
      </c>
      <c r="L529" s="240">
        <v>0</v>
      </c>
      <c r="M529" s="184"/>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522</v>
      </c>
      <c r="J532" s="52" t="s">
        <v>72</v>
      </c>
      <c r="K532" s="106"/>
      <c r="L532" s="261" t="str">
        <f>IF(ISBLANK(L$388),"",L$388)</f>
        <v>南病棟</v>
      </c>
      <c r="M532" s="262" t="str">
        <f>IF(ISBLANK(M$388),"",M$388)</f>
        <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73</v>
      </c>
      <c r="J533" s="47"/>
      <c r="K533" s="54"/>
      <c r="L533" s="271" t="str">
        <f>IF(ISBLANK(L$389),"",L$389)</f>
        <v>-</v>
      </c>
      <c r="M533" s="262" t="str">
        <f>IF(ISBLANK(M$389),"",M$389)</f>
        <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523</v>
      </c>
      <c r="B534" s="121"/>
      <c r="C534" s="326" t="s">
        <v>524</v>
      </c>
      <c r="D534" s="327"/>
      <c r="E534" s="327"/>
      <c r="F534" s="327"/>
      <c r="G534" s="327"/>
      <c r="H534" s="328"/>
      <c r="I534" s="77" t="s">
        <v>525</v>
      </c>
      <c r="J534" s="243">
        <f>IF(SUM(L534:BS534)=0,IF(COUNTIF(L534:BS534,"未確認")&gt;0,"未確認",IF(COUNTIF(L534:BS534,"~*")&gt;0,"*",SUM(L534:BS534))),SUM(L534:BS534))</f>
        <v>0</v>
      </c>
      <c r="K534" s="242" t="str">
        <f>IF(OR(COUNTIF(L534:BS534,"未確認")&gt;0,COUNTIF(L534:BS534,"*")&gt;0),"※","")</f>
        <v/>
      </c>
      <c r="L534" s="240">
        <v>0</v>
      </c>
      <c r="M534" s="184"/>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526</v>
      </c>
      <c r="J537" s="52" t="s">
        <v>72</v>
      </c>
      <c r="K537" s="106"/>
      <c r="L537" s="261" t="str">
        <f>IF(ISBLANK(L$9),"",L$9)</f>
        <v>南病棟</v>
      </c>
      <c r="M537" s="262" t="str">
        <f>IF(ISBLANK(M$9),"",M$9)</f>
        <v>北病棟</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73</v>
      </c>
      <c r="J538" s="47"/>
      <c r="K538" s="54"/>
      <c r="L538" s="271" t="str">
        <f>IF(ISBLANK(L$95),"",L$95)</f>
        <v>慢性期</v>
      </c>
      <c r="M538" s="262" t="str">
        <f>IF(ISBLANK(M$95),"",M$95)</f>
        <v>休棟中（今後廃止する予定）</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527</v>
      </c>
      <c r="B539" s="121"/>
      <c r="C539" s="309" t="s">
        <v>528</v>
      </c>
      <c r="D539" s="310"/>
      <c r="E539" s="310"/>
      <c r="F539" s="310"/>
      <c r="G539" s="310"/>
      <c r="H539" s="311"/>
      <c r="I539" s="77" t="s">
        <v>529</v>
      </c>
      <c r="J539" s="241">
        <f>IF(SUM(L539:BS539)=0,IF(COUNTIF(L539:BS539,"未確認")&gt;0,"未確認",IF(COUNTIF(L539:BS539,"~*")&gt;0,"*",SUM(L539:BS539))),SUM(L539:BS539))</f>
        <v>0</v>
      </c>
      <c r="K539" s="242" t="str">
        <f>IF(OR(COUNTIF(L539:BS539,"未確認")&gt;0,COUNTIF(L539:BS539,"*")&gt;0),"※","")</f>
        <v/>
      </c>
      <c r="L539" s="240">
        <v>0</v>
      </c>
      <c r="M539" s="296">
        <v>0</v>
      </c>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530</v>
      </c>
      <c r="J542" s="52" t="s">
        <v>72</v>
      </c>
      <c r="K542" s="106"/>
      <c r="L542" s="261" t="str">
        <f>IF(ISBLANK(L$388),"",L$388)</f>
        <v>南病棟</v>
      </c>
      <c r="M542" s="262" t="str">
        <f>IF(ISBLANK(M$388),"",M$388)</f>
        <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73</v>
      </c>
      <c r="J543" s="47"/>
      <c r="K543" s="54"/>
      <c r="L543" s="271" t="str">
        <f>IF(ISBLANK(L$389),"",L$389)</f>
        <v>-</v>
      </c>
      <c r="M543" s="262" t="str">
        <f>IF(ISBLANK(M$389),"",M$389)</f>
        <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531</v>
      </c>
      <c r="B544" s="121"/>
      <c r="C544" s="309" t="s">
        <v>532</v>
      </c>
      <c r="D544" s="310"/>
      <c r="E544" s="310"/>
      <c r="F544" s="310"/>
      <c r="G544" s="310"/>
      <c r="H544" s="311"/>
      <c r="I544" s="77" t="s">
        <v>533</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534</v>
      </c>
      <c r="B545" s="121"/>
      <c r="C545" s="309" t="s">
        <v>535</v>
      </c>
      <c r="D545" s="310"/>
      <c r="E545" s="310"/>
      <c r="F545" s="310"/>
      <c r="G545" s="310"/>
      <c r="H545" s="311"/>
      <c r="I545" s="77" t="s">
        <v>536</v>
      </c>
      <c r="J545" s="241">
        <f t="shared" si="102"/>
        <v>0</v>
      </c>
      <c r="K545" s="242" t="str">
        <f t="shared" si="103"/>
        <v/>
      </c>
      <c r="L545" s="240">
        <v>0</v>
      </c>
      <c r="M545" s="184"/>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537</v>
      </c>
      <c r="B546" s="121"/>
      <c r="C546" s="309" t="s">
        <v>538</v>
      </c>
      <c r="D546" s="310"/>
      <c r="E546" s="310"/>
      <c r="F546" s="310"/>
      <c r="G546" s="310"/>
      <c r="H546" s="311"/>
      <c r="I546" s="356" t="s">
        <v>539</v>
      </c>
      <c r="J546" s="241">
        <f t="shared" si="102"/>
        <v>0</v>
      </c>
      <c r="K546" s="242" t="str">
        <f t="shared" si="103"/>
        <v/>
      </c>
      <c r="L546" s="240">
        <v>0</v>
      </c>
      <c r="M546" s="184"/>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540</v>
      </c>
      <c r="B547" s="121"/>
      <c r="C547" s="309" t="s">
        <v>541</v>
      </c>
      <c r="D547" s="310"/>
      <c r="E547" s="310"/>
      <c r="F547" s="310"/>
      <c r="G547" s="310"/>
      <c r="H547" s="311"/>
      <c r="I547" s="359"/>
      <c r="J547" s="241">
        <f t="shared" si="102"/>
        <v>0</v>
      </c>
      <c r="K547" s="242" t="str">
        <f t="shared" si="103"/>
        <v/>
      </c>
      <c r="L547" s="240">
        <v>0</v>
      </c>
      <c r="M547" s="184"/>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542</v>
      </c>
      <c r="D548" s="310"/>
      <c r="E548" s="310"/>
      <c r="F548" s="310"/>
      <c r="G548" s="310"/>
      <c r="H548" s="311"/>
      <c r="I548" s="360"/>
      <c r="J548" s="241">
        <f t="shared" si="102"/>
        <v>0</v>
      </c>
      <c r="K548" s="242" t="str">
        <f t="shared" si="103"/>
        <v/>
      </c>
      <c r="L548" s="240">
        <v>0</v>
      </c>
      <c r="M548" s="184"/>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543</v>
      </c>
      <c r="B549" s="121"/>
      <c r="C549" s="309" t="s">
        <v>544</v>
      </c>
      <c r="D549" s="310"/>
      <c r="E549" s="310"/>
      <c r="F549" s="310"/>
      <c r="G549" s="310"/>
      <c r="H549" s="311"/>
      <c r="I549" s="77" t="s">
        <v>545</v>
      </c>
      <c r="J549" s="241">
        <f t="shared" si="102"/>
        <v>0</v>
      </c>
      <c r="K549" s="242" t="str">
        <f t="shared" si="103"/>
        <v/>
      </c>
      <c r="L549" s="240">
        <v>0</v>
      </c>
      <c r="M549" s="184"/>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546</v>
      </c>
      <c r="B550" s="121"/>
      <c r="C550" s="309" t="s">
        <v>547</v>
      </c>
      <c r="D550" s="310"/>
      <c r="E550" s="310"/>
      <c r="F550" s="310"/>
      <c r="G550" s="310"/>
      <c r="H550" s="311"/>
      <c r="I550" s="77" t="s">
        <v>548</v>
      </c>
      <c r="J550" s="241">
        <f t="shared" si="102"/>
        <v>0</v>
      </c>
      <c r="K550" s="242" t="str">
        <f t="shared" si="103"/>
        <v/>
      </c>
      <c r="L550" s="240">
        <v>0</v>
      </c>
      <c r="M550" s="184"/>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549</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72</v>
      </c>
      <c r="K556" s="106"/>
      <c r="L556" s="261" t="str">
        <f>IF(ISBLANK(L$388),"",L$388)</f>
        <v>南病棟</v>
      </c>
      <c r="M556" s="262" t="str">
        <f>IF(ISBLANK(M$388),"",M$388)</f>
        <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73</v>
      </c>
      <c r="J557" s="47"/>
      <c r="K557" s="54"/>
      <c r="L557" s="271" t="str">
        <f>IF(ISBLANK(L$389),"",L$389)</f>
        <v>-</v>
      </c>
      <c r="M557" s="262" t="str">
        <f>IF(ISBLANK(M$389),"",M$389)</f>
        <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550</v>
      </c>
      <c r="B558" s="75"/>
      <c r="C558" s="309" t="s">
        <v>551</v>
      </c>
      <c r="D558" s="310"/>
      <c r="E558" s="310"/>
      <c r="F558" s="310"/>
      <c r="G558" s="310"/>
      <c r="H558" s="311"/>
      <c r="I558" s="77" t="s">
        <v>552</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553</v>
      </c>
      <c r="B559" s="1"/>
      <c r="C559" s="309" t="s">
        <v>554</v>
      </c>
      <c r="D559" s="310"/>
      <c r="E559" s="310"/>
      <c r="F559" s="310"/>
      <c r="G559" s="310"/>
      <c r="H559" s="311"/>
      <c r="I559" s="77" t="s">
        <v>555</v>
      </c>
      <c r="J559" s="241">
        <f t="shared" si="108"/>
        <v>0</v>
      </c>
      <c r="K559" s="242" t="str">
        <f t="shared" si="109"/>
        <v/>
      </c>
      <c r="L559" s="240">
        <v>0</v>
      </c>
      <c r="M559" s="184"/>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556</v>
      </c>
      <c r="D560" s="304"/>
      <c r="E560" s="304"/>
      <c r="F560" s="304"/>
      <c r="G560" s="304"/>
      <c r="H560" s="305"/>
      <c r="I560" s="81" t="s">
        <v>557</v>
      </c>
      <c r="J560" s="241">
        <f t="shared" si="108"/>
        <v>0</v>
      </c>
      <c r="K560" s="242" t="str">
        <f t="shared" si="109"/>
        <v/>
      </c>
      <c r="L560" s="240">
        <v>0</v>
      </c>
      <c r="M560" s="184"/>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558</v>
      </c>
      <c r="B561" s="1"/>
      <c r="C561" s="309" t="s">
        <v>559</v>
      </c>
      <c r="D561" s="310"/>
      <c r="E561" s="310"/>
      <c r="F561" s="310"/>
      <c r="G561" s="310"/>
      <c r="H561" s="311"/>
      <c r="I561" s="77" t="s">
        <v>560</v>
      </c>
      <c r="J561" s="241">
        <f t="shared" si="108"/>
        <v>0</v>
      </c>
      <c r="K561" s="242" t="str">
        <f t="shared" si="109"/>
        <v/>
      </c>
      <c r="L561" s="240">
        <v>0</v>
      </c>
      <c r="M561" s="184"/>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561</v>
      </c>
      <c r="B562" s="1"/>
      <c r="C562" s="309" t="s">
        <v>562</v>
      </c>
      <c r="D562" s="310"/>
      <c r="E562" s="310"/>
      <c r="F562" s="310"/>
      <c r="G562" s="310"/>
      <c r="H562" s="311"/>
      <c r="I562" s="77" t="s">
        <v>563</v>
      </c>
      <c r="J562" s="241">
        <f t="shared" si="108"/>
        <v>0</v>
      </c>
      <c r="K562" s="242" t="str">
        <f t="shared" si="109"/>
        <v/>
      </c>
      <c r="L562" s="240">
        <v>0</v>
      </c>
      <c r="M562" s="184"/>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564</v>
      </c>
      <c r="B563" s="1"/>
      <c r="C563" s="309" t="s">
        <v>565</v>
      </c>
      <c r="D563" s="310"/>
      <c r="E563" s="310"/>
      <c r="F563" s="310"/>
      <c r="G563" s="310"/>
      <c r="H563" s="311"/>
      <c r="I563" s="77" t="s">
        <v>566</v>
      </c>
      <c r="J563" s="241">
        <f t="shared" si="108"/>
        <v>0</v>
      </c>
      <c r="K563" s="242" t="str">
        <f t="shared" si="109"/>
        <v/>
      </c>
      <c r="L563" s="240">
        <v>0</v>
      </c>
      <c r="M563" s="184"/>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567</v>
      </c>
      <c r="B564" s="1"/>
      <c r="C564" s="309" t="s">
        <v>568</v>
      </c>
      <c r="D564" s="310"/>
      <c r="E564" s="310"/>
      <c r="F564" s="310"/>
      <c r="G564" s="310"/>
      <c r="H564" s="311"/>
      <c r="I564" s="77" t="s">
        <v>569</v>
      </c>
      <c r="J564" s="241">
        <f t="shared" si="108"/>
        <v>0</v>
      </c>
      <c r="K564" s="242" t="str">
        <f t="shared" si="109"/>
        <v/>
      </c>
      <c r="L564" s="240">
        <v>0</v>
      </c>
      <c r="M564" s="184"/>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570</v>
      </c>
      <c r="B565" s="1"/>
      <c r="C565" s="309" t="s">
        <v>571</v>
      </c>
      <c r="D565" s="310"/>
      <c r="E565" s="310"/>
      <c r="F565" s="310"/>
      <c r="G565" s="310"/>
      <c r="H565" s="311"/>
      <c r="I565" s="77" t="s">
        <v>572</v>
      </c>
      <c r="J565" s="241">
        <f t="shared" si="108"/>
        <v>0</v>
      </c>
      <c r="K565" s="242" t="str">
        <f t="shared" si="109"/>
        <v/>
      </c>
      <c r="L565" s="240">
        <v>0</v>
      </c>
      <c r="M565" s="184"/>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573</v>
      </c>
      <c r="B566" s="1"/>
      <c r="C566" s="309" t="s">
        <v>574</v>
      </c>
      <c r="D566" s="310"/>
      <c r="E566" s="310"/>
      <c r="F566" s="310"/>
      <c r="G566" s="310"/>
      <c r="H566" s="311"/>
      <c r="I566" s="77" t="s">
        <v>575</v>
      </c>
      <c r="J566" s="241">
        <f t="shared" si="108"/>
        <v>0</v>
      </c>
      <c r="K566" s="242" t="str">
        <f t="shared" si="109"/>
        <v/>
      </c>
      <c r="L566" s="240">
        <v>0</v>
      </c>
      <c r="M566" s="184"/>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576</v>
      </c>
      <c r="B567" s="1"/>
      <c r="C567" s="303" t="s">
        <v>577</v>
      </c>
      <c r="D567" s="304"/>
      <c r="E567" s="304"/>
      <c r="F567" s="304"/>
      <c r="G567" s="304"/>
      <c r="H567" s="305"/>
      <c r="I567" s="81" t="s">
        <v>578</v>
      </c>
      <c r="J567" s="241">
        <f t="shared" si="108"/>
        <v>0</v>
      </c>
      <c r="K567" s="242" t="str">
        <f t="shared" si="109"/>
        <v/>
      </c>
      <c r="L567" s="240">
        <v>0</v>
      </c>
      <c r="M567" s="184"/>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579</v>
      </c>
      <c r="B568" s="1"/>
      <c r="C568" s="309" t="s">
        <v>580</v>
      </c>
      <c r="D568" s="310"/>
      <c r="E568" s="310"/>
      <c r="F568" s="310"/>
      <c r="G568" s="310"/>
      <c r="H568" s="311"/>
      <c r="I568" s="81" t="s">
        <v>581</v>
      </c>
      <c r="J568" s="241">
        <f t="shared" si="108"/>
        <v>0</v>
      </c>
      <c r="K568" s="242" t="str">
        <f t="shared" si="109"/>
        <v/>
      </c>
      <c r="L568" s="240">
        <v>0</v>
      </c>
      <c r="M568" s="184"/>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582</v>
      </c>
      <c r="B569" s="1"/>
      <c r="C569" s="309" t="s">
        <v>583</v>
      </c>
      <c r="D569" s="310"/>
      <c r="E569" s="310"/>
      <c r="F569" s="310"/>
      <c r="G569" s="310"/>
      <c r="H569" s="311"/>
      <c r="I569" s="81" t="s">
        <v>584</v>
      </c>
      <c r="J569" s="241">
        <f t="shared" si="108"/>
        <v>0</v>
      </c>
      <c r="K569" s="242" t="str">
        <f t="shared" si="109"/>
        <v/>
      </c>
      <c r="L569" s="240">
        <v>0</v>
      </c>
      <c r="M569" s="184"/>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585</v>
      </c>
      <c r="B570" s="1"/>
      <c r="C570" s="309" t="s">
        <v>586</v>
      </c>
      <c r="D570" s="310"/>
      <c r="E570" s="310"/>
      <c r="F570" s="310"/>
      <c r="G570" s="310"/>
      <c r="H570" s="311"/>
      <c r="I570" s="81" t="s">
        <v>587</v>
      </c>
      <c r="J570" s="241">
        <f t="shared" si="108"/>
        <v>0</v>
      </c>
      <c r="K570" s="242" t="str">
        <f t="shared" si="109"/>
        <v/>
      </c>
      <c r="L570" s="240">
        <v>0</v>
      </c>
      <c r="M570" s="184"/>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588</v>
      </c>
      <c r="B571" s="1"/>
      <c r="C571" s="309" t="s">
        <v>589</v>
      </c>
      <c r="D571" s="310"/>
      <c r="E571" s="310"/>
      <c r="F571" s="310"/>
      <c r="G571" s="310"/>
      <c r="H571" s="311"/>
      <c r="I571" s="81" t="s">
        <v>590</v>
      </c>
      <c r="J571" s="241">
        <f t="shared" si="108"/>
        <v>0</v>
      </c>
      <c r="K571" s="242" t="str">
        <f t="shared" si="109"/>
        <v/>
      </c>
      <c r="L571" s="240">
        <v>0</v>
      </c>
      <c r="M571" s="184"/>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72</v>
      </c>
      <c r="K573" s="106"/>
      <c r="L573" s="261" t="str">
        <f>IF(ISBLANK(L$9),"",L$9)</f>
        <v>南病棟</v>
      </c>
      <c r="M573" s="262" t="str">
        <f>IF(ISBLANK(M$9),"",M$9)</f>
        <v>北病棟</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73</v>
      </c>
      <c r="J574" s="47"/>
      <c r="K574" s="54"/>
      <c r="L574" s="271" t="str">
        <f>IF(ISBLANK(L$95),"",L$95)</f>
        <v>慢性期</v>
      </c>
      <c r="M574" s="262" t="str">
        <f>IF(ISBLANK(M$95),"",M$95)</f>
        <v>休棟中（今後廃止する予定）</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591</v>
      </c>
      <c r="B575" s="1"/>
      <c r="C575" s="303" t="s">
        <v>592</v>
      </c>
      <c r="D575" s="304"/>
      <c r="E575" s="304"/>
      <c r="F575" s="304"/>
      <c r="G575" s="304"/>
      <c r="H575" s="305"/>
      <c r="I575" s="258" t="s">
        <v>593</v>
      </c>
      <c r="J575" s="244"/>
      <c r="K575" s="245"/>
      <c r="L575" s="246" t="s">
        <v>8</v>
      </c>
      <c r="M575" s="191" t="s">
        <v>8</v>
      </c>
      <c r="N575" s="191" t="s">
        <v>8</v>
      </c>
      <c r="O575" s="191" t="s">
        <v>8</v>
      </c>
      <c r="P575" s="191" t="s">
        <v>8</v>
      </c>
      <c r="Q575" s="191" t="s">
        <v>8</v>
      </c>
      <c r="R575" s="191" t="s">
        <v>8</v>
      </c>
      <c r="S575" s="191" t="s">
        <v>8</v>
      </c>
      <c r="T575" s="191" t="s">
        <v>8</v>
      </c>
      <c r="U575" s="191" t="s">
        <v>8</v>
      </c>
      <c r="V575" s="191" t="s">
        <v>8</v>
      </c>
      <c r="W575" s="191" t="s">
        <v>8</v>
      </c>
      <c r="X575" s="191" t="s">
        <v>8</v>
      </c>
      <c r="Y575" s="191" t="s">
        <v>8</v>
      </c>
      <c r="Z575" s="191" t="s">
        <v>8</v>
      </c>
      <c r="AA575" s="191" t="s">
        <v>8</v>
      </c>
      <c r="AB575" s="191" t="s">
        <v>8</v>
      </c>
      <c r="AC575" s="191" t="s">
        <v>8</v>
      </c>
      <c r="AD575" s="191" t="s">
        <v>8</v>
      </c>
      <c r="AE575" s="191" t="s">
        <v>8</v>
      </c>
      <c r="AF575" s="191" t="s">
        <v>8</v>
      </c>
      <c r="AG575" s="191" t="s">
        <v>8</v>
      </c>
      <c r="AH575" s="191" t="s">
        <v>8</v>
      </c>
      <c r="AI575" s="191" t="s">
        <v>8</v>
      </c>
      <c r="AJ575" s="191" t="s">
        <v>8</v>
      </c>
      <c r="AK575" s="191" t="s">
        <v>8</v>
      </c>
      <c r="AL575" s="191" t="s">
        <v>8</v>
      </c>
      <c r="AM575" s="191" t="s">
        <v>8</v>
      </c>
      <c r="AN575" s="191" t="s">
        <v>8</v>
      </c>
      <c r="AO575" s="191" t="s">
        <v>8</v>
      </c>
      <c r="AP575" s="191" t="s">
        <v>8</v>
      </c>
      <c r="AQ575" s="191" t="s">
        <v>8</v>
      </c>
      <c r="AR575" s="191" t="s">
        <v>8</v>
      </c>
      <c r="AS575" s="191" t="s">
        <v>8</v>
      </c>
      <c r="AT575" s="191" t="s">
        <v>8</v>
      </c>
      <c r="AU575" s="191" t="s">
        <v>8</v>
      </c>
      <c r="AV575" s="191" t="s">
        <v>8</v>
      </c>
      <c r="AW575" s="191" t="s">
        <v>8</v>
      </c>
      <c r="AX575" s="191" t="s">
        <v>8</v>
      </c>
      <c r="AY575" s="191" t="s">
        <v>8</v>
      </c>
      <c r="AZ575" s="191" t="s">
        <v>8</v>
      </c>
      <c r="BA575" s="191" t="s">
        <v>8</v>
      </c>
      <c r="BB575" s="191" t="s">
        <v>8</v>
      </c>
      <c r="BC575" s="191" t="s">
        <v>8</v>
      </c>
      <c r="BD575" s="191" t="s">
        <v>8</v>
      </c>
      <c r="BE575" s="191" t="s">
        <v>8</v>
      </c>
      <c r="BF575" s="191" t="s">
        <v>8</v>
      </c>
      <c r="BG575" s="191" t="s">
        <v>8</v>
      </c>
      <c r="BH575" s="191" t="s">
        <v>8</v>
      </c>
      <c r="BI575" s="191" t="s">
        <v>8</v>
      </c>
      <c r="BJ575" s="191" t="s">
        <v>8</v>
      </c>
      <c r="BK575" s="191" t="s">
        <v>8</v>
      </c>
      <c r="BL575" s="191" t="s">
        <v>8</v>
      </c>
      <c r="BM575" s="191" t="s">
        <v>8</v>
      </c>
      <c r="BN575" s="191" t="s">
        <v>8</v>
      </c>
      <c r="BO575" s="191" t="s">
        <v>8</v>
      </c>
      <c r="BP575" s="191" t="s">
        <v>8</v>
      </c>
      <c r="BQ575" s="191" t="s">
        <v>8</v>
      </c>
      <c r="BR575" s="191" t="s">
        <v>8</v>
      </c>
      <c r="BS575" s="191" t="s">
        <v>8</v>
      </c>
      <c r="BU575" s="287"/>
    </row>
    <row r="576" spans="1:73" s="132" customFormat="1" ht="65.150000000000006" customHeight="1">
      <c r="B576" s="1"/>
      <c r="C576" s="340" t="s">
        <v>594</v>
      </c>
      <c r="D576" s="341"/>
      <c r="E576" s="341"/>
      <c r="F576" s="341"/>
      <c r="G576" s="341"/>
      <c r="H576" s="342"/>
      <c r="I576" s="348" t="s">
        <v>595</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596</v>
      </c>
      <c r="B577" s="1"/>
      <c r="C577" s="122"/>
      <c r="D577" s="315" t="s">
        <v>597</v>
      </c>
      <c r="E577" s="316"/>
      <c r="F577" s="316"/>
      <c r="G577" s="316"/>
      <c r="H577" s="317"/>
      <c r="I577" s="349"/>
      <c r="J577" s="345"/>
      <c r="K577" s="346"/>
      <c r="L577" s="248">
        <v>0</v>
      </c>
      <c r="M577" s="185">
        <v>0</v>
      </c>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598</v>
      </c>
      <c r="B578" s="1"/>
      <c r="C578" s="122"/>
      <c r="D578" s="315" t="s">
        <v>599</v>
      </c>
      <c r="E578" s="316"/>
      <c r="F578" s="316"/>
      <c r="G578" s="316"/>
      <c r="H578" s="317"/>
      <c r="I578" s="349"/>
      <c r="J578" s="345"/>
      <c r="K578" s="346"/>
      <c r="L578" s="248">
        <v>0</v>
      </c>
      <c r="M578" s="185">
        <v>0</v>
      </c>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600</v>
      </c>
      <c r="B579" s="1"/>
      <c r="C579" s="122"/>
      <c r="D579" s="315" t="s">
        <v>601</v>
      </c>
      <c r="E579" s="316"/>
      <c r="F579" s="316"/>
      <c r="G579" s="316"/>
      <c r="H579" s="317"/>
      <c r="I579" s="349"/>
      <c r="J579" s="345"/>
      <c r="K579" s="346"/>
      <c r="L579" s="248">
        <v>0</v>
      </c>
      <c r="M579" s="185">
        <v>0</v>
      </c>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602</v>
      </c>
      <c r="B580" s="1"/>
      <c r="C580" s="122"/>
      <c r="D580" s="315" t="s">
        <v>603</v>
      </c>
      <c r="E580" s="316"/>
      <c r="F580" s="316"/>
      <c r="G580" s="316"/>
      <c r="H580" s="317"/>
      <c r="I580" s="349"/>
      <c r="J580" s="345"/>
      <c r="K580" s="346"/>
      <c r="L580" s="248">
        <v>0</v>
      </c>
      <c r="M580" s="185">
        <v>0</v>
      </c>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604</v>
      </c>
      <c r="B581" s="1"/>
      <c r="C581" s="122"/>
      <c r="D581" s="315" t="s">
        <v>605</v>
      </c>
      <c r="E581" s="316"/>
      <c r="F581" s="316"/>
      <c r="G581" s="316"/>
      <c r="H581" s="317"/>
      <c r="I581" s="349"/>
      <c r="J581" s="345"/>
      <c r="K581" s="346"/>
      <c r="L581" s="248">
        <v>0</v>
      </c>
      <c r="M581" s="185">
        <v>0</v>
      </c>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606</v>
      </c>
      <c r="B582" s="1"/>
      <c r="C582" s="159"/>
      <c r="D582" s="315" t="s">
        <v>607</v>
      </c>
      <c r="E582" s="316"/>
      <c r="F582" s="316"/>
      <c r="G582" s="316"/>
      <c r="H582" s="317"/>
      <c r="I582" s="349"/>
      <c r="J582" s="345"/>
      <c r="K582" s="346"/>
      <c r="L582" s="248">
        <v>0</v>
      </c>
      <c r="M582" s="185">
        <v>0</v>
      </c>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608</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609</v>
      </c>
      <c r="B584" s="1"/>
      <c r="C584" s="122"/>
      <c r="D584" s="315" t="s">
        <v>597</v>
      </c>
      <c r="E584" s="316"/>
      <c r="F584" s="316"/>
      <c r="G584" s="316"/>
      <c r="H584" s="317"/>
      <c r="I584" s="349"/>
      <c r="J584" s="345"/>
      <c r="K584" s="346"/>
      <c r="L584" s="248">
        <v>0</v>
      </c>
      <c r="M584" s="185">
        <v>0</v>
      </c>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610</v>
      </c>
      <c r="B585" s="1"/>
      <c r="C585" s="122"/>
      <c r="D585" s="315" t="s">
        <v>599</v>
      </c>
      <c r="E585" s="316"/>
      <c r="F585" s="316"/>
      <c r="G585" s="316"/>
      <c r="H585" s="317"/>
      <c r="I585" s="349"/>
      <c r="J585" s="345"/>
      <c r="K585" s="346"/>
      <c r="L585" s="248">
        <v>0</v>
      </c>
      <c r="M585" s="185">
        <v>0</v>
      </c>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611</v>
      </c>
      <c r="B586" s="1"/>
      <c r="C586" s="122"/>
      <c r="D586" s="315" t="s">
        <v>601</v>
      </c>
      <c r="E586" s="316"/>
      <c r="F586" s="316"/>
      <c r="G586" s="316"/>
      <c r="H586" s="317"/>
      <c r="I586" s="349"/>
      <c r="J586" s="345"/>
      <c r="K586" s="346"/>
      <c r="L586" s="248">
        <v>0</v>
      </c>
      <c r="M586" s="185">
        <v>0</v>
      </c>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612</v>
      </c>
      <c r="B587" s="1"/>
      <c r="C587" s="122"/>
      <c r="D587" s="315" t="s">
        <v>603</v>
      </c>
      <c r="E587" s="316"/>
      <c r="F587" s="316"/>
      <c r="G587" s="316"/>
      <c r="H587" s="317"/>
      <c r="I587" s="349"/>
      <c r="J587" s="345"/>
      <c r="K587" s="346"/>
      <c r="L587" s="248">
        <v>0</v>
      </c>
      <c r="M587" s="185">
        <v>0</v>
      </c>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613</v>
      </c>
      <c r="B588" s="1"/>
      <c r="C588" s="122"/>
      <c r="D588" s="315" t="s">
        <v>605</v>
      </c>
      <c r="E588" s="316"/>
      <c r="F588" s="316"/>
      <c r="G588" s="316"/>
      <c r="H588" s="317"/>
      <c r="I588" s="349"/>
      <c r="J588" s="345"/>
      <c r="K588" s="346"/>
      <c r="L588" s="248">
        <v>0</v>
      </c>
      <c r="M588" s="185">
        <v>0</v>
      </c>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614</v>
      </c>
      <c r="B589" s="1"/>
      <c r="C589" s="122"/>
      <c r="D589" s="315" t="s">
        <v>607</v>
      </c>
      <c r="E589" s="316"/>
      <c r="F589" s="316"/>
      <c r="G589" s="316"/>
      <c r="H589" s="317"/>
      <c r="I589" s="349"/>
      <c r="J589" s="345"/>
      <c r="K589" s="346"/>
      <c r="L589" s="248">
        <v>0</v>
      </c>
      <c r="M589" s="185">
        <v>0</v>
      </c>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615</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616</v>
      </c>
      <c r="B591" s="1"/>
      <c r="C591" s="122"/>
      <c r="D591" s="315" t="s">
        <v>597</v>
      </c>
      <c r="E591" s="316"/>
      <c r="F591" s="316"/>
      <c r="G591" s="316"/>
      <c r="H591" s="317"/>
      <c r="I591" s="349"/>
      <c r="J591" s="345"/>
      <c r="K591" s="346"/>
      <c r="L591" s="248">
        <v>0</v>
      </c>
      <c r="M591" s="185">
        <v>0</v>
      </c>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617</v>
      </c>
      <c r="B592" s="1"/>
      <c r="C592" s="122"/>
      <c r="D592" s="315" t="s">
        <v>599</v>
      </c>
      <c r="E592" s="316"/>
      <c r="F592" s="316"/>
      <c r="G592" s="316"/>
      <c r="H592" s="317"/>
      <c r="I592" s="349"/>
      <c r="J592" s="345"/>
      <c r="K592" s="346"/>
      <c r="L592" s="248">
        <v>0</v>
      </c>
      <c r="M592" s="185">
        <v>0</v>
      </c>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618</v>
      </c>
      <c r="B593" s="1"/>
      <c r="C593" s="122"/>
      <c r="D593" s="315" t="s">
        <v>601</v>
      </c>
      <c r="E593" s="316"/>
      <c r="F593" s="316"/>
      <c r="G593" s="316"/>
      <c r="H593" s="317"/>
      <c r="I593" s="349"/>
      <c r="J593" s="345"/>
      <c r="K593" s="346"/>
      <c r="L593" s="248">
        <v>0</v>
      </c>
      <c r="M593" s="185">
        <v>0</v>
      </c>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619</v>
      </c>
      <c r="B594" s="1"/>
      <c r="C594" s="122"/>
      <c r="D594" s="315" t="s">
        <v>603</v>
      </c>
      <c r="E594" s="316"/>
      <c r="F594" s="316"/>
      <c r="G594" s="316"/>
      <c r="H594" s="317"/>
      <c r="I594" s="349"/>
      <c r="J594" s="345"/>
      <c r="K594" s="346"/>
      <c r="L594" s="248">
        <v>0</v>
      </c>
      <c r="M594" s="185">
        <v>0</v>
      </c>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620</v>
      </c>
      <c r="B595" s="1"/>
      <c r="C595" s="122"/>
      <c r="D595" s="315" t="s">
        <v>605</v>
      </c>
      <c r="E595" s="316"/>
      <c r="F595" s="316"/>
      <c r="G595" s="316"/>
      <c r="H595" s="317"/>
      <c r="I595" s="349"/>
      <c r="J595" s="345"/>
      <c r="K595" s="346"/>
      <c r="L595" s="248">
        <v>0</v>
      </c>
      <c r="M595" s="185">
        <v>0</v>
      </c>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621</v>
      </c>
      <c r="B596" s="1"/>
      <c r="C596" s="176"/>
      <c r="D596" s="315" t="s">
        <v>607</v>
      </c>
      <c r="E596" s="316"/>
      <c r="F596" s="316"/>
      <c r="G596" s="316"/>
      <c r="H596" s="317"/>
      <c r="I596" s="350"/>
      <c r="J596" s="345"/>
      <c r="K596" s="346"/>
      <c r="L596" s="248">
        <v>0</v>
      </c>
      <c r="M596" s="185">
        <v>0</v>
      </c>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622</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72</v>
      </c>
      <c r="K602" s="106"/>
      <c r="L602" s="261" t="str">
        <f>IF(ISBLANK(L$388),"",L$388)</f>
        <v>南病棟</v>
      </c>
      <c r="M602" s="262" t="str">
        <f>IF(ISBLANK(M$388),"",M$388)</f>
        <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73</v>
      </c>
      <c r="J603" s="47"/>
      <c r="K603" s="54"/>
      <c r="L603" s="271" t="str">
        <f>IF(ISBLANK(L$389),"",L$389)</f>
        <v>-</v>
      </c>
      <c r="M603" s="262" t="str">
        <f>IF(ISBLANK(M$389),"",M$389)</f>
        <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623</v>
      </c>
      <c r="B604" s="75"/>
      <c r="C604" s="309" t="s">
        <v>624</v>
      </c>
      <c r="D604" s="310"/>
      <c r="E604" s="310"/>
      <c r="F604" s="310"/>
      <c r="G604" s="310"/>
      <c r="H604" s="311"/>
      <c r="I604" s="78" t="s">
        <v>625</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626</v>
      </c>
      <c r="B605" s="56"/>
      <c r="C605" s="309" t="s">
        <v>627</v>
      </c>
      <c r="D605" s="310"/>
      <c r="E605" s="310"/>
      <c r="F605" s="310"/>
      <c r="G605" s="310"/>
      <c r="H605" s="311"/>
      <c r="I605" s="78" t="s">
        <v>628</v>
      </c>
      <c r="J605" s="241">
        <f t="shared" si="118"/>
        <v>0</v>
      </c>
      <c r="K605" s="242" t="str">
        <f t="shared" si="119"/>
        <v/>
      </c>
      <c r="L605" s="240">
        <v>0</v>
      </c>
      <c r="M605" s="184"/>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629</v>
      </c>
      <c r="B606" s="56"/>
      <c r="C606" s="309" t="s">
        <v>630</v>
      </c>
      <c r="D606" s="310"/>
      <c r="E606" s="310"/>
      <c r="F606" s="310"/>
      <c r="G606" s="310"/>
      <c r="H606" s="311"/>
      <c r="I606" s="78" t="s">
        <v>631</v>
      </c>
      <c r="J606" s="241">
        <f t="shared" si="118"/>
        <v>0</v>
      </c>
      <c r="K606" s="242" t="str">
        <f t="shared" si="119"/>
        <v/>
      </c>
      <c r="L606" s="240">
        <v>0</v>
      </c>
      <c r="M606" s="184"/>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632</v>
      </c>
      <c r="B607" s="56"/>
      <c r="C607" s="309" t="s">
        <v>633</v>
      </c>
      <c r="D607" s="310"/>
      <c r="E607" s="310"/>
      <c r="F607" s="310"/>
      <c r="G607" s="310"/>
      <c r="H607" s="311"/>
      <c r="I607" s="166" t="s">
        <v>634</v>
      </c>
      <c r="J607" s="241">
        <f t="shared" si="118"/>
        <v>0</v>
      </c>
      <c r="K607" s="242" t="str">
        <f t="shared" si="119"/>
        <v/>
      </c>
      <c r="L607" s="240">
        <v>0</v>
      </c>
      <c r="M607" s="184"/>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635</v>
      </c>
      <c r="D608" s="307"/>
      <c r="E608" s="307"/>
      <c r="F608" s="307"/>
      <c r="G608" s="307"/>
      <c r="H608" s="308"/>
      <c r="I608" s="166" t="s">
        <v>636</v>
      </c>
      <c r="J608" s="241">
        <f t="shared" si="118"/>
        <v>0</v>
      </c>
      <c r="K608" s="242" t="str">
        <f t="shared" si="119"/>
        <v/>
      </c>
      <c r="L608" s="240">
        <v>0</v>
      </c>
      <c r="M608" s="233"/>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637</v>
      </c>
      <c r="D609" s="307"/>
      <c r="E609" s="307"/>
      <c r="F609" s="307"/>
      <c r="G609" s="307"/>
      <c r="H609" s="308"/>
      <c r="I609" s="166" t="s">
        <v>638</v>
      </c>
      <c r="J609" s="241">
        <f t="shared" si="118"/>
        <v>0</v>
      </c>
      <c r="K609" s="242" t="str">
        <f t="shared" si="119"/>
        <v/>
      </c>
      <c r="L609" s="240">
        <v>0</v>
      </c>
      <c r="M609" s="233"/>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639</v>
      </c>
      <c r="D610" s="307"/>
      <c r="E610" s="307"/>
      <c r="F610" s="307"/>
      <c r="G610" s="307"/>
      <c r="H610" s="308"/>
      <c r="I610" s="166" t="s">
        <v>640</v>
      </c>
      <c r="J610" s="241">
        <f t="shared" si="118"/>
        <v>0</v>
      </c>
      <c r="K610" s="242" t="str">
        <f t="shared" si="119"/>
        <v/>
      </c>
      <c r="L610" s="240">
        <v>0</v>
      </c>
      <c r="M610" s="233"/>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641</v>
      </c>
      <c r="D611" s="307"/>
      <c r="E611" s="307"/>
      <c r="F611" s="307"/>
      <c r="G611" s="307"/>
      <c r="H611" s="308"/>
      <c r="I611" s="166" t="s">
        <v>642</v>
      </c>
      <c r="J611" s="241">
        <f t="shared" si="118"/>
        <v>0</v>
      </c>
      <c r="K611" s="242" t="str">
        <f t="shared" si="119"/>
        <v/>
      </c>
      <c r="L611" s="240">
        <v>0</v>
      </c>
      <c r="M611" s="233"/>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643</v>
      </c>
      <c r="D612" s="307"/>
      <c r="E612" s="307"/>
      <c r="F612" s="307"/>
      <c r="G612" s="307"/>
      <c r="H612" s="308"/>
      <c r="I612" s="166" t="s">
        <v>644</v>
      </c>
      <c r="J612" s="241">
        <f t="shared" si="118"/>
        <v>0</v>
      </c>
      <c r="K612" s="242" t="str">
        <f t="shared" si="119"/>
        <v/>
      </c>
      <c r="L612" s="240">
        <v>0</v>
      </c>
      <c r="M612" s="233"/>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645</v>
      </c>
      <c r="D613" s="307"/>
      <c r="E613" s="307"/>
      <c r="F613" s="307"/>
      <c r="G613" s="307"/>
      <c r="H613" s="308"/>
      <c r="I613" s="166" t="s">
        <v>646</v>
      </c>
      <c r="J613" s="241">
        <f t="shared" si="118"/>
        <v>0</v>
      </c>
      <c r="K613" s="242" t="str">
        <f t="shared" si="119"/>
        <v/>
      </c>
      <c r="L613" s="240">
        <v>0</v>
      </c>
      <c r="M613" s="233"/>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647</v>
      </c>
      <c r="B614" s="56"/>
      <c r="C614" s="309" t="s">
        <v>648</v>
      </c>
      <c r="D614" s="310"/>
      <c r="E614" s="310"/>
      <c r="F614" s="310"/>
      <c r="G614" s="310"/>
      <c r="H614" s="311"/>
      <c r="I614" s="78" t="s">
        <v>649</v>
      </c>
      <c r="J614" s="241">
        <f t="shared" si="118"/>
        <v>0</v>
      </c>
      <c r="K614" s="242" t="str">
        <f t="shared" si="119"/>
        <v/>
      </c>
      <c r="L614" s="240">
        <v>0</v>
      </c>
      <c r="M614" s="184"/>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650</v>
      </c>
      <c r="B615" s="56"/>
      <c r="C615" s="340" t="s">
        <v>651</v>
      </c>
      <c r="D615" s="341"/>
      <c r="E615" s="341"/>
      <c r="F615" s="341"/>
      <c r="G615" s="341"/>
      <c r="H615" s="342"/>
      <c r="I615" s="356" t="s">
        <v>652</v>
      </c>
      <c r="J615" s="241">
        <v>94</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653</v>
      </c>
      <c r="B616" s="56"/>
      <c r="C616" s="164"/>
      <c r="D616" s="165"/>
      <c r="E616" s="303" t="s">
        <v>654</v>
      </c>
      <c r="F616" s="304"/>
      <c r="G616" s="304"/>
      <c r="H616" s="305"/>
      <c r="I616" s="358"/>
      <c r="J616" s="241">
        <v>14</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655</v>
      </c>
      <c r="B617" s="56"/>
      <c r="C617" s="340" t="s">
        <v>656</v>
      </c>
      <c r="D617" s="341"/>
      <c r="E617" s="341"/>
      <c r="F617" s="341"/>
      <c r="G617" s="341"/>
      <c r="H617" s="342"/>
      <c r="I617" s="348" t="s">
        <v>657</v>
      </c>
      <c r="J617" s="241">
        <v>123</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658</v>
      </c>
      <c r="B618" s="56"/>
      <c r="C618" s="164"/>
      <c r="D618" s="165"/>
      <c r="E618" s="303" t="s">
        <v>654</v>
      </c>
      <c r="F618" s="304"/>
      <c r="G618" s="304"/>
      <c r="H618" s="305"/>
      <c r="I618" s="352"/>
      <c r="J618" s="241">
        <v>18</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659</v>
      </c>
      <c r="B619" s="56"/>
      <c r="C619" s="303" t="s">
        <v>660</v>
      </c>
      <c r="D619" s="304"/>
      <c r="E619" s="304"/>
      <c r="F619" s="304"/>
      <c r="G619" s="304"/>
      <c r="H619" s="305"/>
      <c r="I619" s="77" t="s">
        <v>661</v>
      </c>
      <c r="J619" s="241">
        <v>25</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662</v>
      </c>
      <c r="B620" s="56"/>
      <c r="C620" s="309" t="s">
        <v>663</v>
      </c>
      <c r="D620" s="310"/>
      <c r="E620" s="310"/>
      <c r="F620" s="310"/>
      <c r="G620" s="310"/>
      <c r="H620" s="311"/>
      <c r="I620" s="77" t="s">
        <v>664</v>
      </c>
      <c r="J620" s="241">
        <f t="shared" si="118"/>
        <v>30</v>
      </c>
      <c r="K620" s="242" t="str">
        <f t="shared" si="119"/>
        <v/>
      </c>
      <c r="L620" s="240">
        <v>30</v>
      </c>
      <c r="M620" s="184"/>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665</v>
      </c>
      <c r="B621" s="56"/>
      <c r="C621" s="309" t="s">
        <v>666</v>
      </c>
      <c r="D621" s="310"/>
      <c r="E621" s="310"/>
      <c r="F621" s="310"/>
      <c r="G621" s="310"/>
      <c r="H621" s="311"/>
      <c r="I621" s="77" t="s">
        <v>667</v>
      </c>
      <c r="J621" s="241">
        <f t="shared" si="118"/>
        <v>0</v>
      </c>
      <c r="K621" s="242" t="str">
        <f t="shared" si="119"/>
        <v/>
      </c>
      <c r="L621" s="240">
        <v>0</v>
      </c>
      <c r="M621" s="184"/>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668</v>
      </c>
      <c r="B622" s="56"/>
      <c r="C622" s="309" t="s">
        <v>669</v>
      </c>
      <c r="D622" s="310"/>
      <c r="E622" s="310"/>
      <c r="F622" s="310"/>
      <c r="G622" s="310"/>
      <c r="H622" s="311"/>
      <c r="I622" s="77" t="s">
        <v>670</v>
      </c>
      <c r="J622" s="241">
        <f t="shared" si="118"/>
        <v>39</v>
      </c>
      <c r="K622" s="242" t="str">
        <f t="shared" si="119"/>
        <v/>
      </c>
      <c r="L622" s="240">
        <v>39</v>
      </c>
      <c r="M622" s="184"/>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671</v>
      </c>
      <c r="B623" s="56"/>
      <c r="C623" s="309" t="s">
        <v>672</v>
      </c>
      <c r="D623" s="310"/>
      <c r="E623" s="310"/>
      <c r="F623" s="310"/>
      <c r="G623" s="310"/>
      <c r="H623" s="311"/>
      <c r="I623" s="77" t="s">
        <v>673</v>
      </c>
      <c r="J623" s="241">
        <f t="shared" si="118"/>
        <v>0</v>
      </c>
      <c r="K623" s="242" t="str">
        <f t="shared" si="119"/>
        <v/>
      </c>
      <c r="L623" s="240">
        <v>0</v>
      </c>
      <c r="M623" s="184"/>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674</v>
      </c>
      <c r="B624" s="56"/>
      <c r="C624" s="309" t="s">
        <v>675</v>
      </c>
      <c r="D624" s="310"/>
      <c r="E624" s="310"/>
      <c r="F624" s="310"/>
      <c r="G624" s="310"/>
      <c r="H624" s="311"/>
      <c r="I624" s="123" t="s">
        <v>676</v>
      </c>
      <c r="J624" s="241">
        <f t="shared" si="118"/>
        <v>0</v>
      </c>
      <c r="K624" s="242" t="str">
        <f t="shared" si="119"/>
        <v/>
      </c>
      <c r="L624" s="240">
        <v>0</v>
      </c>
      <c r="M624" s="184"/>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677</v>
      </c>
      <c r="B625" s="56"/>
      <c r="C625" s="309" t="s">
        <v>678</v>
      </c>
      <c r="D625" s="310"/>
      <c r="E625" s="310"/>
      <c r="F625" s="310"/>
      <c r="G625" s="310"/>
      <c r="H625" s="311"/>
      <c r="I625" s="77" t="s">
        <v>679</v>
      </c>
      <c r="J625" s="241">
        <f t="shared" si="118"/>
        <v>0</v>
      </c>
      <c r="K625" s="242" t="str">
        <f t="shared" si="119"/>
        <v/>
      </c>
      <c r="L625" s="240">
        <v>0</v>
      </c>
      <c r="M625" s="184"/>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677</v>
      </c>
      <c r="B626" s="56"/>
      <c r="C626" s="303" t="s">
        <v>680</v>
      </c>
      <c r="D626" s="304"/>
      <c r="E626" s="304"/>
      <c r="F626" s="304"/>
      <c r="G626" s="304"/>
      <c r="H626" s="305"/>
      <c r="I626" s="348" t="s">
        <v>681</v>
      </c>
      <c r="J626" s="241">
        <f t="shared" si="118"/>
        <v>0</v>
      </c>
      <c r="K626" s="242" t="str">
        <f t="shared" si="119"/>
        <v/>
      </c>
      <c r="L626" s="240">
        <v>0</v>
      </c>
      <c r="M626" s="184"/>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677</v>
      </c>
      <c r="B627" s="56"/>
      <c r="C627" s="303" t="s">
        <v>682</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677</v>
      </c>
      <c r="B628" s="56"/>
      <c r="C628" s="303" t="s">
        <v>683</v>
      </c>
      <c r="D628" s="304"/>
      <c r="E628" s="304"/>
      <c r="F628" s="304"/>
      <c r="G628" s="304"/>
      <c r="H628" s="305"/>
      <c r="I628" s="350"/>
      <c r="J628" s="241">
        <f t="shared" si="120"/>
        <v>0</v>
      </c>
      <c r="K628" s="242" t="str">
        <f t="shared" si="121"/>
        <v/>
      </c>
      <c r="L628" s="240">
        <v>0</v>
      </c>
      <c r="M628" s="184"/>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677</v>
      </c>
      <c r="B629" s="56"/>
      <c r="C629" s="303" t="s">
        <v>684</v>
      </c>
      <c r="D629" s="304"/>
      <c r="E629" s="304"/>
      <c r="F629" s="304"/>
      <c r="G629" s="304"/>
      <c r="H629" s="305"/>
      <c r="I629" s="81" t="s">
        <v>685</v>
      </c>
      <c r="J629" s="241">
        <f t="shared" si="118"/>
        <v>0</v>
      </c>
      <c r="K629" s="242" t="str">
        <f t="shared" si="119"/>
        <v/>
      </c>
      <c r="L629" s="240">
        <v>0</v>
      </c>
      <c r="M629" s="184"/>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686</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72</v>
      </c>
      <c r="K635" s="249"/>
      <c r="L635" s="261" t="str">
        <f>IF(ISBLANK(L$388),"",L$388)</f>
        <v>南病棟</v>
      </c>
      <c r="M635" s="262" t="str">
        <f>IF(ISBLANK(M$388),"",M$388)</f>
        <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73</v>
      </c>
      <c r="J636" s="47"/>
      <c r="K636" s="250"/>
      <c r="L636" s="271" t="str">
        <f>IF(ISBLANK(L$389),"",L$389)</f>
        <v>-</v>
      </c>
      <c r="M636" s="262" t="str">
        <f>IF(ISBLANK(M$389),"",M$389)</f>
        <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687</v>
      </c>
      <c r="B637" s="75"/>
      <c r="C637" s="303" t="s">
        <v>688</v>
      </c>
      <c r="D637" s="304"/>
      <c r="E637" s="304"/>
      <c r="F637" s="304"/>
      <c r="G637" s="304"/>
      <c r="H637" s="305"/>
      <c r="I637" s="356" t="s">
        <v>689</v>
      </c>
      <c r="J637" s="241">
        <f t="shared" ref="J637:J650" si="126">IF(SUM(L637:BS637)=0,IF(COUNTIF(L637:BS637,"未確認")&gt;0,"未確認",IF(COUNTIF(L637:BS637,"~*")&gt;0,"*",SUM(L637:BS637))),SUM(L637:BS637))</f>
        <v>0</v>
      </c>
      <c r="K637" s="242" t="str">
        <f t="shared" ref="K637:K650" si="127">IF(OR(COUNTIF(L637:BS637,"未確認")&gt;0,COUNTIF(L637:BS637,"*")&gt;0),"※","")</f>
        <v/>
      </c>
      <c r="L637" s="240">
        <v>0</v>
      </c>
      <c r="M637" s="184"/>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690</v>
      </c>
      <c r="B638" s="75"/>
      <c r="C638" s="303" t="s">
        <v>691</v>
      </c>
      <c r="D638" s="304"/>
      <c r="E638" s="304"/>
      <c r="F638" s="304"/>
      <c r="G638" s="304"/>
      <c r="H638" s="305"/>
      <c r="I638" s="359"/>
      <c r="J638" s="241">
        <f t="shared" si="126"/>
        <v>0</v>
      </c>
      <c r="K638" s="242" t="str">
        <f t="shared" si="127"/>
        <v/>
      </c>
      <c r="L638" s="240">
        <v>0</v>
      </c>
      <c r="M638" s="184"/>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692</v>
      </c>
      <c r="B639" s="75"/>
      <c r="C639" s="303" t="s">
        <v>693</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690</v>
      </c>
      <c r="B640" s="75"/>
      <c r="C640" s="303" t="s">
        <v>694</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695</v>
      </c>
      <c r="B641" s="75"/>
      <c r="C641" s="303" t="s">
        <v>696</v>
      </c>
      <c r="D641" s="304"/>
      <c r="E641" s="304"/>
      <c r="F641" s="304"/>
      <c r="G641" s="304"/>
      <c r="H641" s="305"/>
      <c r="I641" s="348" t="s">
        <v>697</v>
      </c>
      <c r="J641" s="241">
        <f t="shared" si="126"/>
        <v>0</v>
      </c>
      <c r="K641" s="242" t="str">
        <f t="shared" si="127"/>
        <v/>
      </c>
      <c r="L641" s="240">
        <v>0</v>
      </c>
      <c r="M641" s="184"/>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698</v>
      </c>
      <c r="D642" s="304"/>
      <c r="E642" s="304"/>
      <c r="F642" s="304"/>
      <c r="G642" s="304"/>
      <c r="H642" s="305"/>
      <c r="I642" s="350"/>
      <c r="J642" s="241">
        <f t="shared" si="126"/>
        <v>0</v>
      </c>
      <c r="K642" s="242" t="str">
        <f t="shared" si="127"/>
        <v/>
      </c>
      <c r="L642" s="240">
        <v>0</v>
      </c>
      <c r="M642" s="184"/>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699</v>
      </c>
      <c r="B643" s="75"/>
      <c r="C643" s="303" t="s">
        <v>700</v>
      </c>
      <c r="D643" s="304"/>
      <c r="E643" s="304"/>
      <c r="F643" s="304"/>
      <c r="G643" s="304"/>
      <c r="H643" s="305"/>
      <c r="I643" s="81" t="s">
        <v>701</v>
      </c>
      <c r="J643" s="241">
        <f t="shared" si="126"/>
        <v>0</v>
      </c>
      <c r="K643" s="242" t="str">
        <f t="shared" si="127"/>
        <v/>
      </c>
      <c r="L643" s="240">
        <v>0</v>
      </c>
      <c r="M643" s="184"/>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702</v>
      </c>
      <c r="B644" s="75"/>
      <c r="C644" s="303" t="s">
        <v>703</v>
      </c>
      <c r="D644" s="304"/>
      <c r="E644" s="304"/>
      <c r="F644" s="304"/>
      <c r="G644" s="304"/>
      <c r="H644" s="305"/>
      <c r="I644" s="81" t="s">
        <v>704</v>
      </c>
      <c r="J644" s="241">
        <f t="shared" si="126"/>
        <v>200</v>
      </c>
      <c r="K644" s="242" t="str">
        <f t="shared" si="127"/>
        <v/>
      </c>
      <c r="L644" s="240">
        <v>200</v>
      </c>
      <c r="M644" s="184"/>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705</v>
      </c>
      <c r="B645" s="1"/>
      <c r="C645" s="303" t="s">
        <v>706</v>
      </c>
      <c r="D645" s="304"/>
      <c r="E645" s="304"/>
      <c r="F645" s="304"/>
      <c r="G645" s="304"/>
      <c r="H645" s="305"/>
      <c r="I645" s="81" t="s">
        <v>707</v>
      </c>
      <c r="J645" s="241">
        <f t="shared" si="126"/>
        <v>0</v>
      </c>
      <c r="K645" s="242" t="str">
        <f t="shared" si="127"/>
        <v/>
      </c>
      <c r="L645" s="240">
        <v>0</v>
      </c>
      <c r="M645" s="184"/>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708</v>
      </c>
      <c r="B646" s="1"/>
      <c r="C646" s="309" t="s">
        <v>709</v>
      </c>
      <c r="D646" s="310"/>
      <c r="E646" s="310"/>
      <c r="F646" s="310"/>
      <c r="G646" s="310"/>
      <c r="H646" s="311"/>
      <c r="I646" s="77" t="s">
        <v>710</v>
      </c>
      <c r="J646" s="241">
        <f t="shared" si="126"/>
        <v>0</v>
      </c>
      <c r="K646" s="242" t="str">
        <f t="shared" si="127"/>
        <v/>
      </c>
      <c r="L646" s="240">
        <v>0</v>
      </c>
      <c r="M646" s="184"/>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711</v>
      </c>
      <c r="B647" s="1"/>
      <c r="C647" s="303" t="s">
        <v>712</v>
      </c>
      <c r="D647" s="304"/>
      <c r="E647" s="304"/>
      <c r="F647" s="304"/>
      <c r="G647" s="304"/>
      <c r="H647" s="305"/>
      <c r="I647" s="77" t="s">
        <v>713</v>
      </c>
      <c r="J647" s="241">
        <f t="shared" si="126"/>
        <v>7</v>
      </c>
      <c r="K647" s="242" t="str">
        <f t="shared" si="127"/>
        <v/>
      </c>
      <c r="L647" s="240">
        <v>7</v>
      </c>
      <c r="M647" s="184"/>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714</v>
      </c>
      <c r="B648" s="1"/>
      <c r="C648" s="309" t="s">
        <v>715</v>
      </c>
      <c r="D648" s="310"/>
      <c r="E648" s="310"/>
      <c r="F648" s="310"/>
      <c r="G648" s="310"/>
      <c r="H648" s="311"/>
      <c r="I648" s="77" t="s">
        <v>716</v>
      </c>
      <c r="J648" s="241">
        <f t="shared" si="126"/>
        <v>54</v>
      </c>
      <c r="K648" s="242" t="str">
        <f t="shared" si="127"/>
        <v/>
      </c>
      <c r="L648" s="240">
        <v>54</v>
      </c>
      <c r="M648" s="184"/>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717</v>
      </c>
      <c r="B649" s="1"/>
      <c r="C649" s="309" t="s">
        <v>718</v>
      </c>
      <c r="D649" s="310"/>
      <c r="E649" s="310"/>
      <c r="F649" s="310"/>
      <c r="G649" s="310"/>
      <c r="H649" s="311"/>
      <c r="I649" s="77" t="s">
        <v>719</v>
      </c>
      <c r="J649" s="241">
        <f t="shared" si="126"/>
        <v>0</v>
      </c>
      <c r="K649" s="242" t="str">
        <f t="shared" si="127"/>
        <v/>
      </c>
      <c r="L649" s="240">
        <v>0</v>
      </c>
      <c r="M649" s="184"/>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720</v>
      </c>
      <c r="D650" s="304"/>
      <c r="E650" s="304"/>
      <c r="F650" s="304"/>
      <c r="G650" s="304"/>
      <c r="H650" s="305"/>
      <c r="I650" s="81" t="s">
        <v>721</v>
      </c>
      <c r="J650" s="241">
        <f t="shared" si="126"/>
        <v>0</v>
      </c>
      <c r="K650" s="242" t="str">
        <f t="shared" si="127"/>
        <v/>
      </c>
      <c r="L650" s="240">
        <v>0</v>
      </c>
      <c r="M650" s="184"/>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722</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72</v>
      </c>
      <c r="K656" s="106"/>
      <c r="L656" s="261" t="str">
        <f>IF(ISBLANK(L$388),"",L$388)</f>
        <v>南病棟</v>
      </c>
      <c r="M656" s="262" t="str">
        <f>IF(ISBLANK(M$388),"",M$388)</f>
        <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73</v>
      </c>
      <c r="J657" s="47"/>
      <c r="K657" s="54"/>
      <c r="L657" s="271" t="str">
        <f>IF(ISBLANK(L$389),"",L$389)</f>
        <v>-</v>
      </c>
      <c r="M657" s="262" t="str">
        <f>IF(ISBLANK(M$389),"",M$389)</f>
        <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723</v>
      </c>
      <c r="B658" s="75"/>
      <c r="C658" s="309" t="s">
        <v>724</v>
      </c>
      <c r="D658" s="310"/>
      <c r="E658" s="310"/>
      <c r="F658" s="310"/>
      <c r="G658" s="310"/>
      <c r="H658" s="311"/>
      <c r="I658" s="77" t="s">
        <v>725</v>
      </c>
      <c r="J658" s="241">
        <f t="shared" ref="J658:J665" si="132">IF(SUM(L658:BS658)=0,IF(COUNTIF(L658:BS658,"未確認")&gt;0,"未確認",IF(COUNTIF(L658:BS658,"~*")&gt;0,"*",SUM(L658:BS658))),SUM(L658:BS658))</f>
        <v>0</v>
      </c>
      <c r="K658" s="242" t="str">
        <f t="shared" ref="K658:K665" si="133">IF(OR(COUNTIF(L658:BS658,"未確認")&gt;0,COUNTIF(L658:BS658,"*")&gt;0),"※","")</f>
        <v/>
      </c>
      <c r="L658" s="240">
        <v>0</v>
      </c>
      <c r="M658" s="184"/>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726</v>
      </c>
      <c r="B659" s="1"/>
      <c r="C659" s="309" t="s">
        <v>727</v>
      </c>
      <c r="D659" s="310"/>
      <c r="E659" s="310"/>
      <c r="F659" s="310"/>
      <c r="G659" s="310"/>
      <c r="H659" s="311"/>
      <c r="I659" s="77" t="s">
        <v>728</v>
      </c>
      <c r="J659" s="241">
        <f t="shared" si="132"/>
        <v>0</v>
      </c>
      <c r="K659" s="242" t="str">
        <f t="shared" si="133"/>
        <v/>
      </c>
      <c r="L659" s="240">
        <v>0</v>
      </c>
      <c r="M659" s="184"/>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729</v>
      </c>
      <c r="B660" s="1"/>
      <c r="C660" s="309" t="s">
        <v>730</v>
      </c>
      <c r="D660" s="310"/>
      <c r="E660" s="310"/>
      <c r="F660" s="310"/>
      <c r="G660" s="310"/>
      <c r="H660" s="311"/>
      <c r="I660" s="77" t="s">
        <v>731</v>
      </c>
      <c r="J660" s="241">
        <f t="shared" si="132"/>
        <v>0</v>
      </c>
      <c r="K660" s="242" t="str">
        <f t="shared" si="133"/>
        <v/>
      </c>
      <c r="L660" s="240">
        <v>0</v>
      </c>
      <c r="M660" s="184"/>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732</v>
      </c>
      <c r="B661" s="1"/>
      <c r="C661" s="303" t="s">
        <v>733</v>
      </c>
      <c r="D661" s="304"/>
      <c r="E661" s="304"/>
      <c r="F661" s="304"/>
      <c r="G661" s="304"/>
      <c r="H661" s="305"/>
      <c r="I661" s="77" t="s">
        <v>734</v>
      </c>
      <c r="J661" s="241">
        <f t="shared" si="132"/>
        <v>0</v>
      </c>
      <c r="K661" s="242" t="str">
        <f t="shared" si="133"/>
        <v/>
      </c>
      <c r="L661" s="240">
        <v>0</v>
      </c>
      <c r="M661" s="184"/>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735</v>
      </c>
      <c r="B662" s="1"/>
      <c r="C662" s="309" t="s">
        <v>736</v>
      </c>
      <c r="D662" s="310"/>
      <c r="E662" s="310"/>
      <c r="F662" s="310"/>
      <c r="G662" s="310"/>
      <c r="H662" s="311"/>
      <c r="I662" s="77" t="s">
        <v>737</v>
      </c>
      <c r="J662" s="241">
        <f t="shared" si="132"/>
        <v>6</v>
      </c>
      <c r="K662" s="242" t="str">
        <f t="shared" si="133"/>
        <v/>
      </c>
      <c r="L662" s="240">
        <v>6</v>
      </c>
      <c r="M662" s="184"/>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738</v>
      </c>
      <c r="B663" s="1"/>
      <c r="C663" s="309" t="s">
        <v>739</v>
      </c>
      <c r="D663" s="310"/>
      <c r="E663" s="310"/>
      <c r="F663" s="310"/>
      <c r="G663" s="310"/>
      <c r="H663" s="311"/>
      <c r="I663" s="77" t="s">
        <v>740</v>
      </c>
      <c r="J663" s="241">
        <f t="shared" si="132"/>
        <v>21</v>
      </c>
      <c r="K663" s="242" t="str">
        <f t="shared" si="133"/>
        <v/>
      </c>
      <c r="L663" s="240">
        <v>21</v>
      </c>
      <c r="M663" s="184"/>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741</v>
      </c>
      <c r="B664" s="1"/>
      <c r="C664" s="309" t="s">
        <v>742</v>
      </c>
      <c r="D664" s="310"/>
      <c r="E664" s="310"/>
      <c r="F664" s="310"/>
      <c r="G664" s="310"/>
      <c r="H664" s="311"/>
      <c r="I664" s="77" t="s">
        <v>743</v>
      </c>
      <c r="J664" s="241">
        <f t="shared" si="132"/>
        <v>0</v>
      </c>
      <c r="K664" s="242" t="str">
        <f t="shared" si="133"/>
        <v/>
      </c>
      <c r="L664" s="240">
        <v>0</v>
      </c>
      <c r="M664" s="184"/>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744</v>
      </c>
      <c r="B665" s="1"/>
      <c r="C665" s="303" t="s">
        <v>745</v>
      </c>
      <c r="D665" s="304"/>
      <c r="E665" s="304"/>
      <c r="F665" s="304"/>
      <c r="G665" s="304"/>
      <c r="H665" s="305"/>
      <c r="I665" s="77" t="s">
        <v>746</v>
      </c>
      <c r="J665" s="241">
        <f t="shared" si="132"/>
        <v>2</v>
      </c>
      <c r="K665" s="242" t="str">
        <f t="shared" si="133"/>
        <v/>
      </c>
      <c r="L665" s="240">
        <v>2</v>
      </c>
      <c r="M665" s="184"/>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747</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72</v>
      </c>
      <c r="K671" s="106"/>
      <c r="L671" s="261" t="str">
        <f>IF(ISBLANK(L$388),"",L$388)</f>
        <v>南病棟</v>
      </c>
      <c r="M671" s="262" t="str">
        <f>IF(ISBLANK(M$388),"",M$388)</f>
        <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73</v>
      </c>
      <c r="J672" s="47"/>
      <c r="K672" s="54"/>
      <c r="L672" s="271" t="str">
        <f>IF(ISBLANK(L$389),"",L$389)</f>
        <v>-</v>
      </c>
      <c r="M672" s="262" t="str">
        <f>IF(ISBLANK(M$389),"",M$389)</f>
        <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748</v>
      </c>
      <c r="B673" s="75"/>
      <c r="C673" s="330" t="s">
        <v>749</v>
      </c>
      <c r="D673" s="331"/>
      <c r="E673" s="331"/>
      <c r="F673" s="331"/>
      <c r="G673" s="331"/>
      <c r="H673" s="332"/>
      <c r="I673" s="77" t="s">
        <v>750</v>
      </c>
      <c r="J673" s="241">
        <f t="shared" ref="J673:J688" si="138">IF(SUM(L673:BS673)=0,IF(COUNTIF(L673:BS673,"未確認")&gt;0,"未確認",IF(COUNTIF(L673:BS673,"~*")&gt;0,"*",SUM(L673:BS673))),SUM(L673:BS673))</f>
        <v>723</v>
      </c>
      <c r="K673" s="242" t="str">
        <f t="shared" ref="K673:K688" si="139">IF(OR(COUNTIF(L673:BS673,"未確認")&gt;0,COUNTIF(L673:BS673,"*")&gt;0),"※","")</f>
        <v/>
      </c>
      <c r="L673" s="240">
        <v>723</v>
      </c>
      <c r="M673" s="184"/>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751</v>
      </c>
      <c r="B674" s="56"/>
      <c r="C674" s="107"/>
      <c r="D674" s="108"/>
      <c r="E674" s="309" t="s">
        <v>752</v>
      </c>
      <c r="F674" s="310"/>
      <c r="G674" s="310"/>
      <c r="H674" s="311"/>
      <c r="I674" s="77" t="s">
        <v>753</v>
      </c>
      <c r="J674" s="241">
        <f t="shared" si="138"/>
        <v>0</v>
      </c>
      <c r="K674" s="242" t="str">
        <f t="shared" si="139"/>
        <v/>
      </c>
      <c r="L674" s="240">
        <v>0</v>
      </c>
      <c r="M674" s="184"/>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754</v>
      </c>
      <c r="B675" s="56"/>
      <c r="C675" s="107"/>
      <c r="D675" s="108"/>
      <c r="E675" s="309" t="s">
        <v>755</v>
      </c>
      <c r="F675" s="310"/>
      <c r="G675" s="310"/>
      <c r="H675" s="311"/>
      <c r="I675" s="77" t="s">
        <v>756</v>
      </c>
      <c r="J675" s="241">
        <f t="shared" si="138"/>
        <v>15</v>
      </c>
      <c r="K675" s="242" t="str">
        <f t="shared" si="139"/>
        <v/>
      </c>
      <c r="L675" s="240">
        <v>15</v>
      </c>
      <c r="M675" s="184"/>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757</v>
      </c>
      <c r="B676" s="56"/>
      <c r="C676" s="167"/>
      <c r="D676" s="168"/>
      <c r="E676" s="309" t="s">
        <v>758</v>
      </c>
      <c r="F676" s="310"/>
      <c r="G676" s="310"/>
      <c r="H676" s="311"/>
      <c r="I676" s="77" t="s">
        <v>759</v>
      </c>
      <c r="J676" s="241">
        <f t="shared" si="138"/>
        <v>12</v>
      </c>
      <c r="K676" s="242" t="str">
        <f t="shared" si="139"/>
        <v/>
      </c>
      <c r="L676" s="240">
        <v>12</v>
      </c>
      <c r="M676" s="184"/>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760</v>
      </c>
      <c r="B677" s="56"/>
      <c r="C677" s="167"/>
      <c r="D677" s="168"/>
      <c r="E677" s="309" t="s">
        <v>761</v>
      </c>
      <c r="F677" s="310"/>
      <c r="G677" s="310"/>
      <c r="H677" s="311"/>
      <c r="I677" s="77" t="s">
        <v>762</v>
      </c>
      <c r="J677" s="241">
        <f t="shared" si="138"/>
        <v>473</v>
      </c>
      <c r="K677" s="242" t="str">
        <f t="shared" si="139"/>
        <v/>
      </c>
      <c r="L677" s="240">
        <v>473</v>
      </c>
      <c r="M677" s="184"/>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763</v>
      </c>
      <c r="B678" s="56"/>
      <c r="C678" s="107"/>
      <c r="D678" s="108"/>
      <c r="E678" s="309" t="s">
        <v>764</v>
      </c>
      <c r="F678" s="310"/>
      <c r="G678" s="310"/>
      <c r="H678" s="311"/>
      <c r="I678" s="77" t="s">
        <v>765</v>
      </c>
      <c r="J678" s="241">
        <f t="shared" si="138"/>
        <v>245</v>
      </c>
      <c r="K678" s="242" t="str">
        <f t="shared" si="139"/>
        <v/>
      </c>
      <c r="L678" s="240">
        <v>245</v>
      </c>
      <c r="M678" s="184"/>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766</v>
      </c>
      <c r="B679" s="56"/>
      <c r="C679" s="107"/>
      <c r="D679" s="108"/>
      <c r="E679" s="330" t="s">
        <v>767</v>
      </c>
      <c r="F679" s="331"/>
      <c r="G679" s="331"/>
      <c r="H679" s="332"/>
      <c r="I679" s="77" t="s">
        <v>768</v>
      </c>
      <c r="J679" s="241">
        <f t="shared" si="138"/>
        <v>0</v>
      </c>
      <c r="K679" s="242" t="str">
        <f t="shared" si="139"/>
        <v/>
      </c>
      <c r="L679" s="240">
        <v>0</v>
      </c>
      <c r="M679" s="184"/>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769</v>
      </c>
      <c r="B680" s="56"/>
      <c r="C680" s="306" t="s">
        <v>770</v>
      </c>
      <c r="D680" s="306"/>
      <c r="E680" s="306"/>
      <c r="F680" s="306"/>
      <c r="G680" s="306"/>
      <c r="H680" s="306"/>
      <c r="I680" s="77" t="s">
        <v>771</v>
      </c>
      <c r="J680" s="241">
        <f t="shared" si="138"/>
        <v>0</v>
      </c>
      <c r="K680" s="242" t="str">
        <f t="shared" si="139"/>
        <v/>
      </c>
      <c r="L680" s="240">
        <v>0</v>
      </c>
      <c r="M680" s="184"/>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772</v>
      </c>
      <c r="B681" s="56"/>
      <c r="C681" s="306" t="s">
        <v>773</v>
      </c>
      <c r="D681" s="306"/>
      <c r="E681" s="306"/>
      <c r="F681" s="306"/>
      <c r="G681" s="306"/>
      <c r="H681" s="306"/>
      <c r="I681" s="77" t="s">
        <v>774</v>
      </c>
      <c r="J681" s="241">
        <f t="shared" si="138"/>
        <v>0</v>
      </c>
      <c r="K681" s="242" t="str">
        <f t="shared" si="139"/>
        <v/>
      </c>
      <c r="L681" s="240">
        <v>0</v>
      </c>
      <c r="M681" s="184"/>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772</v>
      </c>
      <c r="B682" s="56"/>
      <c r="C682" s="306" t="s">
        <v>775</v>
      </c>
      <c r="D682" s="306"/>
      <c r="E682" s="306"/>
      <c r="F682" s="306"/>
      <c r="G682" s="306"/>
      <c r="H682" s="306"/>
      <c r="I682" s="77" t="s">
        <v>776</v>
      </c>
      <c r="J682" s="241">
        <f>IF(SUM(L682:BS682)=0,IF(COUNTIF(L682:BS682,"未確認")&gt;0,"未確認",IF(COUNTIF(L682:BS682,"~*")&gt;0,"*",SUM(L682:BS682))),SUM(L682:BS682))</f>
        <v>0</v>
      </c>
      <c r="K682" s="242" t="str">
        <f>IF(OR(COUNTIF(L682:BS682,"未確認")&gt;0,COUNTIF(L682:BS682,"*")&gt;0),"※","")</f>
        <v/>
      </c>
      <c r="L682" s="240">
        <v>0</v>
      </c>
      <c r="M682" s="184"/>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777</v>
      </c>
      <c r="B683" s="56"/>
      <c r="C683" s="309" t="s">
        <v>778</v>
      </c>
      <c r="D683" s="310"/>
      <c r="E683" s="310"/>
      <c r="F683" s="310"/>
      <c r="G683" s="310"/>
      <c r="H683" s="311"/>
      <c r="I683" s="77" t="s">
        <v>779</v>
      </c>
      <c r="J683" s="241">
        <f t="shared" si="138"/>
        <v>344</v>
      </c>
      <c r="K683" s="242" t="str">
        <f t="shared" si="139"/>
        <v/>
      </c>
      <c r="L683" s="240">
        <v>344</v>
      </c>
      <c r="M683" s="184"/>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780</v>
      </c>
      <c r="B684" s="56"/>
      <c r="C684" s="303" t="s">
        <v>781</v>
      </c>
      <c r="D684" s="304"/>
      <c r="E684" s="304"/>
      <c r="F684" s="304"/>
      <c r="G684" s="304"/>
      <c r="H684" s="305"/>
      <c r="I684" s="81" t="s">
        <v>782</v>
      </c>
      <c r="J684" s="241">
        <f t="shared" si="138"/>
        <v>0</v>
      </c>
      <c r="K684" s="242" t="str">
        <f t="shared" si="139"/>
        <v/>
      </c>
      <c r="L684" s="240">
        <v>0</v>
      </c>
      <c r="M684" s="184"/>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783</v>
      </c>
      <c r="B685" s="56"/>
      <c r="C685" s="309" t="s">
        <v>784</v>
      </c>
      <c r="D685" s="310"/>
      <c r="E685" s="310"/>
      <c r="F685" s="310"/>
      <c r="G685" s="310"/>
      <c r="H685" s="311"/>
      <c r="I685" s="77" t="s">
        <v>785</v>
      </c>
      <c r="J685" s="241">
        <f t="shared" si="138"/>
        <v>0</v>
      </c>
      <c r="K685" s="242" t="str">
        <f t="shared" si="139"/>
        <v/>
      </c>
      <c r="L685" s="240">
        <v>0</v>
      </c>
      <c r="M685" s="184"/>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786</v>
      </c>
      <c r="B686" s="56"/>
      <c r="C686" s="309" t="s">
        <v>787</v>
      </c>
      <c r="D686" s="310"/>
      <c r="E686" s="310"/>
      <c r="F686" s="310"/>
      <c r="G686" s="310"/>
      <c r="H686" s="311"/>
      <c r="I686" s="77" t="s">
        <v>788</v>
      </c>
      <c r="J686" s="241">
        <f t="shared" si="138"/>
        <v>66</v>
      </c>
      <c r="K686" s="242" t="str">
        <f t="shared" si="139"/>
        <v/>
      </c>
      <c r="L686" s="240">
        <v>66</v>
      </c>
      <c r="M686" s="184"/>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789</v>
      </c>
      <c r="B687" s="56"/>
      <c r="C687" s="303" t="s">
        <v>790</v>
      </c>
      <c r="D687" s="304"/>
      <c r="E687" s="304"/>
      <c r="F687" s="304"/>
      <c r="G687" s="304"/>
      <c r="H687" s="305"/>
      <c r="I687" s="77" t="s">
        <v>791</v>
      </c>
      <c r="J687" s="241">
        <f t="shared" si="138"/>
        <v>0</v>
      </c>
      <c r="K687" s="242" t="str">
        <f t="shared" si="139"/>
        <v/>
      </c>
      <c r="L687" s="240">
        <v>0</v>
      </c>
      <c r="M687" s="184"/>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792</v>
      </c>
      <c r="B688" s="56"/>
      <c r="C688" s="309" t="s">
        <v>793</v>
      </c>
      <c r="D688" s="310"/>
      <c r="E688" s="310"/>
      <c r="F688" s="310"/>
      <c r="G688" s="310"/>
      <c r="H688" s="311"/>
      <c r="I688" s="77" t="s">
        <v>794</v>
      </c>
      <c r="J688" s="241">
        <f t="shared" si="138"/>
        <v>0</v>
      </c>
      <c r="K688" s="242" t="str">
        <f t="shared" si="139"/>
        <v/>
      </c>
      <c r="L688" s="240">
        <v>0</v>
      </c>
      <c r="M688" s="184"/>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72</v>
      </c>
      <c r="K693" s="106"/>
      <c r="L693" s="261" t="str">
        <f>IF(ISBLANK(L$9),"",L$9)</f>
        <v>南病棟</v>
      </c>
      <c r="M693" s="262" t="str">
        <f>IF(ISBLANK(M$9),"",M$9)</f>
        <v>北病棟</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73</v>
      </c>
      <c r="J694" s="47"/>
      <c r="K694" s="54"/>
      <c r="L694" s="271" t="str">
        <f>IF(ISBLANK(L$95),"",L$95)</f>
        <v>慢性期</v>
      </c>
      <c r="M694" s="262" t="str">
        <f>IF(ISBLANK(M$95),"",M$95)</f>
        <v>休棟中（今後廃止する予定）</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795</v>
      </c>
      <c r="B695" s="56"/>
      <c r="C695" s="303" t="s">
        <v>796</v>
      </c>
      <c r="D695" s="304"/>
      <c r="E695" s="304"/>
      <c r="F695" s="304"/>
      <c r="G695" s="304"/>
      <c r="H695" s="305"/>
      <c r="I695" s="81" t="s">
        <v>797</v>
      </c>
      <c r="J695" s="244"/>
      <c r="K695" s="251"/>
      <c r="L695" s="252">
        <v>0</v>
      </c>
      <c r="M695" s="274">
        <v>0</v>
      </c>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798</v>
      </c>
      <c r="B696" s="56"/>
      <c r="C696" s="303" t="s">
        <v>799</v>
      </c>
      <c r="D696" s="304"/>
      <c r="E696" s="304"/>
      <c r="F696" s="304"/>
      <c r="G696" s="304"/>
      <c r="H696" s="305"/>
      <c r="I696" s="81" t="s">
        <v>800</v>
      </c>
      <c r="J696" s="244"/>
      <c r="K696" s="251"/>
      <c r="L696" s="253">
        <v>0</v>
      </c>
      <c r="M696" s="276">
        <v>0</v>
      </c>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801</v>
      </c>
      <c r="B697" s="56"/>
      <c r="C697" s="340" t="s">
        <v>802</v>
      </c>
      <c r="D697" s="341"/>
      <c r="E697" s="341"/>
      <c r="F697" s="341"/>
      <c r="G697" s="341"/>
      <c r="H697" s="342"/>
      <c r="I697" s="348" t="s">
        <v>803</v>
      </c>
      <c r="J697" s="244"/>
      <c r="K697" s="251"/>
      <c r="L697" s="254">
        <v>194</v>
      </c>
      <c r="M697" s="278">
        <v>0</v>
      </c>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804</v>
      </c>
      <c r="B698" s="56"/>
      <c r="C698" s="124"/>
      <c r="D698" s="125"/>
      <c r="E698" s="340" t="s">
        <v>805</v>
      </c>
      <c r="F698" s="341"/>
      <c r="G698" s="341"/>
      <c r="H698" s="342"/>
      <c r="I698" s="351"/>
      <c r="J698" s="244"/>
      <c r="K698" s="251"/>
      <c r="L698" s="254">
        <v>0</v>
      </c>
      <c r="M698" s="278">
        <v>0</v>
      </c>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806</v>
      </c>
      <c r="H699" s="339"/>
      <c r="I699" s="351"/>
      <c r="J699" s="244"/>
      <c r="K699" s="251"/>
      <c r="L699" s="254">
        <v>0</v>
      </c>
      <c r="M699" s="278">
        <v>0</v>
      </c>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807</v>
      </c>
      <c r="H700" s="339"/>
      <c r="I700" s="351"/>
      <c r="J700" s="244"/>
      <c r="K700" s="251"/>
      <c r="L700" s="254">
        <v>0</v>
      </c>
      <c r="M700" s="278">
        <v>0</v>
      </c>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808</v>
      </c>
      <c r="B701" s="56"/>
      <c r="C701" s="126"/>
      <c r="D701" s="190"/>
      <c r="E701" s="353"/>
      <c r="F701" s="354"/>
      <c r="G701" s="189"/>
      <c r="H701" s="175" t="s">
        <v>809</v>
      </c>
      <c r="I701" s="352"/>
      <c r="J701" s="244"/>
      <c r="K701" s="251"/>
      <c r="L701" s="254">
        <v>0</v>
      </c>
      <c r="M701" s="278">
        <v>0</v>
      </c>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810</v>
      </c>
      <c r="B702" s="56"/>
      <c r="C702" s="340" t="s">
        <v>811</v>
      </c>
      <c r="D702" s="341"/>
      <c r="E702" s="341"/>
      <c r="F702" s="341"/>
      <c r="G702" s="355"/>
      <c r="H702" s="342"/>
      <c r="I702" s="348" t="s">
        <v>812</v>
      </c>
      <c r="J702" s="244"/>
      <c r="K702" s="251"/>
      <c r="L702" s="254">
        <v>0</v>
      </c>
      <c r="M702" s="278">
        <v>0</v>
      </c>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813</v>
      </c>
      <c r="B703" s="56"/>
      <c r="C703" s="164"/>
      <c r="D703" s="165"/>
      <c r="E703" s="303" t="s">
        <v>814</v>
      </c>
      <c r="F703" s="304"/>
      <c r="G703" s="304"/>
      <c r="H703" s="305"/>
      <c r="I703" s="349"/>
      <c r="J703" s="244"/>
      <c r="K703" s="251"/>
      <c r="L703" s="254">
        <v>0</v>
      </c>
      <c r="M703" s="278">
        <v>0</v>
      </c>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815</v>
      </c>
      <c r="D704" s="341"/>
      <c r="E704" s="341"/>
      <c r="F704" s="341"/>
      <c r="G704" s="355"/>
      <c r="H704" s="342"/>
      <c r="I704" s="349"/>
      <c r="J704" s="244"/>
      <c r="K704" s="251"/>
      <c r="L704" s="254">
        <v>0</v>
      </c>
      <c r="M704" s="278">
        <v>0</v>
      </c>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816</v>
      </c>
      <c r="F705" s="304"/>
      <c r="G705" s="304"/>
      <c r="H705" s="305"/>
      <c r="I705" s="349"/>
      <c r="J705" s="244"/>
      <c r="K705" s="251"/>
      <c r="L705" s="254">
        <v>0</v>
      </c>
      <c r="M705" s="278">
        <v>0</v>
      </c>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817</v>
      </c>
      <c r="D706" s="341"/>
      <c r="E706" s="341"/>
      <c r="F706" s="341"/>
      <c r="G706" s="355"/>
      <c r="H706" s="342"/>
      <c r="I706" s="349"/>
      <c r="J706" s="244"/>
      <c r="K706" s="251"/>
      <c r="L706" s="254">
        <v>0</v>
      </c>
      <c r="M706" s="278">
        <v>0</v>
      </c>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818</v>
      </c>
      <c r="F707" s="304"/>
      <c r="G707" s="304"/>
      <c r="H707" s="305"/>
      <c r="I707" s="349"/>
      <c r="J707" s="244"/>
      <c r="K707" s="251"/>
      <c r="L707" s="254">
        <v>0</v>
      </c>
      <c r="M707" s="278">
        <v>0</v>
      </c>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819</v>
      </c>
      <c r="D708" s="341"/>
      <c r="E708" s="341"/>
      <c r="F708" s="341"/>
      <c r="G708" s="355"/>
      <c r="H708" s="342"/>
      <c r="I708" s="349"/>
      <c r="J708" s="244"/>
      <c r="K708" s="251"/>
      <c r="L708" s="254">
        <v>0</v>
      </c>
      <c r="M708" s="278">
        <v>0</v>
      </c>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820</v>
      </c>
      <c r="F709" s="304"/>
      <c r="G709" s="304"/>
      <c r="H709" s="305"/>
      <c r="I709" s="350"/>
      <c r="J709" s="244"/>
      <c r="K709" s="251"/>
      <c r="L709" s="254">
        <v>0</v>
      </c>
      <c r="M709" s="278">
        <v>0</v>
      </c>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821</v>
      </c>
      <c r="B710" s="56"/>
      <c r="C710" s="303" t="s">
        <v>822</v>
      </c>
      <c r="D710" s="304"/>
      <c r="E710" s="304"/>
      <c r="F710" s="304"/>
      <c r="G710" s="304"/>
      <c r="H710" s="305"/>
      <c r="I710" s="347" t="s">
        <v>823</v>
      </c>
      <c r="J710" s="255"/>
      <c r="K710" s="251"/>
      <c r="L710" s="256">
        <v>0</v>
      </c>
      <c r="M710" s="280">
        <v>0</v>
      </c>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824</v>
      </c>
      <c r="D711" s="304"/>
      <c r="E711" s="304"/>
      <c r="F711" s="304"/>
      <c r="G711" s="304"/>
      <c r="H711" s="305"/>
      <c r="I711" s="347"/>
      <c r="J711" s="345"/>
      <c r="K711" s="346"/>
      <c r="L711" s="256">
        <v>0</v>
      </c>
      <c r="M711" s="280">
        <v>0</v>
      </c>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825</v>
      </c>
      <c r="D712" s="304"/>
      <c r="E712" s="304"/>
      <c r="F712" s="304"/>
      <c r="G712" s="304"/>
      <c r="H712" s="305"/>
      <c r="I712" s="347"/>
      <c r="J712" s="345"/>
      <c r="K712" s="346"/>
      <c r="L712" s="256">
        <v>0</v>
      </c>
      <c r="M712" s="280">
        <v>0</v>
      </c>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826</v>
      </c>
      <c r="D713" s="304"/>
      <c r="E713" s="304"/>
      <c r="F713" s="304"/>
      <c r="G713" s="304"/>
      <c r="H713" s="305"/>
      <c r="I713" s="347"/>
      <c r="J713" s="345"/>
      <c r="K713" s="346"/>
      <c r="L713" s="256">
        <v>0</v>
      </c>
      <c r="M713" s="280">
        <v>0</v>
      </c>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827</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72</v>
      </c>
      <c r="K719" s="106"/>
      <c r="L719" s="261" t="str">
        <f>IF(ISBLANK(L$388),"",L$388)</f>
        <v>南病棟</v>
      </c>
      <c r="M719" s="262" t="str">
        <f>IF(ISBLANK(M$388),"",M$388)</f>
        <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73</v>
      </c>
      <c r="J720" s="47"/>
      <c r="K720" s="54"/>
      <c r="L720" s="271" t="str">
        <f>IF(ISBLANK(L$389),"",L$389)</f>
        <v>-</v>
      </c>
      <c r="M720" s="262" t="str">
        <f>IF(ISBLANK(M$389),"",M$389)</f>
        <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828</v>
      </c>
      <c r="B721" s="1"/>
      <c r="C721" s="303" t="s">
        <v>829</v>
      </c>
      <c r="D721" s="304"/>
      <c r="E721" s="304"/>
      <c r="F721" s="304"/>
      <c r="G721" s="304"/>
      <c r="H721" s="305"/>
      <c r="I721" s="81" t="s">
        <v>830</v>
      </c>
      <c r="J721" s="243">
        <f>IF(SUM(L721:BS721)=0,IF(COUNTIF(L721:BS721,"未確認")&gt;0,"未確認",IF(COUNTIF(L721:BS721,"~*")&gt;0,"*",SUM(L721:BS721))),SUM(L721:BS721))</f>
        <v>494</v>
      </c>
      <c r="K721" s="242" t="str">
        <f>IF(OR(COUNTIF(L721:BS721,"未確認")&gt;0,COUNTIF(L721:BS721,"*")&gt;0),"※","")</f>
        <v/>
      </c>
      <c r="L721" s="240">
        <v>494</v>
      </c>
      <c r="M721" s="184"/>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831</v>
      </c>
      <c r="B722" s="1"/>
      <c r="C722" s="309" t="s">
        <v>832</v>
      </c>
      <c r="D722" s="310"/>
      <c r="E722" s="310"/>
      <c r="F722" s="310"/>
      <c r="G722" s="310"/>
      <c r="H722" s="311"/>
      <c r="I722" s="77" t="s">
        <v>833</v>
      </c>
      <c r="J722" s="243">
        <f>IF(SUM(L722:BS722)=0,IF(COUNTIF(L722:BS722,"未確認")&gt;0,"未確認",IF(COUNTIF(L722:BS722,"~*")&gt;0,"*",SUM(L722:BS722))),SUM(L722:BS722))</f>
        <v>13</v>
      </c>
      <c r="K722" s="242" t="str">
        <f>IF(OR(COUNTIF(L722:BS722,"未確認")&gt;0,COUNTIF(L722:BS722,"*")&gt;0),"※","")</f>
        <v/>
      </c>
      <c r="L722" s="240">
        <v>13</v>
      </c>
      <c r="M722" s="184"/>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834</v>
      </c>
      <c r="B723" s="1"/>
      <c r="C723" s="309" t="s">
        <v>835</v>
      </c>
      <c r="D723" s="310"/>
      <c r="E723" s="310"/>
      <c r="F723" s="310"/>
      <c r="G723" s="310"/>
      <c r="H723" s="311"/>
      <c r="I723" s="77" t="s">
        <v>836</v>
      </c>
      <c r="J723" s="243">
        <f>IF(SUM(L723:BS723)=0,IF(COUNTIF(L723:BS723,"未確認")&gt;0,"未確認",IF(COUNTIF(L723:BS723,"~*")&gt;0,"*",SUM(L723:BS723))),SUM(L723:BS723))</f>
        <v>0</v>
      </c>
      <c r="K723" s="242" t="str">
        <f>IF(OR(COUNTIF(L723:BS723,"未確認")&gt;0,COUNTIF(L723:BS723,"*")&gt;0),"※","")</f>
        <v/>
      </c>
      <c r="L723" s="240">
        <v>0</v>
      </c>
      <c r="M723" s="184"/>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837</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72</v>
      </c>
      <c r="K729" s="106"/>
      <c r="L729" s="261" t="str">
        <f>IF(ISBLANK(L$388),"",L$388)</f>
        <v>南病棟</v>
      </c>
      <c r="M729" s="262" t="str">
        <f>IF(ISBLANK(M$388),"",M$388)</f>
        <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73</v>
      </c>
      <c r="J730" s="47"/>
      <c r="K730" s="54"/>
      <c r="L730" s="271" t="str">
        <f>IF(ISBLANK(L$389),"",L$389)</f>
        <v>-</v>
      </c>
      <c r="M730" s="262" t="str">
        <f>IF(ISBLANK(M$389),"",M$389)</f>
        <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838</v>
      </c>
      <c r="B731" s="75"/>
      <c r="C731" s="309" t="s">
        <v>839</v>
      </c>
      <c r="D731" s="310"/>
      <c r="E731" s="310"/>
      <c r="F731" s="310"/>
      <c r="G731" s="310"/>
      <c r="H731" s="311"/>
      <c r="I731" s="77" t="s">
        <v>840</v>
      </c>
      <c r="J731" s="241">
        <f>IF(SUM(L731:BS731)=0,IF(COUNTIF(L731:BS731,"未確認")&gt;0,"未確認",IF(COUNTIF(L731:BS731,"~*")&gt;0,"*",SUM(L731:BS731))),SUM(L731:BS731))</f>
        <v>0</v>
      </c>
      <c r="K731" s="242" t="str">
        <f>IF(OR(COUNTIF(L731:BS731,"未確認")&gt;0,COUNTIF(L731:BS731,"*")&gt;0),"※","")</f>
        <v/>
      </c>
      <c r="L731" s="240">
        <v>0</v>
      </c>
      <c r="M731" s="184"/>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841</v>
      </c>
      <c r="B732" s="1"/>
      <c r="C732" s="309" t="s">
        <v>842</v>
      </c>
      <c r="D732" s="310"/>
      <c r="E732" s="310"/>
      <c r="F732" s="310"/>
      <c r="G732" s="310"/>
      <c r="H732" s="311"/>
      <c r="I732" s="77" t="s">
        <v>843</v>
      </c>
      <c r="J732" s="241">
        <f>IF(SUM(L732:BS732)=0,IF(COUNTIF(L732:BS732,"未確認")&gt;0,"未確認",IF(COUNTIF(L732:BS732,"~*")&gt;0,"*",SUM(L732:BS732))),SUM(L732:BS732))</f>
        <v>0</v>
      </c>
      <c r="K732" s="242" t="str">
        <f>IF(OR(COUNTIF(L732:BS732,"未確認")&gt;0,COUNTIF(L732:BS732,"*")&gt;0),"※","")</f>
        <v/>
      </c>
      <c r="L732" s="240">
        <v>0</v>
      </c>
      <c r="M732" s="184"/>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844</v>
      </c>
      <c r="B733" s="1"/>
      <c r="C733" s="303" t="s">
        <v>845</v>
      </c>
      <c r="D733" s="304"/>
      <c r="E733" s="304"/>
      <c r="F733" s="304"/>
      <c r="G733" s="304"/>
      <c r="H733" s="305"/>
      <c r="I733" s="77" t="s">
        <v>846</v>
      </c>
      <c r="J733" s="241">
        <f>IF(SUM(L733:BS733)=0,IF(COUNTIF(L733:BS733,"未確認")&gt;0,"未確認",IF(COUNTIF(L733:BS733,"~*")&gt;0,"*",SUM(L733:BS733))),SUM(L733:BS733))</f>
        <v>0</v>
      </c>
      <c r="K733" s="242" t="str">
        <f>IF(OR(COUNTIF(L733:BS733,"未確認")&gt;0,COUNTIF(L733:BS733,"*")&gt;0),"※","")</f>
        <v/>
      </c>
      <c r="L733" s="240">
        <v>0</v>
      </c>
      <c r="M733" s="184"/>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847</v>
      </c>
      <c r="B734" s="1"/>
      <c r="C734" s="309" t="s">
        <v>848</v>
      </c>
      <c r="D734" s="310"/>
      <c r="E734" s="310"/>
      <c r="F734" s="310"/>
      <c r="G734" s="310"/>
      <c r="H734" s="311"/>
      <c r="I734" s="77" t="s">
        <v>849</v>
      </c>
      <c r="J734" s="241">
        <f>IF(SUM(L734:BS734)=0,IF(COUNTIF(L734:BS734,"未確認")&gt;0,"未確認",IF(COUNTIF(L734:BS734,"~*")&gt;0,"*",SUM(L734:BS734))),SUM(L734:BS734))</f>
        <v>0</v>
      </c>
      <c r="K734" s="242" t="str">
        <f>IF(OR(COUNTIF(L734:BS734,"未確認")&gt;0,COUNTIF(L734:BS734,"*")&gt;0),"※","")</f>
        <v/>
      </c>
      <c r="L734" s="240">
        <v>0</v>
      </c>
      <c r="M734" s="184"/>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850</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72</v>
      </c>
      <c r="K741" s="106"/>
      <c r="L741" s="261" t="str">
        <f>IF(ISBLANK(L$388),"",L$388)</f>
        <v>南病棟</v>
      </c>
      <c r="M741" s="262" t="str">
        <f>IF(ISBLANK(M$388),"",M$388)</f>
        <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73</v>
      </c>
      <c r="J742" s="47"/>
      <c r="K742" s="54"/>
      <c r="L742" s="271" t="str">
        <f>IF(ISBLANK(L$389),"",L$389)</f>
        <v>-</v>
      </c>
      <c r="M742" s="262" t="str">
        <f>IF(ISBLANK(M$389),"",M$389)</f>
        <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851</v>
      </c>
      <c r="B743" s="75"/>
      <c r="C743" s="309" t="s">
        <v>852</v>
      </c>
      <c r="D743" s="310"/>
      <c r="E743" s="310"/>
      <c r="F743" s="310"/>
      <c r="G743" s="310"/>
      <c r="H743" s="311"/>
      <c r="I743" s="77" t="s">
        <v>853</v>
      </c>
      <c r="J743" s="241">
        <f>IF(SUM(L743:BS743)=0,IF(COUNTIF(L743:BS743,"未確認")&gt;0,"未確認",IF(COUNTIF(L743:BS743,"~*")&gt;0,"*",SUM(L743:BS743))),SUM(L743:BS743))</f>
        <v>0</v>
      </c>
      <c r="K743" s="242" t="str">
        <f>IF(OR(COUNTIF(L743:BS743,"未確認")&gt;0,COUNTIF(L743:BS743,"*")&gt;0),"※","")</f>
        <v/>
      </c>
      <c r="L743" s="240">
        <v>0</v>
      </c>
      <c r="M743" s="184"/>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854</v>
      </c>
      <c r="B744" s="1"/>
      <c r="C744" s="309" t="s">
        <v>855</v>
      </c>
      <c r="D744" s="310"/>
      <c r="E744" s="310"/>
      <c r="F744" s="310"/>
      <c r="G744" s="310"/>
      <c r="H744" s="311"/>
      <c r="I744" s="77" t="s">
        <v>856</v>
      </c>
      <c r="J744" s="241">
        <f>IF(SUM(L744:BS744)=0,IF(COUNTIF(L744:BS744,"未確認")&gt;0,"未確認",IF(COUNTIF(L744:BS744,"~*")&gt;0,"*",SUM(L744:BS744))),SUM(L744:BS744))</f>
        <v>0</v>
      </c>
      <c r="K744" s="242" t="str">
        <f>IF(OR(COUNTIF(L744:BS744,"未確認")&gt;0,COUNTIF(L744:BS744,"*")&gt;0),"※","")</f>
        <v/>
      </c>
      <c r="L744" s="240">
        <v>0</v>
      </c>
      <c r="M744" s="184"/>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857</v>
      </c>
      <c r="B745" s="1"/>
      <c r="C745" s="303" t="s">
        <v>858</v>
      </c>
      <c r="D745" s="304"/>
      <c r="E745" s="304"/>
      <c r="F745" s="304"/>
      <c r="G745" s="304"/>
      <c r="H745" s="305"/>
      <c r="I745" s="77" t="s">
        <v>859</v>
      </c>
      <c r="J745" s="241">
        <f>IF(SUM(L745:BS745)=0,IF(COUNTIF(L745:BS745,"未確認")&gt;0,"未確認",IF(COUNTIF(L745:BS745,"~*")&gt;0,"*",SUM(L745:BS745))),SUM(L745:BS745))</f>
        <v>0</v>
      </c>
      <c r="K745" s="242" t="str">
        <f>IF(OR(COUNTIF(L745:BS745,"未確認")&gt;0,COUNTIF(L745:BS745,"*")&gt;0),"※","")</f>
        <v/>
      </c>
      <c r="L745" s="240">
        <v>0</v>
      </c>
      <c r="M745" s="184"/>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860</v>
      </c>
      <c r="B746" s="1"/>
      <c r="C746" s="303" t="s">
        <v>861</v>
      </c>
      <c r="D746" s="304"/>
      <c r="E746" s="304"/>
      <c r="F746" s="304"/>
      <c r="G746" s="304"/>
      <c r="H746" s="305"/>
      <c r="I746" s="77" t="s">
        <v>862</v>
      </c>
      <c r="J746" s="241">
        <f>IF(SUM(L746:BS746)=0,IF(COUNTIF(L746:BS746,"未確認")&gt;0,"未確認",IF(COUNTIF(L746:BS746,"~*")&gt;0,"*",SUM(L746:BS746))),SUM(L746:BS746))</f>
        <v>0</v>
      </c>
      <c r="K746" s="242" t="str">
        <f>IF(OR(COUNTIF(L746:BS746,"未確認")&gt;0,COUNTIF(L746:BS746,"*")&gt;0),"※","")</f>
        <v/>
      </c>
      <c r="L746" s="240">
        <v>0</v>
      </c>
      <c r="M746" s="184"/>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860</v>
      </c>
      <c r="B747" s="1"/>
      <c r="C747" s="303" t="s">
        <v>863</v>
      </c>
      <c r="D747" s="304"/>
      <c r="E747" s="304"/>
      <c r="F747" s="304"/>
      <c r="G747" s="304"/>
      <c r="H747" s="305"/>
      <c r="I747" s="77" t="s">
        <v>864</v>
      </c>
      <c r="J747" s="241">
        <f>IF(SUM(L747:BS747)=0,IF(COUNTIF(L747:BS747,"未確認")&gt;0,"未確認",IF(COUNTIF(L747:BS747,"~*")&gt;0,"*",SUM(L747:BS747))),SUM(L747:BS747))</f>
        <v>0</v>
      </c>
      <c r="K747" s="242" t="str">
        <f>IF(OR(COUNTIF(L747:BS747,"未確認")&gt;0,COUNTIF(L747:BS747,"*")&gt;0),"※","")</f>
        <v/>
      </c>
      <c r="L747" s="240">
        <v>0</v>
      </c>
      <c r="M747" s="184"/>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270</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2026-08-26T13:22:32Z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