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4B54F37-F2FD-46EA-8883-521C9E062592}"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<sst xmlns="http://schemas.openxmlformats.org/spreadsheetml/2006/main" count="3574" uniqueCount="1054">
  <si>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</si>
  <si>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</si>
  <si>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</si>
  <si>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</si>
  <si>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</si>
  <si>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</si>
  <si>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</si>
  <si>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</si>
  <si>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</si>
  <si>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</si>
  <si>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</si>
  <si>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</si>
  <si>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</si>
  <si>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</si>
  <si>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</si>
  <si>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</si>
  <si>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</si>
  <si>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</si>
  <si>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</si>
  <si>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</si>
  <si>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</si>
  <si>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</si>
  <si>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</si>
  <si>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</si>
  <si>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</si>
  <si>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</si>
  <si>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</si>
  <si>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</si>
  <si>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</si>
  <si>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</si>
  <si>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</si>
  <si>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</si>
  <si>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</si>
  <si>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</si>
  <si>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</si>
  <si>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</si>
  <si>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</si>
  <si>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</si>
  <si>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</si>
  <si>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</si>
  <si>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</si>
  <si>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</si>
  <si>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</si>
  <si>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</si>
  <si>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</si>
  <si>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</si>
  <si>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</si>
  <si>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</si>
  <si>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</si>
  <si>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</si>
  <si>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</si>
  <si>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</si>
  <si>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</si>
  <si>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</si>
  <si>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</si>
  <si>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</si>
  <si>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</si>
  <si>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</si>
  <si>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</si>
  <si>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</si>
  <si>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</si>
  <si>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</si>
  <si>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</si>
  <si>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</si>
  <si>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</si>
  <si>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</si>
  <si>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</si>
  <si>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</si>
  <si>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</si>
  <si>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</si>
  <si>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</si>
  <si>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</si>
  <si>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</si>
  <si>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</si>
  <si>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</si>
  <si>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</si>
  <si>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</si>
  <si>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</si>
  <si>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</si>
  <si>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</si>
  <si>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</si>
  <si>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</si>
  <si>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</si>
  <si>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</si>
  <si>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</si>
  <si>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</si>
  <si>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</si>
  <si>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</si>
  <si>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</si>
  <si>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</si>
  <si>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</si>
  <si>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</si>
  <si>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</si>
  <si>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</si>
  <si>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</si>
  <si>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</si>
  <si>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</si>
  <si>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</si>
  <si>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</si>
  <si>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</si>
  <si>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</si>
  <si>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</si>
  <si>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</si>
  <si>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</si>
  <si>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</si>
  <si>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</si>
  <si>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</si>
  <si>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</si>
  <si>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</si>
  <si>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</si>
  <si>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</si>
  <si>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</si>
  <si>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</si>
  <si>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</si>
  <si>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</si>
  <si>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</si>
  <si>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</si>
  <si>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</si>
  <si>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</si>
  <si>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</si>
  <si>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</si>
  <si>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</si>
  <si>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</si>
  <si>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</si>
  <si>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</si>
  <si>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</si>
  <si>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</si>
  <si>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</si>
  <si>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</si>
  <si>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</si>
  <si>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</si>
  <si>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</si>
  <si>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</si>
  <si>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</si>
  <si>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</si>
  <si>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</si>
  <si>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</si>
  <si>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</si>
  <si>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</si>
  <si>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</si>
  <si>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</si>
  <si>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</si>
  <si>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</si>
  <si>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</si>
  <si>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</si>
  <si>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</si>
  <si>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</si>
  <si>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</si>
  <si>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</si>
  <si>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</si>
  <si>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</si>
  <si>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</si>
  <si>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</si>
  <si>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</si>
  <si>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</si>
  <si>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</si>
  <si>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</si>
  <si>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</si>
  <si>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</si>
  <si>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</si>
  <si>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</si>
  <si>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</si>
  <si>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</si>
  <si>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</si>
  <si>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</si>
  <si>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</si>
  <si>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</si>
  <si>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</si>
  <si>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</si>
  <si>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</si>
  <si>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</si>
  <si>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</si>
  <si>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</si>
  <si>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</si>
  <si>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</si>
  <si>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</si>
  <si>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</si>
  <si>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</si>
  <si>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</si>
  <si>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</si>
  <si>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</si>
  <si>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</si>
  <si>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</si>
  <si>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</si>
  <si>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</si>
  <si>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</si>
  <si>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</si>
  <si>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</si>
  <si>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</si>
  <si>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</si>
  <si>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</si>
  <si>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</si>
  <si>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</si>
  <si>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</si>
  <si>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</si>
  <si>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</si>
  <si>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</si>
  <si>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</si>
  <si>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</si>
  <si>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</si>
  <si>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</si>
  <si>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</si>
  <si>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</si>
  <si>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</si>
  <si>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</si>
  <si>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</si>
  <si>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</si>
  <si>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</si>
  <si>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</si>
  <si>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</si>
  <si>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</si>
  <si>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</si>
  <si>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</si>
  <si>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</si>
  <si>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</si>
  <si>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</si>
  <si>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</si>
  <si>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</si>
  <si>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</si>
  <si>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</si>
  <si>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</si>
  <si>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</si>
  <si>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</si>
  <si>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</si>
  <si>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</si>
  <si>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</si>
  <si>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</si>
  <si>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</si>
  <si>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</si>
  <si>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</si>
  <si>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</si>
  <si>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</si>
  <si>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</si>
  <si>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</si>
  <si>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</si>
  <si>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</si>
  <si>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</si>
  <si>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</si>
  <si>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</si>
  <si>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</si>
  <si>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</si>
  <si>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</si>
  <si>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</si>
  <si>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</si>
  <si>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</si>
  <si>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</si>
  <si>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</si>
  <si>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</si>
  <si>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</si>
  <si>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</si>
  <si>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</si>
  <si>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</si>
  <si>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</si>
  <si>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</si>
  <si>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</si>
  <si>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</si>
  <si>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</si>
  <si>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</si>
  <si>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</si>
  <si>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</si>
  <si>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</si>
  <si>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</si>
  <si>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</si>
  <si>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</si>
  <si>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</si>
  <si>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</si>
  <si>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</si>
  <si>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</si>
  <si>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</si>
  <si>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</si>
  <si>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</si>
  <si>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</si>
  <si>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</si>
  <si>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</si>
  <si>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</si>
  <si>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</si>
  <si>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</si>
  <si>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</si>
  <si>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</si>
  <si>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</si>
  <si>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</si>
  <si>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</si>
  <si>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</si>
  <si>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</si>
  <si>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</si>
  <si>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</si>
  <si>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</si>
  <si>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</si>
  <si>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</si>
  <si>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</si>
  <si>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</si>
  <si>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</si>
  <si>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</si>
  <si>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</si>
  <si>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</si>
  <si>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</si>
  <si>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</si>
  <si>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</si>
  <si>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</si>
  <si>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</si>
  <si>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</si>
  <si>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</si>
  <si>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</si>
  <si>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</si>
  <si>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</si>
  <si>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</si>
  <si>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</si>
  <si>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</si>
  <si>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</si>
  <si>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</si>
  <si>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</si>
  <si>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</si>
  <si>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</si>
  <si>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</si>
  <si>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</si>
  <si>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</si>
  <si>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</si>
  <si>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</si>
  <si>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</si>
  <si>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</si>
  <si>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</si>
  <si>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</si>
  <si>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</si>
  <si>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</si>
  <si>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</si>
  <si>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</si>
  <si>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</si>
  <si>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</si>
  <si>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</si>
  <si>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</si>
  <si>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</si>
  <si>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</si>
  <si>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</si>
  <si>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</si>
  <si>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</si>
  <si>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</si>
  <si>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</si>
  <si>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</si>
  <si>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</si>
  <si>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</si>
  <si>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</si>
  <si>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</si>
  <si>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</si>
  <si>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</si>
  <si>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</si>
  <si>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</si>
  <si>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</si>
  <si>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</si>
  <si>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</si>
  <si>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</si>
  <si>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</si>
  <si>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</si>
  <si>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</si>
  <si>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</si>
  <si>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</si>
  <si>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</si>
  <si>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</si>
  <si>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</si>
  <si>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</si>
  <si>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</si>
  <si>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</si>
  <si>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</si>
  <si>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</si>
  <si>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</si>
  <si>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</si>
  <si>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</si>
  <si>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</si>
  <si>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</si>
  <si>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</si>
  <si>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</si>
  <si>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</si>
  <si>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</si>
  <si>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</si>
  <si>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</si>
  <si>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</si>
  <si>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</si>
  <si>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</si>
  <si>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</si>
  <si>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</si>
  <si>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</si>
  <si>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</si>
  <si>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</si>
  <si>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</si>
  <si>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</si>
  <si>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</si>
  <si>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</si>
  <si>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</si>
  <si>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</si>
  <si>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</si>
  <si>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</si>
  <si>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</si>
  <si>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</si>
  <si>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</si>
  <si>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</si>
  <si>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</si>
  <si>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</si>
  <si>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</si>
  <si>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</si>
  <si>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</si>
  <si>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</si>
  <si>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</si>
  <si>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</si>
  <si>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</si>
  <si>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</si>
  <si>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</si>
  <si>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</si>
  <si>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</si>
  <si>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</si>
  <si>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</si>
  <si>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</si>
  <si>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</si>
  <si>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</si>
  <si>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</si>
  <si>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</si>
  <si>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</si>
  <si>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</si>
  <si>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</si>
  <si>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</si>
  <si>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</si>
  <si>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</si>
  <si>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</si>
  <si>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</si>
  <si>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</si>
  <si>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</si>
  <si>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</si>
  <si>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</si>
  <si>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</si>
  <si>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</si>
  <si>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</si>
  <si>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</si>
  <si>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</si>
  <si>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</si>
  <si>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</si>
  <si>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</si>
  <si>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</si>
  <si>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</si>
  <si>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</si>
  <si>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</si>
  <si>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</si>
  <si>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</si>
  <si>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</si>
  <si>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</si>
  <si>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</si>
  <si>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</si>
  <si>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</si>
  <si>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</si>
  <si>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</si>
  <si>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</si>
  <si>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</si>
  <si>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</si>
  <si>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</si>
  <si>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</si>
  <si>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</si>
  <si>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</si>
  <si>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</si>
  <si>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</si>
  <si>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</si>
  <si>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</si>
  <si>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</si>
  <si>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</si>
  <si>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</si>
  <si>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</si>
  <si>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</si>
  <si>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</si>
  <si>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</si>
  <si>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</si>
  <si>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</si>
  <si>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</si>
  <si>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</si>
  <si>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</si>
  <si>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</si>
  <si>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</si>
  <si>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</si>
  <si>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</si>
  <si>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</si>
  <si>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</si>
  <si>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</si>
  <si>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</si>
  <si>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</si>
  <si>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</si>
  <si>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</si>
  <si>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</si>
  <si>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</si>
  <si>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</si>
  <si>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</si>
  <si>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</si>
  <si>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</si>
  <si>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</si>
  <si>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</si>
  <si>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</si>
  <si>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</si>
  <si>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</si>
  <si>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</si>
  <si>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</si>
  <si>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</si>
  <si>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</si>
  <si>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</si>
  <si>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</si>
  <si>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</si>
  <si>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</si>
  <si>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</si>
  <si>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</si>
  <si>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</si>
  <si>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</si>
  <si>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</si>
  <si>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</si>
  <si>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</si>
  <si>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</si>
  <si>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</si>
  <si>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</si>
  <si>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</si>
  <si>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</si>
  <si>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</si>
  <si>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</si>
  <si>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</si>
  <si>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</si>
  <si>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</si>
  <si>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</si>
  <si>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</si>
  <si>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</si>
  <si>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</si>
  <si>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</si>
  <si>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</si>
  <si>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</si>
  <si>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</si>
  <si>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</si>
  <si>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</si>
  <si>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</si>
  <si>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</si>
  <si>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</si>
  <si>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</si>
  <si>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</si>
  <si>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</si>
  <si>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</si>
  <si>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</si>
  <si>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</si>
  <si>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</si>
  <si>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</si>
  <si>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</si>
  <si>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</si>
  <si>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</si>
  <si>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</si>
  <si>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</si>
  <si>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</si>
  <si>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</si>
  <si>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</si>
  <si>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</si>
  <si>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</si>
  <si>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</si>
  <si>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</si>
  <si>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</si>
  <si>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</si>
  <si>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</si>
  <si>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</si>
  <si>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</si>
  <si>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</si>
  <si>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</si>
  <si>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</si>
  <si>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</si>
  <si>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</si>
  <si>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</si>
  <si>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</si>
  <si>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</si>
  <si>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</si>
  <si>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</si>
  <si>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</si>
  <si>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</si>
  <si>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</si>
  <si>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</si>
  <si>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</si>
  <si>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</si>
  <si>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</si>
  <si>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</si>
  <si>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</si>
  <si>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</si>
  <si>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</si>
  <si>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</si>
  <si>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</si>
  <si>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</si>
  <si>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</si>
  <si>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</si>
  <si>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</si>
  <si>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</si>
  <si>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</si>
  <si>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</si>
  <si>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</si>
  <si>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</si>
  <si>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</si>
  <si>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</si>
  <si>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</si>
  <si>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</si>
  <si>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</si>
  <si>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</si>
  <si>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</si>
  <si>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</si>
  <si>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</si>
  <si>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</si>
  <si>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</si>
  <si>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</si>
  <si>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</si>
  <si>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</si>
  <si>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</si>
  <si>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</si>
  <si>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</si>
  <si>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</si>
  <si>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</si>
  <si>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</si>
  <si>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</si>
  <si>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</si>
  <si>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</si>
  <si>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</si>
  <si>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</si>
  <si>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</si>
  <si>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</si>
  <si>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</si>
  <si>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</si>
  <si>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</si>
  <si>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</si>
  <si>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</si>
  <si>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</si>
  <si>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</si>
  <si>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</si>
  <si>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</si>
  <si>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</si>
  <si>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</si>
  <si>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</si>
  <si>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</si>
  <si>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</si>
  <si>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</si>
  <si>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</si>
  <si>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</si>
  <si>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</si>
  <si>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</si>
  <si>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</si>
  <si>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</si>
  <si>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</si>
  <si>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</si>
  <si>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</si>
  <si>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</si>
  <si>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</si>
  <si>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</si>
  <si>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</si>
  <si>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</si>
  <si>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</si>
  <si>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</si>
  <si>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</si>
  <si>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</si>
  <si>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</si>
  <si>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</si>
  <si>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</si>
  <si>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</si>
  <si>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</si>
  <si>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</si>
  <si>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</si>
  <si>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</si>
  <si>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</si>
  <si>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</si>
  <si>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</si>
  <si>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</si>
  <si>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</si>
  <si>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</si>
  <si>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</si>
  <si>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</si>
  <si>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</si>
  <si>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</si>
  <si>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</si>
  <si>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</si>
  <si>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</si>
  <si>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</si>
  <si>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</si>
  <si>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</si>
  <si>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</si>
  <si>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</si>
  <si>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</si>
  <si>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</si>
  <si>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</si>
  <si>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</si>
  <si>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</si>
  <si>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</si>
  <si>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</si>
  <si>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</si>
  <si>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</si>
  <si>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</si>
  <si>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</si>
  <si>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</si>
  <si>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</si>
  <si>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</si>
  <si>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</si>
  <si>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</si>
  <si>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</si>
  <si>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</si>
  <si>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</si>
  <si>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</si>
  <si>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</si>
  <si>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</si>
  <si>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</si>
  <si>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</si>
  <si>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</si>
  <si>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</si>
  <si>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</si>
  <si>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</si>
  <si>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</si>
  <si>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</si>
  <si>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</si>
  <si>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</si>
  <si>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</si>
  <si>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</si>
  <si>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</si>
  <si>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</si>
  <si>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</si>
  <si>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</si>
  <si>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</si>
  <si>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</si>
  <si>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</si>
  <si>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</si>
  <si>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</si>
  <si>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</si>
  <si>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</si>
  <si>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</si>
  <si>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</si>
  <si>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</si>
  <si>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</si>
  <si>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</si>
  <si>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</si>
  <si>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</si>
  <si>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</si>
  <si>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</si>
  <si>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</si>
  <si>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</si>
  <si>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</si>
  <si>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</si>
  <si>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</si>
  <si>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</si>
  <si>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</si>
  <si>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</si>
  <si>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</si>
  <si>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</si>
  <si>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</si>
  <si>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</si>
  <si>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</si>
  <si>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</si>
  <si>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</si>
  <si>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</si>
  <si>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</si>
  <si>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</si>
  <si>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</si>
  <si>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</si>
  <si>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</si>
  <si>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</si>
  <si>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</si>
  <si>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</si>
  <si>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</si>
  <si>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</si>
  <si>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</si>
  <si>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</si>
  <si>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</si>
  <si>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</si>
  <si>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</si>
  <si>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</si>
  <si>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</si>
  <si>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</si>
  <si>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</si>
  <si>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</si>
  <si>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</si>
  <si>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</si>
  <si>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</si>
  <si>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</si>
  <si>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</si>
  <si>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</si>
  <si>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</si>
  <si>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</si>
  <si>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</si>
  <si>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</si>
  <si>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</si>
  <si>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</si>
  <si>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</si>
  <si>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</si>
  <si>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</si>
  <si>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</si>
  <si>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</si>
  <si>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</si>
  <si>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</si>
  <si>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</si>
  <si>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</si>
  <si>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</si>
  <si>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</si>
  <si>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</si>
  <si>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</si>
  <si>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</si>
  <si>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</si>
  <si>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</si>
  <si>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</si>
  <si>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</si>
  <si>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</si>
  <si>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</si>
  <si>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</si>
  <si>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</si>
  <si>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</si>
  <si>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</si>
  <si>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</si>
  <si>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</si>
  <si>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</si>
  <si>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</si>
  <si>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</si>
  <si>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</si>
  <si>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</si>
  <si>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</si>
  <si>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</si>
  <si>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</si>
  <si>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</si>
  <si>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</si>
  <si>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</si>
  <si>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</si>
  <si>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</si>
  <si>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</si>
  <si>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</si>
  <si>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</si>
  <si>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</si>
  <si>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</si>
  <si>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</si>
  <si>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</si>
  <si>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</si>
  <si>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</si>
  <si>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</si>
  <si>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</si>
  <si>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</si>
  <si>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</si>
  <si>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</si>
  <si>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</si>
  <si>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</si>
  <si>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</si>
  <si>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</si>
  <si>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</si>
  <si>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</si>
  <si>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</si>
  <si>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</si>
  <si>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</si>
  <si>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</si>
  <si>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</si>
  <si>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</si>
  <si>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</si>
  <si>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</si>
  <si>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</si>
  <si>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</si>
  <si>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</si>
  <si>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</si>
  <si>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</si>
  <si>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</si>
  <si>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</si>
  <si>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</si>
  <si>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</si>
  <si>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</si>
  <si>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</si>
  <si>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</si>
  <si>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</si>
  <si>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</si>
  <si>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</si>
  <si>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</si>
  <si>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</si>
  <si>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</si>
  <si>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</si>
  <si>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</si>
  <si>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</si>
  <si>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</si>
  <si>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</si>
  <si>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</si>
  <si>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</si>
  <si>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</si>
  <si>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</si>
  <si>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</si>
  <si>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</si>
  <si>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</si>
  <si>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</si>
  <si>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</si>
  <si>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</si>
  <si>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</si>
  <si>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</si>
  <si>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</si>
  <si>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</si>
  <si>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</si>
  <si>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</si>
  <si>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</si>
  <si>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</si>
  <si>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</si>
  <si>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</si>
  <si>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</si>
  <si>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</si>
  <si>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</si>
  <si>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</si>
  <si>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</si>
  <si>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</si>
  <si>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</si>
  <si>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</si>
  <si>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</si>
  <si>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</si>
  <si>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</si>
  <si>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</si>
  <si>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</si>
  <si>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</si>
  <si>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</si>
  <si>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</si>
  <si>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</si>
  <si>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</si>
  <si>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</si>
  <si>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</si>
  <si>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</si>
  <si>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</si>
  <si>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</si>
  <si>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</si>
  <si>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</si>
  <si>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</si>
  <si>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</si>
  <si>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</si>
  <si>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</si>
  <si>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</si>
  <si>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</si>
  <si>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</si>
  <si>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</si>
  <si>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</si>
  <si>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</si>
  <si>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</si>
  <si>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</si>
  <si>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</si>
  <si>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</si>
  <si>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</si>
  <si>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</si>
  <si>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</si>
  <si>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</si>
  <si>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</si>
  <si>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</si>
  <si>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</si>
  <si>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</si>
  <si>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</si>
  <si>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</si>
  <si>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</si>
  <si>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</si>
  <si>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</si>
  <si>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</si>
  <si>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</si>
  <si>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</si>
  <si>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</si>
  <si>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</si>
  <si>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</si>
  <si>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</si>
  <si>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</si>
  <si>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</si>
  <si>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</si>
  <si>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</si>
  <si>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</si>
  <si>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</si>
  <si>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</si>
  <si>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</si>
  <si>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</si>
  <si>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</si>
  <si>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</si>
  <si>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</si>
  <si>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</si>
  <si>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</si>
  <si>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</si>
  <si>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</si>
  <si>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</si>
  <si>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</si>
  <si>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</si>
  <si>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</si>
  <si>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</si>
  <si>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</si>
  <si>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</si>
  <si>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</si>
  <si>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</si>
  <si>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</si>
  <si>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</si>
  <si>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</si>
  <si>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</si>
  <si>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</si>
  <si>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</si>
  <si>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</si>
  <si>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</si>
  <si>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</si>
  <si>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</si>
  <si>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</si>
  <si>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</si>
  <si>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</si>
  <si>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</si>
  <si>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</si>
  <si>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</si>
  <si>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</si>
  <si>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</si>
  <si>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</si>
  <si>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</si>
  <si>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</si>
  <si>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</si>
  <si>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</si>
  <si>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</si>
  <si>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</si>
  <si>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</si>
  <si>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</si>
  <si>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</si>
  <si>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</si>
  <si>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</si>
  <si>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</si>
  <si>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</si>
  <si>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</si>
  <si>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</si>
  <si>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</si>
  <si>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</si>
  <si>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</si>
  <si>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</si>
  <si>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</si>
  <si>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</si>
  <si>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</si>
  <si>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</si>
  <si>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</si>
  <si>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</si>
  <si>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</si>
  <si>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</si>
  <si>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</si>
  <si>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</si>
  <si>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</si>
  <si>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</si>
  <si>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</si>
  <si>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</si>
  <si>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</si>
  <si>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</si>
  <si>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</si>
  <si>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</si>
  <si>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</si>
  <si>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</si>
  <si>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</si>
  <si>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</si>
  <si>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</si>
  <si>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</si>
  <si>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</si>
  <si>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</si>
  <si>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</si>
  <si>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</si>
  <si>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</si>
  <si>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</si>
  <si>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医療法人社団衿正会生駒病院</t>
    <phoneticPr fontId="3"/>
  </si>
  <si>
    <t>〒666-0252 川辺郡猪名川町広根字九十九８</t>
    <phoneticPr fontId="3"/>
  </si>
  <si>
    <t>〇</t>
  </si>
  <si>
    <t>医療法人</t>
  </si>
  <si>
    <t>内科</t>
  </si>
  <si>
    <t>療養病棟入院料１</t>
  </si>
  <si>
    <t>ＤＰＣ病院ではない</t>
  </si>
  <si>
    <t>有</t>
  </si>
  <si>
    <t>-</t>
    <phoneticPr fontId="3"/>
  </si>
  <si>
    <t>1病棟</t>
  </si>
  <si>
    <t>慢性期機能</t>
  </si>
  <si>
    <t>2病棟</t>
  </si>
  <si>
    <t>3病棟</t>
  </si>
  <si>
    <t>5病棟</t>
  </si>
  <si>
    <t>2018年12月</t>
  </si>
  <si>
    <t>6病棟</t>
  </si>
  <si>
    <t>7病棟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</si>
</sst>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2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1046</v>
      </c>
      <c r="M9" s="282" t="s">
        <v>1048</v>
      </c>
      <c r="N9" s="282" t="s">
        <v>1049</v>
      </c>
      <c r="O9" s="282" t="s">
        <v>1050</v>
      </c>
      <c r="P9" s="282" t="s">
        <v>1052</v>
      </c>
      <c r="Q9" s="282" t="s">
        <v>1053</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c r="M11" s="25"/>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1046</v>
      </c>
      <c r="M22" s="282" t="s">
        <v>1048</v>
      </c>
      <c r="N22" s="282" t="s">
        <v>1049</v>
      </c>
      <c r="O22" s="282" t="s">
        <v>1050</v>
      </c>
      <c r="P22" s="282" t="s">
        <v>1052</v>
      </c>
      <c r="Q22" s="282" t="s">
        <v>1053</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c r="N25" s="29" t="s">
        <v>1039</v>
      </c>
      <c r="O25" s="29" t="s">
        <v>1039</v>
      </c>
      <c r="P25" s="29"/>
      <c r="Q25" s="29"/>
    </row>
    <row r="26" spans="1:22" s="21" customFormat="1" ht="34.5" customHeight="1">
      <c r="A26" s="244" t="s">
        <v>607</v>
      </c>
      <c r="B26" s="17"/>
      <c r="C26" s="19"/>
      <c r="D26" s="19"/>
      <c r="E26" s="19"/>
      <c r="F26" s="19"/>
      <c r="G26" s="19"/>
      <c r="H26" s="20"/>
      <c r="I26" s="303" t="s">
        <v>5</v>
      </c>
      <c r="J26" s="304"/>
      <c r="K26" s="305"/>
      <c r="L26" s="28" t="s">
        <v>1039</v>
      </c>
      <c r="M26" s="28" t="s">
        <v>1039</v>
      </c>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t="s">
        <v>1039</v>
      </c>
      <c r="Q29" s="29" t="s">
        <v>1039</v>
      </c>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1046</v>
      </c>
      <c r="M35" s="282" t="s">
        <v>1048</v>
      </c>
      <c r="N35" s="282" t="s">
        <v>1049</v>
      </c>
      <c r="O35" s="282" t="s">
        <v>1050</v>
      </c>
      <c r="P35" s="282" t="s">
        <v>1052</v>
      </c>
      <c r="Q35" s="282" t="s">
        <v>1053</v>
      </c>
    </row>
    <row r="36" spans="1:22" s="21" customFormat="1" ht="34.5" customHeight="1">
      <c r="A36" s="244" t="s">
        <v>608</v>
      </c>
      <c r="B36" s="17"/>
      <c r="C36" s="19"/>
      <c r="D36" s="19"/>
      <c r="E36" s="19"/>
      <c r="F36" s="19"/>
      <c r="G36" s="19"/>
      <c r="H36" s="20"/>
      <c r="I36" s="303" t="s">
        <v>11</v>
      </c>
      <c r="J36" s="304"/>
      <c r="K36" s="305"/>
      <c r="L36" s="25"/>
      <c r="M36" s="25"/>
      <c r="N36" s="25"/>
      <c r="O36" s="25"/>
      <c r="P36" s="25" t="s">
        <v>1039</v>
      </c>
      <c r="Q36" s="25" t="s">
        <v>1039</v>
      </c>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1046</v>
      </c>
      <c r="M44" s="282" t="s">
        <v>1048</v>
      </c>
      <c r="N44" s="282" t="s">
        <v>1049</v>
      </c>
      <c r="O44" s="282" t="s">
        <v>1050</v>
      </c>
      <c r="P44" s="282" t="s">
        <v>1052</v>
      </c>
      <c r="Q44" s="282" t="s">
        <v>1053</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t="s">
        <v>1039</v>
      </c>
      <c r="Q51" s="29" t="s">
        <v>1039</v>
      </c>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c r="Q52" s="29"/>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1051</v>
      </c>
      <c r="Q53" s="29" t="s">
        <v>1051</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c r="A89" s="243"/>
      <c r="B89" s="18"/>
      <c r="C89" s="62"/>
      <c r="D89" s="3"/>
      <c r="E89" s="3"/>
      <c r="F89" s="3"/>
      <c r="G89" s="3"/>
      <c r="H89" s="287"/>
      <c r="I89" s="287"/>
      <c r="J89" s="64" t="s">
        <v>35</v>
      </c>
      <c r="K89" s="65"/>
      <c r="L89" s="262" t="s">
        <v>1046</v>
      </c>
      <c r="M89" s="262" t="s">
        <v>1048</v>
      </c>
      <c r="N89" s="262" t="s">
        <v>1049</v>
      </c>
      <c r="O89" s="262" t="s">
        <v>1050</v>
      </c>
      <c r="P89" s="262" t="s">
        <v>1052</v>
      </c>
      <c r="Q89" s="262" t="s">
        <v>1053</v>
      </c>
    </row>
    <row r="90" spans="1:22" s="21" customFormat="1">
      <c r="A90" s="243"/>
      <c r="B90" s="1"/>
      <c r="C90" s="3"/>
      <c r="D90" s="3"/>
      <c r="E90" s="3"/>
      <c r="F90" s="3"/>
      <c r="G90" s="3"/>
      <c r="H90" s="287"/>
      <c r="I90" s="67" t="s">
        <v>36</v>
      </c>
      <c r="J90" s="68"/>
      <c r="K90" s="69"/>
      <c r="L90" s="262" t="s">
        <v>1047</v>
      </c>
      <c r="M90" s="262" t="s">
        <v>1047</v>
      </c>
      <c r="N90" s="262" t="s">
        <v>1047</v>
      </c>
      <c r="O90" s="262" t="s">
        <v>1047</v>
      </c>
      <c r="P90" s="262" t="s">
        <v>1047</v>
      </c>
      <c r="Q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1048</v>
      </c>
      <c r="N97" s="66" t="s">
        <v>1049</v>
      </c>
      <c r="O97" s="66" t="s">
        <v>1050</v>
      </c>
      <c r="P97" s="66" t="s">
        <v>1052</v>
      </c>
      <c r="Q97" s="66" t="s">
        <v>1053</v>
      </c>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0</v>
      </c>
      <c r="K99" s="237" t="str">
        <f>IF(OR(COUNTIF(L99:Q99,"未確認")&gt;0,COUNTIF(L99:Q99,"~*")&gt;0),"※","")</f>
        <v/>
      </c>
      <c r="L99" s="258">
        <v>0</v>
      </c>
      <c r="M99" s="258">
        <v>0</v>
      </c>
      <c r="N99" s="258">
        <v>0</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0</v>
      </c>
      <c r="K101" s="237" t="str">
        <f>IF(OR(COUNTIF(L101:Q101,"未確認")&gt;0,COUNTIF(L101:Q101,"~*")&gt;0),"※","")</f>
        <v/>
      </c>
      <c r="L101" s="258">
        <v>0</v>
      </c>
      <c r="M101" s="258">
        <v>0</v>
      </c>
      <c r="N101" s="258">
        <v>0</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IF(OR(COUNTIF(L101:Q101,"未確認")&gt;0,COUNTIF(L101:Q101,"~*")&gt;0),"※","")</f>
        <v/>
      </c>
      <c r="L102" s="258">
        <v>0</v>
      </c>
      <c r="M102" s="258">
        <v>0</v>
      </c>
      <c r="N102" s="258">
        <v>0</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296</v>
      </c>
      <c r="K103" s="237" t="str">
        <f t="shared" si="1"/>
        <v/>
      </c>
      <c r="L103" s="258">
        <v>54</v>
      </c>
      <c r="M103" s="258">
        <v>54</v>
      </c>
      <c r="N103" s="258">
        <v>46</v>
      </c>
      <c r="O103" s="258">
        <v>46</v>
      </c>
      <c r="P103" s="258">
        <v>48</v>
      </c>
      <c r="Q103" s="258">
        <v>48</v>
      </c>
    </row>
    <row r="104" spans="1:22" s="83" customFormat="1" ht="34.5" customHeight="1">
      <c r="A104" s="244" t="s">
        <v>614</v>
      </c>
      <c r="B104" s="84"/>
      <c r="C104" s="396"/>
      <c r="D104" s="397"/>
      <c r="E104" s="428"/>
      <c r="F104" s="429"/>
      <c r="G104" s="320" t="s">
        <v>47</v>
      </c>
      <c r="H104" s="322"/>
      <c r="I104" s="420"/>
      <c r="J104" s="256">
        <f t="shared" si="0"/>
        <v>200</v>
      </c>
      <c r="K104" s="237" t="str">
        <f t="shared" si="1"/>
        <v/>
      </c>
      <c r="L104" s="258">
        <v>54</v>
      </c>
      <c r="M104" s="258">
        <v>54</v>
      </c>
      <c r="N104" s="258">
        <v>46</v>
      </c>
      <c r="O104" s="258">
        <v>46</v>
      </c>
      <c r="P104" s="258">
        <v>0</v>
      </c>
      <c r="Q104" s="258">
        <v>0</v>
      </c>
    </row>
    <row r="105" spans="1:22" s="83" customFormat="1" ht="34.5" customHeight="1">
      <c r="A105" s="244" t="s">
        <v>615</v>
      </c>
      <c r="B105" s="84"/>
      <c r="C105" s="396"/>
      <c r="D105" s="397"/>
      <c r="E105" s="428"/>
      <c r="F105" s="410"/>
      <c r="G105" s="320" t="s">
        <v>48</v>
      </c>
      <c r="H105" s="322"/>
      <c r="I105" s="420"/>
      <c r="J105" s="256">
        <f t="shared" si="0"/>
        <v>96</v>
      </c>
      <c r="K105" s="237" t="str">
        <f t="shared" si="1"/>
        <v/>
      </c>
      <c r="L105" s="258">
        <v>0</v>
      </c>
      <c r="M105" s="258">
        <v>0</v>
      </c>
      <c r="N105" s="258">
        <v>0</v>
      </c>
      <c r="O105" s="258">
        <v>0</v>
      </c>
      <c r="P105" s="258">
        <v>48</v>
      </c>
      <c r="Q105" s="258">
        <v>48</v>
      </c>
    </row>
    <row r="106" spans="1:22" s="83" customFormat="1" ht="34.5" customHeight="1">
      <c r="A106" s="244" t="s">
        <v>613</v>
      </c>
      <c r="B106" s="84"/>
      <c r="C106" s="396"/>
      <c r="D106" s="397"/>
      <c r="E106" s="334" t="s">
        <v>45</v>
      </c>
      <c r="F106" s="335"/>
      <c r="G106" s="335"/>
      <c r="H106" s="336"/>
      <c r="I106" s="420"/>
      <c r="J106" s="256">
        <f t="shared" si="0"/>
        <v>293</v>
      </c>
      <c r="K106" s="237" t="str">
        <f t="shared" si="1"/>
        <v/>
      </c>
      <c r="L106" s="258">
        <v>54</v>
      </c>
      <c r="M106" s="258">
        <v>54</v>
      </c>
      <c r="N106" s="258">
        <v>45</v>
      </c>
      <c r="O106" s="258">
        <v>44</v>
      </c>
      <c r="P106" s="258">
        <v>48</v>
      </c>
      <c r="Q106" s="258">
        <v>48</v>
      </c>
    </row>
    <row r="107" spans="1:22" s="83" customFormat="1" ht="34.5" customHeight="1">
      <c r="A107" s="244" t="s">
        <v>614</v>
      </c>
      <c r="B107" s="84"/>
      <c r="C107" s="396"/>
      <c r="D107" s="397"/>
      <c r="E107" s="428"/>
      <c r="F107" s="429"/>
      <c r="G107" s="320" t="s">
        <v>47</v>
      </c>
      <c r="H107" s="322"/>
      <c r="I107" s="420"/>
      <c r="J107" s="256">
        <f t="shared" si="0"/>
        <v>197</v>
      </c>
      <c r="K107" s="237" t="str">
        <f t="shared" si="1"/>
        <v/>
      </c>
      <c r="L107" s="258">
        <v>54</v>
      </c>
      <c r="M107" s="258">
        <v>54</v>
      </c>
      <c r="N107" s="258">
        <v>45</v>
      </c>
      <c r="O107" s="258">
        <v>44</v>
      </c>
      <c r="P107" s="258">
        <v>0</v>
      </c>
      <c r="Q107" s="258">
        <v>0</v>
      </c>
    </row>
    <row r="108" spans="1:22" s="83" customFormat="1" ht="34.5" customHeight="1">
      <c r="A108" s="244" t="s">
        <v>615</v>
      </c>
      <c r="B108" s="84"/>
      <c r="C108" s="396"/>
      <c r="D108" s="397"/>
      <c r="E108" s="409"/>
      <c r="F108" s="410"/>
      <c r="G108" s="320" t="s">
        <v>48</v>
      </c>
      <c r="H108" s="322"/>
      <c r="I108" s="420"/>
      <c r="J108" s="256">
        <f t="shared" si="0"/>
        <v>96</v>
      </c>
      <c r="K108" s="237" t="str">
        <f t="shared" si="1"/>
        <v/>
      </c>
      <c r="L108" s="258">
        <v>0</v>
      </c>
      <c r="M108" s="258">
        <v>0</v>
      </c>
      <c r="N108" s="258">
        <v>0</v>
      </c>
      <c r="O108" s="258">
        <v>0</v>
      </c>
      <c r="P108" s="258">
        <v>48</v>
      </c>
      <c r="Q108" s="258">
        <v>48</v>
      </c>
    </row>
    <row r="109" spans="1:22" s="83" customFormat="1" ht="34.5" customHeight="1">
      <c r="A109" s="244" t="s">
        <v>613</v>
      </c>
      <c r="B109" s="84"/>
      <c r="C109" s="396"/>
      <c r="D109" s="397"/>
      <c r="E109" s="323" t="s">
        <v>612</v>
      </c>
      <c r="F109" s="324"/>
      <c r="G109" s="324"/>
      <c r="H109" s="325"/>
      <c r="I109" s="420"/>
      <c r="J109" s="256">
        <f t="shared" si="0"/>
        <v>296</v>
      </c>
      <c r="K109" s="237" t="str">
        <f t="shared" si="1"/>
        <v/>
      </c>
      <c r="L109" s="258">
        <v>54</v>
      </c>
      <c r="M109" s="258">
        <v>54</v>
      </c>
      <c r="N109" s="258">
        <v>46</v>
      </c>
      <c r="O109" s="258">
        <v>46</v>
      </c>
      <c r="P109" s="258">
        <v>48</v>
      </c>
      <c r="Q109" s="258">
        <v>48</v>
      </c>
    </row>
    <row r="110" spans="1:22" s="83" customFormat="1" ht="34.5" customHeight="1">
      <c r="A110" s="244" t="s">
        <v>614</v>
      </c>
      <c r="B110" s="84"/>
      <c r="C110" s="396"/>
      <c r="D110" s="397"/>
      <c r="E110" s="432"/>
      <c r="F110" s="433"/>
      <c r="G110" s="317" t="s">
        <v>47</v>
      </c>
      <c r="H110" s="319"/>
      <c r="I110" s="420"/>
      <c r="J110" s="256">
        <f t="shared" si="0"/>
        <v>200</v>
      </c>
      <c r="K110" s="237" t="str">
        <f t="shared" si="1"/>
        <v/>
      </c>
      <c r="L110" s="258">
        <v>54</v>
      </c>
      <c r="M110" s="258">
        <v>54</v>
      </c>
      <c r="N110" s="258">
        <v>46</v>
      </c>
      <c r="O110" s="258">
        <v>46</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66" t="s">
        <v>1050</v>
      </c>
      <c r="P118" s="66" t="s">
        <v>1052</v>
      </c>
      <c r="Q118" s="66" t="s">
        <v>1053</v>
      </c>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66" t="s">
        <v>1050</v>
      </c>
      <c r="P129" s="66" t="s">
        <v>1052</v>
      </c>
      <c r="Q129" s="66" t="s">
        <v>1053</v>
      </c>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c r="O131" s="98" t="s">
        <v>1042</v>
      </c>
      <c r="P131" s="98" t="s">
        <v>533</v>
      </c>
      <c r="Q131" s="98" t="s">
        <v>533</v>
      </c>
    </row>
    <row r="132" spans="1:22" s="83" customFormat="1" ht="34.5" customHeight="1">
      <c r="A132" s="244" t="s">
        <v>621</v>
      </c>
      <c r="B132" s="84"/>
      <c r="C132" s="295"/>
      <c r="D132" s="297"/>
      <c r="E132" s="320" t="s">
        <v>58</v>
      </c>
      <c r="F132" s="321"/>
      <c r="G132" s="321"/>
      <c r="H132" s="322"/>
      <c r="I132" s="389"/>
      <c r="J132" s="101"/>
      <c r="K132" s="102"/>
      <c r="L132" s="82">
        <v>54</v>
      </c>
      <c r="M132" s="82">
        <v>54</v>
      </c>
      <c r="N132" s="82">
        <v>46</v>
      </c>
      <c r="O132" s="82">
        <v>46</v>
      </c>
      <c r="P132" s="82">
        <v>0</v>
      </c>
      <c r="Q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48</v>
      </c>
      <c r="Q137" s="82">
        <v>48</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66" t="s">
        <v>1050</v>
      </c>
      <c r="P143" s="66" t="s">
        <v>1052</v>
      </c>
      <c r="Q143" s="66" t="s">
        <v>1053</v>
      </c>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214</v>
      </c>
      <c r="K157" s="264" t="str">
        <f t="shared" si="3"/>
        <v/>
      </c>
      <c r="L157" s="117">
        <v>54</v>
      </c>
      <c r="M157" s="117">
        <v>54</v>
      </c>
      <c r="N157" s="117">
        <v>49</v>
      </c>
      <c r="O157" s="117">
        <v>57</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66" t="s">
        <v>1050</v>
      </c>
      <c r="P226" s="66" t="s">
        <v>1052</v>
      </c>
      <c r="Q226" s="66" t="s">
        <v>1053</v>
      </c>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66" t="s">
        <v>1050</v>
      </c>
      <c r="P234" s="66" t="s">
        <v>1052</v>
      </c>
      <c r="Q234" s="66" t="s">
        <v>1053</v>
      </c>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66" t="s">
        <v>1050</v>
      </c>
      <c r="P244" s="66" t="s">
        <v>1052</v>
      </c>
      <c r="Q244" s="66" t="s">
        <v>1053</v>
      </c>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66" t="s">
        <v>1050</v>
      </c>
      <c r="P253" s="66" t="s">
        <v>1052</v>
      </c>
      <c r="Q253" s="66" t="s">
        <v>1053</v>
      </c>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66" t="s">
        <v>1050</v>
      </c>
      <c r="P263" s="66" t="s">
        <v>1052</v>
      </c>
      <c r="Q263" s="66" t="s">
        <v>1053</v>
      </c>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4.8</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52</v>
      </c>
      <c r="K269" s="81" t="str">
        <f t="shared" si="8"/>
        <v/>
      </c>
      <c r="L269" s="147">
        <v>8</v>
      </c>
      <c r="M269" s="147">
        <v>10</v>
      </c>
      <c r="N269" s="147">
        <v>10</v>
      </c>
      <c r="O269" s="147">
        <v>15</v>
      </c>
      <c r="P269" s="147">
        <v>5</v>
      </c>
      <c r="Q269" s="147">
        <v>4</v>
      </c>
    </row>
    <row r="270" spans="1:22" s="83" customFormat="1" ht="34.5" customHeight="1">
      <c r="A270" s="249" t="s">
        <v>725</v>
      </c>
      <c r="B270" s="120"/>
      <c r="C270" s="371"/>
      <c r="D270" s="371"/>
      <c r="E270" s="371"/>
      <c r="F270" s="371"/>
      <c r="G270" s="371" t="s">
        <v>148</v>
      </c>
      <c r="H270" s="371"/>
      <c r="I270" s="404"/>
      <c r="J270" s="266">
        <f t="shared" si="9"/>
        <v>6.5</v>
      </c>
      <c r="K270" s="81" t="str">
        <f t="shared" si="8"/>
        <v/>
      </c>
      <c r="L270" s="148">
        <v>0.3</v>
      </c>
      <c r="M270" s="148">
        <v>0.9</v>
      </c>
      <c r="N270" s="148">
        <v>1.2</v>
      </c>
      <c r="O270" s="148">
        <v>0.6</v>
      </c>
      <c r="P270" s="148">
        <v>2</v>
      </c>
      <c r="Q270" s="148">
        <v>1.5</v>
      </c>
    </row>
    <row r="271" spans="1:22" s="83" customFormat="1" ht="34.5" customHeight="1">
      <c r="A271" s="249" t="s">
        <v>726</v>
      </c>
      <c r="B271" s="120"/>
      <c r="C271" s="371" t="s">
        <v>151</v>
      </c>
      <c r="D271" s="372"/>
      <c r="E271" s="372"/>
      <c r="F271" s="372"/>
      <c r="G271" s="371" t="s">
        <v>146</v>
      </c>
      <c r="H271" s="371"/>
      <c r="I271" s="404"/>
      <c r="J271" s="266">
        <f t="shared" si="9"/>
        <v>20</v>
      </c>
      <c r="K271" s="81" t="str">
        <f t="shared" si="8"/>
        <v/>
      </c>
      <c r="L271" s="147">
        <v>4</v>
      </c>
      <c r="M271" s="147">
        <v>2</v>
      </c>
      <c r="N271" s="147">
        <v>3</v>
      </c>
      <c r="O271" s="147">
        <v>2</v>
      </c>
      <c r="P271" s="147">
        <v>5</v>
      </c>
      <c r="Q271" s="147">
        <v>4</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0.3</v>
      </c>
      <c r="M272" s="148">
        <v>0.2</v>
      </c>
      <c r="N272" s="148">
        <v>0.3</v>
      </c>
      <c r="O272" s="148">
        <v>0</v>
      </c>
      <c r="P272" s="148">
        <v>0.1</v>
      </c>
      <c r="Q272" s="148">
        <v>0.9</v>
      </c>
    </row>
    <row r="273" spans="1:17" s="83" customFormat="1" ht="34.5" customHeight="1">
      <c r="A273" s="249" t="s">
        <v>727</v>
      </c>
      <c r="B273" s="120"/>
      <c r="C273" s="371" t="s">
        <v>152</v>
      </c>
      <c r="D273" s="372"/>
      <c r="E273" s="372"/>
      <c r="F273" s="372"/>
      <c r="G273" s="371" t="s">
        <v>146</v>
      </c>
      <c r="H273" s="371"/>
      <c r="I273" s="404"/>
      <c r="J273" s="266">
        <f t="shared" si="9"/>
        <v>71</v>
      </c>
      <c r="K273" s="81" t="str">
        <f t="shared" si="8"/>
        <v/>
      </c>
      <c r="L273" s="147">
        <v>12</v>
      </c>
      <c r="M273" s="147">
        <v>12</v>
      </c>
      <c r="N273" s="147">
        <v>12</v>
      </c>
      <c r="O273" s="147">
        <v>11</v>
      </c>
      <c r="P273" s="147">
        <v>12</v>
      </c>
      <c r="Q273" s="147">
        <v>12</v>
      </c>
    </row>
    <row r="274" spans="1:17" s="83" customFormat="1" ht="34.5" customHeight="1">
      <c r="A274" s="249" t="s">
        <v>727</v>
      </c>
      <c r="B274" s="120"/>
      <c r="C274" s="372"/>
      <c r="D274" s="372"/>
      <c r="E274" s="372"/>
      <c r="F274" s="372"/>
      <c r="G274" s="371" t="s">
        <v>148</v>
      </c>
      <c r="H274" s="371"/>
      <c r="I274" s="404"/>
      <c r="J274" s="266">
        <f t="shared" si="9"/>
        <v>9.8000000000000007</v>
      </c>
      <c r="K274" s="81" t="str">
        <f t="shared" si="8"/>
        <v/>
      </c>
      <c r="L274" s="148">
        <v>2.1</v>
      </c>
      <c r="M274" s="148">
        <v>2.7</v>
      </c>
      <c r="N274" s="148">
        <v>0.5</v>
      </c>
      <c r="O274" s="148">
        <v>1.6</v>
      </c>
      <c r="P274" s="148">
        <v>1.6</v>
      </c>
      <c r="Q274" s="148">
        <v>1.3</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66" t="s">
        <v>1050</v>
      </c>
      <c r="P322" s="66" t="s">
        <v>1052</v>
      </c>
      <c r="Q322" s="66" t="s">
        <v>1053</v>
      </c>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1.6</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0.6</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0.6</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66" t="s">
        <v>1050</v>
      </c>
      <c r="P342" s="66" t="s">
        <v>1052</v>
      </c>
      <c r="Q342" s="66" t="s">
        <v>1053</v>
      </c>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c r="O367" s="66" t="s">
        <v>1050</v>
      </c>
      <c r="P367" s="66" t="s">
        <v>1052</v>
      </c>
      <c r="Q367" s="66" t="s">
        <v>1053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66" t="s">
        <v>1050</v>
      </c>
      <c r="P390" s="66" t="s">
        <v>1052</v>
      </c>
      <c r="Q390" s="66" t="s">
        <v>1053</v>
      </c>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411</v>
      </c>
      <c r="K392" s="81" t="str">
        <f t="shared" ref="K392:K397" si="12">IF(OR(COUNTIF(L392:Q392,"未確認")&gt;0,COUNTIF(L392:Q392,"~*")&gt;0),"※","")</f>
        <v/>
      </c>
      <c r="L392" s="147">
        <v>45</v>
      </c>
      <c r="M392" s="147">
        <v>31</v>
      </c>
      <c r="N392" s="147">
        <v>88</v>
      </c>
      <c r="O392" s="147">
        <v>204</v>
      </c>
      <c r="P392" s="147">
        <v>24</v>
      </c>
      <c r="Q392" s="147">
        <v>19</v>
      </c>
    </row>
    <row r="393" spans="1:22" s="83" customFormat="1" ht="34.5" customHeight="1">
      <c r="A393" s="249" t="s">
        <v>773</v>
      </c>
      <c r="B393" s="84"/>
      <c r="C393" s="370"/>
      <c r="D393" s="380"/>
      <c r="E393" s="320" t="s">
        <v>224</v>
      </c>
      <c r="F393" s="321"/>
      <c r="G393" s="321"/>
      <c r="H393" s="322"/>
      <c r="I393" s="343"/>
      <c r="J393" s="140">
        <f t="shared" si="11"/>
        <v>289</v>
      </c>
      <c r="K393" s="81" t="str">
        <f t="shared" si="12"/>
        <v/>
      </c>
      <c r="L393" s="147">
        <v>43</v>
      </c>
      <c r="M393" s="147">
        <v>28</v>
      </c>
      <c r="N393" s="147">
        <v>68</v>
      </c>
      <c r="O393" s="147">
        <v>107</v>
      </c>
      <c r="P393" s="147">
        <v>24</v>
      </c>
      <c r="Q393" s="147">
        <v>19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c r="Q394" s="147">
        <v>0</v>
      </c>
    </row>
    <row r="395" spans="1:22" s="83" customFormat="1" ht="34.5" customHeight="1">
      <c r="A395" s="250" t="s">
        <v>775</v>
      </c>
      <c r="B395" s="84"/>
      <c r="C395" s="370"/>
      <c r="D395" s="382"/>
      <c r="E395" s="320" t="s">
        <v>226</v>
      </c>
      <c r="F395" s="321"/>
      <c r="G395" s="321"/>
      <c r="H395" s="322"/>
      <c r="I395" s="343"/>
      <c r="J395" s="140">
        <f t="shared" si="11"/>
        <v>122</v>
      </c>
      <c r="K395" s="81" t="str">
        <f t="shared" si="12"/>
        <v/>
      </c>
      <c r="L395" s="147">
        <v>2</v>
      </c>
      <c r="M395" s="147">
        <v>3</v>
      </c>
      <c r="N395" s="147">
        <v>20</v>
      </c>
      <c r="O395" s="147">
        <v>97</v>
      </c>
      <c r="P395" s="147">
        <v>0</v>
      </c>
      <c r="Q395" s="147">
        <v>0</v>
      </c>
    </row>
    <row r="396" spans="1:22" s="83" customFormat="1" ht="34.5" customHeight="1">
      <c r="A396" s="250" t="s">
        <v>776</v>
      </c>
      <c r="B396" s="1"/>
      <c r="C396" s="370"/>
      <c r="D396" s="320" t="s">
        <v>227</v>
      </c>
      <c r="E396" s="321"/>
      <c r="F396" s="321"/>
      <c r="G396" s="321"/>
      <c r="H396" s="322"/>
      <c r="I396" s="343"/>
      <c r="J396" s="140">
        <f t="shared" si="11"/>
        <v>102251</v>
      </c>
      <c r="K396" s="81" t="str">
        <f t="shared" si="12"/>
        <v/>
      </c>
      <c r="L396" s="147">
        <v>18948</v>
      </c>
      <c r="M396" s="147">
        <v>19368</v>
      </c>
      <c r="N396" s="147">
        <v>14743</v>
      </c>
      <c r="O396" s="147">
        <v>14676</v>
      </c>
      <c r="P396" s="147">
        <v>17221</v>
      </c>
      <c r="Q396" s="147">
        <v>17295</v>
      </c>
    </row>
    <row r="397" spans="1:22" s="83" customFormat="1" ht="34.5" customHeight="1">
      <c r="A397" s="250" t="s">
        <v>777</v>
      </c>
      <c r="B397" s="119"/>
      <c r="C397" s="370"/>
      <c r="D397" s="320" t="s">
        <v>228</v>
      </c>
      <c r="E397" s="321"/>
      <c r="F397" s="321"/>
      <c r="G397" s="321"/>
      <c r="H397" s="322"/>
      <c r="I397" s="344"/>
      <c r="J397" s="140">
        <f t="shared" si="11"/>
        <v>414</v>
      </c>
      <c r="K397" s="81" t="str">
        <f t="shared" si="12"/>
        <v/>
      </c>
      <c r="L397" s="147">
        <v>45</v>
      </c>
      <c r="M397" s="147">
        <v>33</v>
      </c>
      <c r="N397" s="147">
        <v>89</v>
      </c>
      <c r="O397" s="147">
        <v>201</v>
      </c>
      <c r="P397" s="147">
        <v>26</v>
      </c>
      <c r="Q397" s="147">
        <v>20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66" t="s">
        <v>1050</v>
      </c>
      <c r="P403" s="66" t="s">
        <v>1052</v>
      </c>
      <c r="Q403" s="66" t="s">
        <v>1053</v>
      </c>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411</v>
      </c>
      <c r="K405" s="81" t="str">
        <f t="shared" ref="K405:K422" si="14">IF(OR(COUNTIF(L405:Q405,"未確認")&gt;0,COUNTIF(L405:Q405,"~*")&gt;0),"※","")</f>
        <v/>
      </c>
      <c r="L405" s="147">
        <v>45</v>
      </c>
      <c r="M405" s="147">
        <v>31</v>
      </c>
      <c r="N405" s="147">
        <v>88</v>
      </c>
      <c r="O405" s="147">
        <v>204</v>
      </c>
      <c r="P405" s="147">
        <v>24</v>
      </c>
      <c r="Q405" s="147">
        <v>19</v>
      </c>
    </row>
    <row r="406" spans="1:22" s="83" customFormat="1" ht="34.5" customHeight="1">
      <c r="A406" s="251" t="s">
        <v>779</v>
      </c>
      <c r="B406" s="119"/>
      <c r="C406" s="369"/>
      <c r="D406" s="375" t="s">
        <v>233</v>
      </c>
      <c r="E406" s="377" t="s">
        <v>234</v>
      </c>
      <c r="F406" s="378"/>
      <c r="G406" s="378"/>
      <c r="H406" s="379"/>
      <c r="I406" s="361"/>
      <c r="J406" s="140">
        <f t="shared" si="13"/>
        <v>113</v>
      </c>
      <c r="K406" s="81" t="str">
        <f t="shared" si="14"/>
        <v/>
      </c>
      <c r="L406" s="147">
        <v>31</v>
      </c>
      <c r="M406" s="147">
        <v>19</v>
      </c>
      <c r="N406" s="147">
        <v>10</v>
      </c>
      <c r="O406" s="147">
        <v>19</v>
      </c>
      <c r="P406" s="147">
        <v>19</v>
      </c>
      <c r="Q406" s="147">
        <v>15</v>
      </c>
    </row>
    <row r="407" spans="1:22" s="83" customFormat="1" ht="34.5" customHeight="1">
      <c r="A407" s="251" t="s">
        <v>780</v>
      </c>
      <c r="B407" s="119"/>
      <c r="C407" s="369"/>
      <c r="D407" s="369"/>
      <c r="E407" s="320" t="s">
        <v>235</v>
      </c>
      <c r="F407" s="321"/>
      <c r="G407" s="321"/>
      <c r="H407" s="322"/>
      <c r="I407" s="361"/>
      <c r="J407" s="140">
        <f t="shared" si="13"/>
        <v>38</v>
      </c>
      <c r="K407" s="81" t="str">
        <f t="shared" si="14"/>
        <v/>
      </c>
      <c r="L407" s="147">
        <v>0</v>
      </c>
      <c r="M407" s="147">
        <v>2</v>
      </c>
      <c r="N407" s="147">
        <v>1</v>
      </c>
      <c r="O407" s="147">
        <v>35</v>
      </c>
      <c r="P407" s="147">
        <v>0</v>
      </c>
      <c r="Q407" s="147">
        <v>0</v>
      </c>
    </row>
    <row r="408" spans="1:22" s="83" customFormat="1" ht="34.5" customHeight="1">
      <c r="A408" s="251" t="s">
        <v>781</v>
      </c>
      <c r="B408" s="119"/>
      <c r="C408" s="369"/>
      <c r="D408" s="369"/>
      <c r="E408" s="320" t="s">
        <v>236</v>
      </c>
      <c r="F408" s="321"/>
      <c r="G408" s="321"/>
      <c r="H408" s="322"/>
      <c r="I408" s="361"/>
      <c r="J408" s="140">
        <f t="shared" si="13"/>
        <v>169</v>
      </c>
      <c r="K408" s="81" t="str">
        <f t="shared" si="14"/>
        <v/>
      </c>
      <c r="L408" s="147">
        <v>13</v>
      </c>
      <c r="M408" s="147">
        <v>8</v>
      </c>
      <c r="N408" s="147">
        <v>55</v>
      </c>
      <c r="O408" s="147">
        <v>85</v>
      </c>
      <c r="P408" s="147">
        <v>4</v>
      </c>
      <c r="Q408" s="147">
        <v>4</v>
      </c>
    </row>
    <row r="409" spans="1:22" s="83" customFormat="1" ht="34.5" customHeight="1">
      <c r="A409" s="251" t="s">
        <v>782</v>
      </c>
      <c r="B409" s="119"/>
      <c r="C409" s="369"/>
      <c r="D409" s="369"/>
      <c r="E409" s="317" t="s">
        <v>989</v>
      </c>
      <c r="F409" s="318"/>
      <c r="G409" s="318"/>
      <c r="H409" s="319"/>
      <c r="I409" s="361"/>
      <c r="J409" s="140">
        <f t="shared" si="13"/>
        <v>65</v>
      </c>
      <c r="K409" s="81" t="str">
        <f t="shared" si="14"/>
        <v/>
      </c>
      <c r="L409" s="147">
        <v>0</v>
      </c>
      <c r="M409" s="147">
        <v>2</v>
      </c>
      <c r="N409" s="147">
        <v>16</v>
      </c>
      <c r="O409" s="147">
        <v>47</v>
      </c>
      <c r="P409" s="147">
        <v>0</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26</v>
      </c>
      <c r="K412" s="81" t="str">
        <f t="shared" si="14"/>
        <v/>
      </c>
      <c r="L412" s="147">
        <v>1</v>
      </c>
      <c r="M412" s="147">
        <v>0</v>
      </c>
      <c r="N412" s="147">
        <v>6</v>
      </c>
      <c r="O412" s="147">
        <v>18</v>
      </c>
      <c r="P412" s="147">
        <v>1</v>
      </c>
      <c r="Q412" s="147">
        <v>0</v>
      </c>
    </row>
    <row r="413" spans="1:22" s="83" customFormat="1" ht="34.5" customHeight="1">
      <c r="A413" s="251" t="s">
        <v>786</v>
      </c>
      <c r="B413" s="119"/>
      <c r="C413" s="369"/>
      <c r="D413" s="320" t="s">
        <v>251</v>
      </c>
      <c r="E413" s="321"/>
      <c r="F413" s="321"/>
      <c r="G413" s="321"/>
      <c r="H413" s="322"/>
      <c r="I413" s="361"/>
      <c r="J413" s="140">
        <f t="shared" si="13"/>
        <v>414</v>
      </c>
      <c r="K413" s="81" t="str">
        <f t="shared" si="14"/>
        <v/>
      </c>
      <c r="L413" s="147">
        <v>45</v>
      </c>
      <c r="M413" s="147">
        <v>33</v>
      </c>
      <c r="N413" s="147">
        <v>89</v>
      </c>
      <c r="O413" s="147">
        <v>201</v>
      </c>
      <c r="P413" s="147">
        <v>26</v>
      </c>
      <c r="Q413" s="147">
        <v>20</v>
      </c>
    </row>
    <row r="414" spans="1:22" s="83" customFormat="1" ht="34.5" customHeight="1">
      <c r="A414" s="251" t="s">
        <v>787</v>
      </c>
      <c r="B414" s="119"/>
      <c r="C414" s="369"/>
      <c r="D414" s="375" t="s">
        <v>240</v>
      </c>
      <c r="E414" s="377" t="s">
        <v>241</v>
      </c>
      <c r="F414" s="378"/>
      <c r="G414" s="378"/>
      <c r="H414" s="379"/>
      <c r="I414" s="361"/>
      <c r="J414" s="140">
        <f t="shared" si="13"/>
        <v>113</v>
      </c>
      <c r="K414" s="81" t="str">
        <f t="shared" si="14"/>
        <v/>
      </c>
      <c r="L414" s="147">
        <v>6</v>
      </c>
      <c r="M414" s="147">
        <v>9</v>
      </c>
      <c r="N414" s="147">
        <v>36</v>
      </c>
      <c r="O414" s="147">
        <v>58</v>
      </c>
      <c r="P414" s="147">
        <v>3</v>
      </c>
      <c r="Q414" s="147">
        <v>1</v>
      </c>
    </row>
    <row r="415" spans="1:22" s="83" customFormat="1" ht="34.5" customHeight="1">
      <c r="A415" s="251" t="s">
        <v>788</v>
      </c>
      <c r="B415" s="119"/>
      <c r="C415" s="369"/>
      <c r="D415" s="369"/>
      <c r="E415" s="320" t="s">
        <v>242</v>
      </c>
      <c r="F415" s="321"/>
      <c r="G415" s="321"/>
      <c r="H415" s="322"/>
      <c r="I415" s="361"/>
      <c r="J415" s="140">
        <f t="shared" si="13"/>
        <v>47</v>
      </c>
      <c r="K415" s="81" t="str">
        <f t="shared" si="14"/>
        <v/>
      </c>
      <c r="L415" s="147">
        <v>0</v>
      </c>
      <c r="M415" s="147">
        <v>0</v>
      </c>
      <c r="N415" s="147">
        <v>4</v>
      </c>
      <c r="O415" s="147">
        <v>43</v>
      </c>
      <c r="P415" s="147">
        <v>0</v>
      </c>
      <c r="Q415" s="147">
        <v>0</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1</v>
      </c>
      <c r="M416" s="147">
        <v>0</v>
      </c>
      <c r="N416" s="147">
        <v>1</v>
      </c>
      <c r="O416" s="147">
        <v>4</v>
      </c>
      <c r="P416" s="147">
        <v>0</v>
      </c>
      <c r="Q416" s="147">
        <v>1</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2</v>
      </c>
      <c r="M417" s="147">
        <v>0</v>
      </c>
      <c r="N417" s="147">
        <v>1</v>
      </c>
      <c r="O417" s="147">
        <v>2</v>
      </c>
      <c r="P417" s="147">
        <v>0</v>
      </c>
      <c r="Q417" s="147">
        <v>0</v>
      </c>
    </row>
    <row r="418" spans="1:22" s="83" customFormat="1" ht="34.5" customHeight="1">
      <c r="A418" s="251" t="s">
        <v>791</v>
      </c>
      <c r="B418" s="119"/>
      <c r="C418" s="369"/>
      <c r="D418" s="369"/>
      <c r="E418" s="320" t="s">
        <v>245</v>
      </c>
      <c r="F418" s="321"/>
      <c r="G418" s="321"/>
      <c r="H418" s="322"/>
      <c r="I418" s="361"/>
      <c r="J418" s="140">
        <f t="shared" si="13"/>
        <v>49</v>
      </c>
      <c r="K418" s="81" t="str">
        <f t="shared" si="14"/>
        <v/>
      </c>
      <c r="L418" s="147">
        <v>2</v>
      </c>
      <c r="M418" s="147">
        <v>1</v>
      </c>
      <c r="N418" s="147">
        <v>6</v>
      </c>
      <c r="O418" s="147">
        <v>38</v>
      </c>
      <c r="P418" s="147">
        <v>1</v>
      </c>
      <c r="Q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0</v>
      </c>
      <c r="M420" s="147">
        <v>0</v>
      </c>
      <c r="N420" s="147">
        <v>1</v>
      </c>
      <c r="O420" s="147">
        <v>14</v>
      </c>
      <c r="P420" s="147">
        <v>0</v>
      </c>
      <c r="Q420" s="147">
        <v>0</v>
      </c>
    </row>
    <row r="421" spans="1:22" s="83" customFormat="1" ht="34.5" customHeight="1">
      <c r="A421" s="251" t="s">
        <v>794</v>
      </c>
      <c r="B421" s="119"/>
      <c r="C421" s="369"/>
      <c r="D421" s="369"/>
      <c r="E421" s="320" t="s">
        <v>247</v>
      </c>
      <c r="F421" s="321"/>
      <c r="G421" s="321"/>
      <c r="H421" s="322"/>
      <c r="I421" s="361"/>
      <c r="J421" s="140">
        <f t="shared" si="13"/>
        <v>168</v>
      </c>
      <c r="K421" s="81" t="str">
        <f t="shared" si="14"/>
        <v/>
      </c>
      <c r="L421" s="147">
        <v>34</v>
      </c>
      <c r="M421" s="147">
        <v>22</v>
      </c>
      <c r="N421" s="147">
        <v>40</v>
      </c>
      <c r="O421" s="147">
        <v>33</v>
      </c>
      <c r="P421" s="147">
        <v>22</v>
      </c>
      <c r="Q421" s="147">
        <v>17</v>
      </c>
    </row>
    <row r="422" spans="1:22" s="83" customFormat="1" ht="34.5" customHeight="1">
      <c r="A422" s="251" t="s">
        <v>795</v>
      </c>
      <c r="B422" s="119"/>
      <c r="C422" s="369"/>
      <c r="D422" s="369"/>
      <c r="E422" s="320" t="s">
        <v>166</v>
      </c>
      <c r="F422" s="321"/>
      <c r="G422" s="321"/>
      <c r="H422" s="322"/>
      <c r="I422" s="362"/>
      <c r="J422" s="140">
        <f t="shared" si="13"/>
        <v>10</v>
      </c>
      <c r="K422" s="81" t="str">
        <f t="shared" si="14"/>
        <v/>
      </c>
      <c r="L422" s="147">
        <v>0</v>
      </c>
      <c r="M422" s="147">
        <v>1</v>
      </c>
      <c r="N422" s="147">
        <v>0</v>
      </c>
      <c r="O422" s="147">
        <v>9</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66" t="s">
        <v>1050</v>
      </c>
      <c r="P428" s="66" t="s">
        <v>1052</v>
      </c>
      <c r="Q428" s="66" t="s">
        <v>1053</v>
      </c>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301</v>
      </c>
      <c r="K430" s="193" t="str">
        <f>IF(OR(COUNTIF(L430:Q430,"未確認")&gt;0,COUNTIF(L430:Q430,"~*")&gt;0),"※","")</f>
        <v/>
      </c>
      <c r="L430" s="147">
        <v>39</v>
      </c>
      <c r="M430" s="147">
        <v>24</v>
      </c>
      <c r="N430" s="147">
        <v>53</v>
      </c>
      <c r="O430" s="147">
        <v>143</v>
      </c>
      <c r="P430" s="147">
        <v>23</v>
      </c>
      <c r="Q430" s="147">
        <v>19</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43</v>
      </c>
      <c r="K432" s="193" t="str">
        <f>IF(OR(COUNTIF(L432:Q432,"未確認")&gt;0,COUNTIF(L432:Q432,"~*")&gt;0),"※","")</f>
        <v/>
      </c>
      <c r="L432" s="147">
        <v>0</v>
      </c>
      <c r="M432" s="147">
        <v>0</v>
      </c>
      <c r="N432" s="147">
        <v>0</v>
      </c>
      <c r="O432" s="147">
        <v>41</v>
      </c>
      <c r="P432" s="147">
        <v>1</v>
      </c>
      <c r="Q432" s="147">
        <v>1</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258</v>
      </c>
      <c r="K433" s="193" t="str">
        <f>IF(OR(COUNTIF(L433:Q433,"未確認")&gt;0,COUNTIF(L433:Q433,"~*")&gt;0),"※","")</f>
        <v/>
      </c>
      <c r="L433" s="147">
        <v>39</v>
      </c>
      <c r="M433" s="147">
        <v>24</v>
      </c>
      <c r="N433" s="147">
        <v>53</v>
      </c>
      <c r="O433" s="147">
        <v>102</v>
      </c>
      <c r="P433" s="147">
        <v>22</v>
      </c>
      <c r="Q433" s="147">
        <v>18</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66" t="s">
        <v>1050</v>
      </c>
      <c r="P441" s="66" t="s">
        <v>1052</v>
      </c>
      <c r="Q441" s="66" t="s">
        <v>1053</v>
      </c>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66" t="s">
        <v>1050</v>
      </c>
      <c r="P466" s="66" t="s">
        <v>1052</v>
      </c>
      <c r="Q466" s="66" t="s">
        <v>1053</v>
      </c>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t="s">
        <v>541</v>
      </c>
      <c r="M468" s="117" t="s">
        <v>541</v>
      </c>
      <c r="N468" s="117" t="s">
        <v>541</v>
      </c>
      <c r="O468" s="117">
        <v>0</v>
      </c>
      <c r="P468" s="117">
        <v>0</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t="s">
        <v>541</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66" t="s">
        <v>1050</v>
      </c>
      <c r="P502" s="66" t="s">
        <v>1052</v>
      </c>
      <c r="Q502" s="66" t="s">
        <v>1053</v>
      </c>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66" t="s">
        <v>1050</v>
      </c>
      <c r="P514" s="66" t="s">
        <v>1052</v>
      </c>
      <c r="Q514" s="66" t="s">
        <v>1053</v>
      </c>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66" t="s">
        <v>1050</v>
      </c>
      <c r="P520" s="66" t="s">
        <v>1052</v>
      </c>
      <c r="Q520" s="66" t="s">
        <v>1053</v>
      </c>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66" t="s">
        <v>1050</v>
      </c>
      <c r="P525" s="66" t="s">
        <v>1052</v>
      </c>
      <c r="Q525" s="66" t="s">
        <v>1053</v>
      </c>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66" t="s">
        <v>1050</v>
      </c>
      <c r="P530" s="66" t="s">
        <v>1052</v>
      </c>
      <c r="Q530" s="66" t="s">
        <v>1053</v>
      </c>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88</v>
      </c>
      <c r="K535" s="201" t="str">
        <f t="shared" si="23"/>
        <v/>
      </c>
      <c r="L535" s="117">
        <v>33</v>
      </c>
      <c r="M535" s="117">
        <v>20</v>
      </c>
      <c r="N535" s="117">
        <v>23</v>
      </c>
      <c r="O535" s="117">
        <v>12</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c r="O543" s="66" t="s">
        <v>1050</v>
      </c>
      <c r="P543" s="66" t="s">
        <v>1052</v>
      </c>
      <c r="Q543" s="66" t="s">
        <v>1053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c r="O588" s="66" t="s">
        <v>1050</v>
      </c>
      <c r="P588" s="66" t="s">
        <v>1052</v>
      </c>
      <c r="Q588" s="66" t="s">
        <v>1053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0</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0</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0</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f t="shared" ref="J600:J605" si="26">IF(SUM(L600:Q600)=0,IF(COUNTIF(L600:Q600,"未確認")&gt;0,"未確認",IF(COUNTIF(L600:Q600,"~*")&gt;0,"*",SUM(L600:Q600))),SUM(L600:Q600))</f>
        <v>0</v>
      </c>
      <c r="K600" s="201" t="str">
        <f t="shared" ref="K600:K605" si="27">IF(OR(COUNTIF(L600:Q600,"未確認")&gt;0,COUNTIF(L600:Q600,"*")&gt;0),"※","")</f>
        <v/>
      </c>
      <c r="L600" s="117">
        <v>0</v>
      </c>
      <c r="M600" s="117">
        <v>0</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66" t="s">
        <v>1050</v>
      </c>
      <c r="P611" s="66" t="s">
        <v>1052</v>
      </c>
      <c r="Q611" s="66" t="s">
        <v>1053</v>
      </c>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IF(SUM(L613:Q613)=0,IF(COUNTIF(L613:Q613,"未確認")&gt;0,"未確認",IF(COUNTIF(L613:Q613,"~*")&gt;0,"*",SUM(L613:Q613))),SUM(L613:Q613))</f>
        <v>*</v>
      </c>
      <c r="K613" s="201" t="str">
        <f t="shared" ref="K613:K623" si="29">IF(OR(COUNTIF(L613:Q613,"未確認")&gt;0,COUNTIF(L613:Q613,"*")&gt;0),"※","")</f>
        <v>※</v>
      </c>
      <c r="L613" s="117" t="s">
        <v>541</v>
      </c>
      <c r="M613" s="117" t="s">
        <v>541</v>
      </c>
      <c r="N613" s="117">
        <v>0</v>
      </c>
      <c r="O613" s="117" t="s">
        <v>541</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v>
      </c>
      <c r="L618" s="117" t="s">
        <v>541</v>
      </c>
      <c r="M618" s="117" t="s">
        <v>541</v>
      </c>
      <c r="N618" s="117" t="s">
        <v>541</v>
      </c>
      <c r="O618" s="117">
        <v>12</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66" t="s">
        <v>1050</v>
      </c>
      <c r="P629" s="66" t="s">
        <v>1052</v>
      </c>
      <c r="Q629" s="66" t="s">
        <v>1053</v>
      </c>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0</v>
      </c>
      <c r="K631" s="201" t="str">
        <f t="shared" ref="K631:K638" si="31">IF(OR(COUNTIF(L631:Q631,"未確認")&gt;0,COUNTIF(L631:Q631,"*")&gt;0),"※","")</f>
        <v/>
      </c>
      <c r="L631" s="117">
        <v>0</v>
      </c>
      <c r="M631" s="117">
        <v>0</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66" t="s">
        <v>1050</v>
      </c>
      <c r="P644" s="66" t="s">
        <v>1052</v>
      </c>
      <c r="Q644" s="66" t="s">
        <v>1053</v>
      </c>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113</v>
      </c>
      <c r="K646" s="201" t="str">
        <f t="shared" ref="K646:K660" si="33">IF(OR(COUNTIF(L646:Q646,"未確認")&gt;0,COUNTIF(L646:Q646,"*")&gt;0),"※","")</f>
        <v/>
      </c>
      <c r="L646" s="117">
        <v>23</v>
      </c>
      <c r="M646" s="117">
        <v>28</v>
      </c>
      <c r="N646" s="117">
        <v>23</v>
      </c>
      <c r="O646" s="117">
        <v>39</v>
      </c>
      <c r="P646" s="117">
        <v>0</v>
      </c>
      <c r="Q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v>0</v>
      </c>
      <c r="Q648" s="117">
        <v>0</v>
      </c>
    </row>
    <row r="649" spans="1:22" s="118" customFormat="1" ht="70" customHeight="1">
      <c r="A649" s="252" t="s">
        <v>928</v>
      </c>
      <c r="B649" s="84"/>
      <c r="C649" s="295"/>
      <c r="D649" s="297"/>
      <c r="E649" s="320" t="s">
        <v>940</v>
      </c>
      <c r="F649" s="321"/>
      <c r="G649" s="321"/>
      <c r="H649" s="322"/>
      <c r="I649" s="122" t="s">
        <v>456</v>
      </c>
      <c r="J649" s="116">
        <f t="shared" si="32"/>
        <v>66</v>
      </c>
      <c r="K649" s="201" t="str">
        <f t="shared" si="33"/>
        <v/>
      </c>
      <c r="L649" s="117">
        <v>11</v>
      </c>
      <c r="M649" s="117">
        <v>16</v>
      </c>
      <c r="N649" s="117">
        <v>16</v>
      </c>
      <c r="O649" s="117">
        <v>23</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t="s">
        <v>541</v>
      </c>
      <c r="N650" s="117" t="s">
        <v>541</v>
      </c>
      <c r="O650" s="117">
        <v>11</v>
      </c>
      <c r="P650" s="117">
        <v>0</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v>
      </c>
      <c r="L655" s="117" t="s">
        <v>541</v>
      </c>
      <c r="M655" s="117" t="s">
        <v>541</v>
      </c>
      <c r="N655" s="117" t="s">
        <v>541</v>
      </c>
      <c r="O655" s="117">
        <v>13</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t="s">
        <v>541</v>
      </c>
      <c r="P657" s="117">
        <v>0</v>
      </c>
      <c r="Q657" s="117">
        <v>0</v>
      </c>
    </row>
    <row r="658" spans="1:22" s="118" customFormat="1" ht="56.15" customHeight="1">
      <c r="A658" s="252" t="s">
        <v>946</v>
      </c>
      <c r="B658" s="84"/>
      <c r="C658" s="320" t="s">
        <v>471</v>
      </c>
      <c r="D658" s="321"/>
      <c r="E658" s="321"/>
      <c r="F658" s="321"/>
      <c r="G658" s="321"/>
      <c r="H658" s="322"/>
      <c r="I658" s="122" t="s">
        <v>472</v>
      </c>
      <c r="J658" s="116">
        <f t="shared" si="32"/>
        <v>61</v>
      </c>
      <c r="K658" s="201" t="str">
        <f t="shared" si="33"/>
        <v/>
      </c>
      <c r="L658" s="117">
        <v>16</v>
      </c>
      <c r="M658" s="117">
        <v>15</v>
      </c>
      <c r="N658" s="117">
        <v>13</v>
      </c>
      <c r="O658" s="117">
        <v>17</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66" t="s">
        <v>1050</v>
      </c>
      <c r="P665" s="66" t="s">
        <v>1052</v>
      </c>
      <c r="Q665" s="66" t="s">
        <v>1053</v>
      </c>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66" t="s">
        <v>1050</v>
      </c>
      <c r="P681" s="66" t="s">
        <v>1052</v>
      </c>
      <c r="Q681" s="66" t="s">
        <v>1053</v>
      </c>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129</v>
      </c>
      <c r="K683" s="201" t="str">
        <f>IF(OR(COUNTIF(L683:Q683,"未確認")&gt;0,COUNTIF(L683:Q683,"*")&gt;0),"※","")</f>
        <v/>
      </c>
      <c r="L683" s="117">
        <v>36</v>
      </c>
      <c r="M683" s="117">
        <v>25</v>
      </c>
      <c r="N683" s="117">
        <v>41</v>
      </c>
      <c r="O683" s="117">
        <v>27</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t="s">
        <v>541</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t="str">
        <f>IF(SUM(L685:Q685)=0,IF(COUNTIF(L685:Q685,"未確認")&gt;0,"未確認",IF(COUNTIF(L685:Q685,"~*")&gt;0,"*",SUM(L685:Q685))),SUM(L685:Q685))</f>
        <v>*</v>
      </c>
      <c r="K685" s="201" t="str">
        <f>IF(OR(COUNTIF(L685:Q685,"未確認")&gt;0,COUNTIF(L685:Q685,"*")&gt;0),"※","")</f>
        <v>※</v>
      </c>
      <c r="L685" s="117" t="s">
        <v>541</v>
      </c>
      <c r="M685" s="117" t="s">
        <v>541</v>
      </c>
      <c r="N685" s="117" t="s">
        <v>541</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66" t="s">
        <v>1050</v>
      </c>
      <c r="P691" s="66" t="s">
        <v>1052</v>
      </c>
      <c r="Q691" s="66" t="s">
        <v>1053</v>
      </c>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66" t="s">
        <v>1050</v>
      </c>
      <c r="P704" s="66" t="s">
        <v>1052</v>
      </c>
      <c r="Q704" s="66" t="s">
        <v>1053</v>
      </c>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F2DA8F1-16A2-4836-A901-355627B45EF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2019-12-23T00:56:02Z</dcterms:modified>
</cp:coreProperties>
</file>