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48206EB-BDB8-428B-AB9C-ACEDE43796BC}"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<sst xmlns="http://schemas.openxmlformats.org/spreadsheetml/2006/main" count="2996" uniqueCount="1048">
  <si>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</si>
  <si>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</si>
  <si>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</si>
  <si>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</si>
  <si>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</si>
  <si>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</si>
  <si>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</si>
  <si>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</si>
  <si>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</si>
  <si>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</si>
  <si>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</si>
  <si>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</si>
  <si>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</si>
  <si>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</si>
  <si>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</si>
  <si>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</si>
  <si>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</si>
  <si>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</si>
  <si>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</si>
  <si>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</si>
  <si>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</si>
  <si>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</si>
  <si>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</si>
  <si>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</si>
  <si>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</si>
  <si>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</si>
  <si>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</si>
  <si>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</si>
  <si>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</si>
  <si>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</si>
  <si>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</si>
  <si>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</si>
  <si>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</si>
  <si>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</si>
  <si>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</si>
  <si>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</si>
  <si>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</si>
  <si>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</si>
  <si>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</si>
  <si>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</si>
  <si>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</si>
  <si>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</si>
  <si>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</si>
  <si>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</si>
  <si>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</si>
  <si>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</si>
  <si>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</si>
  <si>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</si>
  <si>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</si>
  <si>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</si>
  <si>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</si>
  <si>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</si>
  <si>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</si>
  <si>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</si>
  <si>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</si>
  <si>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</si>
  <si>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</si>
  <si>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</si>
  <si>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</si>
  <si>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</si>
  <si>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</si>
  <si>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</si>
  <si>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</si>
  <si>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</si>
  <si>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</si>
  <si>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</si>
  <si>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</si>
  <si>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</si>
  <si>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</si>
  <si>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</si>
  <si>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</si>
  <si>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</si>
  <si>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</si>
  <si>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</si>
  <si>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</si>
  <si>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</si>
  <si>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</si>
  <si>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</si>
  <si>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</si>
  <si>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</si>
  <si>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</si>
  <si>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</si>
  <si>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</si>
  <si>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</si>
  <si>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</si>
  <si>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</si>
  <si>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</si>
  <si>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</si>
  <si>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</si>
  <si>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</si>
  <si>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</si>
  <si>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</si>
  <si>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</si>
  <si>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</si>
  <si>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</si>
  <si>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</si>
  <si>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</si>
  <si>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</si>
  <si>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</si>
  <si>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</si>
  <si>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</si>
  <si>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</si>
  <si>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</si>
  <si>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</si>
  <si>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</si>
  <si>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</si>
  <si>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</si>
  <si>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</si>
  <si>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</si>
  <si>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</si>
  <si>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</si>
  <si>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</si>
  <si>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</si>
  <si>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</si>
  <si>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</si>
  <si>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</si>
  <si>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</si>
  <si>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</si>
  <si>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</si>
  <si>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</si>
  <si>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</si>
  <si>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</si>
  <si>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</si>
  <si>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</si>
  <si>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</si>
  <si>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</si>
  <si>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</si>
  <si>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</si>
  <si>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</si>
  <si>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</si>
  <si>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</si>
  <si>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</si>
  <si>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</si>
  <si>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</si>
  <si>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</si>
  <si>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</si>
  <si>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</si>
  <si>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</si>
  <si>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</si>
  <si>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</si>
  <si>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</si>
  <si>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</si>
  <si>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</si>
  <si>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</si>
  <si>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</si>
  <si>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</si>
  <si>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</si>
  <si>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</si>
  <si>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</si>
  <si>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</si>
  <si>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</si>
  <si>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</si>
  <si>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</si>
  <si>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</si>
  <si>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</si>
  <si>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</si>
  <si>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</si>
  <si>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</si>
  <si>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</si>
  <si>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</si>
  <si>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</si>
  <si>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</si>
  <si>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</si>
  <si>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</si>
  <si>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</si>
  <si>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</si>
  <si>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</si>
  <si>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</si>
  <si>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</si>
  <si>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</si>
  <si>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</si>
  <si>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</si>
  <si>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</si>
  <si>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</si>
  <si>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</si>
  <si>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</si>
  <si>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</si>
  <si>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</si>
  <si>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</si>
  <si>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</si>
  <si>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</si>
  <si>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</si>
  <si>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</si>
  <si>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</si>
  <si>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</si>
  <si>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</si>
  <si>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</si>
  <si>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</si>
  <si>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</si>
  <si>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</si>
  <si>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</si>
  <si>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</si>
  <si>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</si>
  <si>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</si>
  <si>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</si>
  <si>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</si>
  <si>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</si>
  <si>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</si>
  <si>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</si>
  <si>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</si>
  <si>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</si>
  <si>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</si>
  <si>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</si>
  <si>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</si>
  <si>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</si>
  <si>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</si>
  <si>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</si>
  <si>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</si>
  <si>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</si>
  <si>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</si>
  <si>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</si>
  <si>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</si>
  <si>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</si>
  <si>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</si>
  <si>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</si>
  <si>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</si>
  <si>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</si>
  <si>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</si>
  <si>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</si>
  <si>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</si>
  <si>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</si>
  <si>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</si>
  <si>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</si>
  <si>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</si>
  <si>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</si>
  <si>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</si>
  <si>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</si>
  <si>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</si>
  <si>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</si>
  <si>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</si>
  <si>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</si>
  <si>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</si>
  <si>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</si>
  <si>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</si>
  <si>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</si>
  <si>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</si>
  <si>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</si>
  <si>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</si>
  <si>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</si>
  <si>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</si>
  <si>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</si>
  <si>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</si>
  <si>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</si>
  <si>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</si>
  <si>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</si>
  <si>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</si>
  <si>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</si>
  <si>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</si>
  <si>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</si>
  <si>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</si>
  <si>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</si>
  <si>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</si>
  <si>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</si>
  <si>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</si>
  <si>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</si>
  <si>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</si>
  <si>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</si>
  <si>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</si>
  <si>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</si>
  <si>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</si>
  <si>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</si>
  <si>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</si>
  <si>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</si>
  <si>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</si>
  <si>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</si>
  <si>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</si>
  <si>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</si>
  <si>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</si>
  <si>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</si>
  <si>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</si>
  <si>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</si>
  <si>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</si>
  <si>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</si>
  <si>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</si>
  <si>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</si>
  <si>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</si>
  <si>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</si>
  <si>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</si>
  <si>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</si>
  <si>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</si>
  <si>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</si>
  <si>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</si>
  <si>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</si>
  <si>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</si>
  <si>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</si>
  <si>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</si>
  <si>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</si>
  <si>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</si>
  <si>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</si>
  <si>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</si>
  <si>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</si>
  <si>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</si>
  <si>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</si>
  <si>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</si>
  <si>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</si>
  <si>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</si>
  <si>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</si>
  <si>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</si>
  <si>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</si>
  <si>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</si>
  <si>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</si>
  <si>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</si>
  <si>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</si>
  <si>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</si>
  <si>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</si>
  <si>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</si>
  <si>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</si>
  <si>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</si>
  <si>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</si>
  <si>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</si>
  <si>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</si>
  <si>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</si>
  <si>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</si>
  <si>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</si>
  <si>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</si>
  <si>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</si>
  <si>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</si>
  <si>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</si>
  <si>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</si>
  <si>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</si>
  <si>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</si>
  <si>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</si>
  <si>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</si>
  <si>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</si>
  <si>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</si>
  <si>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</si>
  <si>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</si>
  <si>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</si>
  <si>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</si>
  <si>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</si>
  <si>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</si>
  <si>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</si>
  <si>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</si>
  <si>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</si>
  <si>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</si>
  <si>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</si>
  <si>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</si>
  <si>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</si>
  <si>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</si>
  <si>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</si>
  <si>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</si>
  <si>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</si>
  <si>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</si>
  <si>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</si>
  <si>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</si>
  <si>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</si>
  <si>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</si>
  <si>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</si>
  <si>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</si>
  <si>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</si>
  <si>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</si>
  <si>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</si>
  <si>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</si>
  <si>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</si>
  <si>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</si>
  <si>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</si>
  <si>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</si>
  <si>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</si>
  <si>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</si>
  <si>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</si>
  <si>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</si>
  <si>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</si>
  <si>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</si>
  <si>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</si>
  <si>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</si>
  <si>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</si>
  <si>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</si>
  <si>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</si>
  <si>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</si>
  <si>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</si>
  <si>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</si>
  <si>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</si>
  <si>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</si>
  <si>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</si>
  <si>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</si>
  <si>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</si>
  <si>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</si>
  <si>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</si>
  <si>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</si>
  <si>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</si>
  <si>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</si>
  <si>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</si>
  <si>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</si>
  <si>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</si>
  <si>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</si>
  <si>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</si>
  <si>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</si>
  <si>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</si>
  <si>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</si>
  <si>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</si>
  <si>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</si>
  <si>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</si>
  <si>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</si>
  <si>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</si>
  <si>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</si>
  <si>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</si>
  <si>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</si>
  <si>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</si>
  <si>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</si>
  <si>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</si>
  <si>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</si>
  <si>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</si>
  <si>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</si>
  <si>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</si>
  <si>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</si>
  <si>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</si>
  <si>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</si>
  <si>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</si>
  <si>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</si>
  <si>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</si>
  <si>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</si>
  <si>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</si>
  <si>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</si>
  <si>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</si>
  <si>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</si>
  <si>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</si>
  <si>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</si>
  <si>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</si>
  <si>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</si>
  <si>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</si>
  <si>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</si>
  <si>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</si>
  <si>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</si>
  <si>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</si>
  <si>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</si>
  <si>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</si>
  <si>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</si>
  <si>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</si>
  <si>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</si>
  <si>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</si>
  <si>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</si>
  <si>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</si>
  <si>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</si>
  <si>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</si>
  <si>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</si>
  <si>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</si>
  <si>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</si>
  <si>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</si>
  <si>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</si>
  <si>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</si>
  <si>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</si>
  <si>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</si>
  <si>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</si>
  <si>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</si>
  <si>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</si>
  <si>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</si>
  <si>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</si>
  <si>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</si>
  <si>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</si>
  <si>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</si>
  <si>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</si>
  <si>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</si>
  <si>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</si>
  <si>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</si>
  <si>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</si>
  <si>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</si>
  <si>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</si>
  <si>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</si>
  <si>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</si>
  <si>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</si>
  <si>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</si>
  <si>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</si>
  <si>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</si>
  <si>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</si>
  <si>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</si>
  <si>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</si>
  <si>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</si>
  <si>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</si>
  <si>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</si>
  <si>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</si>
  <si>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</si>
  <si>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</si>
  <si>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</si>
  <si>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</si>
  <si>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</si>
  <si>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</si>
  <si>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</si>
  <si>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</si>
  <si>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</si>
  <si>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</si>
  <si>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</si>
  <si>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</si>
  <si>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</si>
  <si>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</si>
  <si>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</si>
  <si>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</si>
  <si>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</si>
  <si>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</si>
  <si>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</si>
  <si>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</si>
  <si>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</si>
  <si>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</si>
  <si>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</si>
  <si>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</si>
  <si>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</si>
  <si>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</si>
  <si>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</si>
  <si>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</si>
  <si>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</si>
  <si>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</si>
  <si>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</si>
  <si>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</si>
  <si>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</si>
  <si>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</si>
  <si>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</si>
  <si>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</si>
  <si>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</si>
  <si>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</si>
  <si>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</si>
  <si>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</si>
  <si>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</si>
  <si>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</si>
  <si>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</si>
  <si>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</si>
  <si>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</si>
  <si>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</si>
  <si>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</si>
  <si>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</si>
  <si>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</si>
  <si>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</si>
  <si>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</si>
  <si>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</si>
  <si>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</si>
  <si>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</si>
  <si>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</si>
  <si>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</si>
  <si>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</si>
  <si>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</si>
  <si>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</si>
  <si>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</si>
  <si>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</si>
  <si>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</si>
  <si>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</si>
  <si>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</si>
  <si>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</si>
  <si>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</si>
  <si>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</si>
  <si>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</si>
  <si>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</si>
  <si>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</si>
  <si>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</si>
  <si>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</si>
  <si>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</si>
  <si>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</si>
  <si>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</si>
  <si>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</si>
  <si>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</si>
  <si>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</si>
  <si>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</si>
  <si>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</si>
  <si>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</si>
  <si>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</si>
  <si>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</si>
  <si>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</si>
  <si>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</si>
  <si>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</si>
  <si>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</si>
  <si>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</si>
  <si>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</si>
  <si>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</si>
  <si>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</si>
  <si>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</si>
  <si>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</si>
  <si>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</si>
  <si>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</si>
  <si>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</si>
  <si>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</si>
  <si>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</si>
  <si>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</si>
  <si>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</si>
  <si>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</si>
  <si>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</si>
  <si>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</si>
  <si>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</si>
  <si>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</si>
  <si>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</si>
  <si>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</si>
  <si>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</si>
  <si>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</si>
  <si>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</si>
  <si>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</si>
  <si>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</si>
  <si>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</si>
  <si>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</si>
  <si>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</si>
  <si>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</si>
  <si>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</si>
  <si>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</si>
  <si>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</si>
  <si>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</si>
  <si>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</si>
  <si>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</si>
  <si>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</si>
  <si>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</si>
  <si>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</si>
  <si>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</si>
  <si>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</si>
  <si>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</si>
  <si>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</si>
  <si>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</si>
  <si>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</si>
  <si>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</si>
  <si>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</si>
  <si>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</si>
  <si>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</si>
  <si>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</si>
  <si>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</si>
  <si>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</si>
  <si>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</si>
  <si>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</si>
  <si>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</si>
  <si>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</si>
  <si>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</si>
  <si>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</si>
  <si>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</si>
  <si>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</si>
  <si>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</si>
  <si>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</si>
  <si>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</si>
  <si>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</si>
  <si>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</si>
  <si>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</si>
  <si>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</si>
  <si>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</si>
  <si>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</si>
  <si>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</si>
  <si>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</si>
  <si>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</si>
  <si>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</si>
  <si>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</si>
  <si>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</si>
  <si>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</si>
  <si>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</si>
  <si>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</si>
  <si>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</si>
  <si>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</si>
  <si>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</si>
  <si>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</si>
  <si>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</si>
  <si>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</si>
  <si>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</si>
  <si>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</si>
  <si>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</si>
  <si>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</si>
  <si>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</si>
  <si>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</si>
  <si>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</si>
  <si>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</si>
  <si>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</si>
  <si>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</si>
  <si>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</si>
  <si>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</si>
  <si>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</si>
  <si>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</si>
  <si>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</si>
  <si>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</si>
  <si>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</si>
  <si>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</si>
  <si>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</si>
  <si>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</si>
  <si>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</si>
  <si>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</si>
  <si>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</si>
  <si>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</si>
  <si>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</si>
  <si>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</si>
  <si>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</si>
  <si>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</si>
  <si>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</si>
  <si>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</si>
  <si>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</si>
  <si>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</si>
  <si>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</si>
  <si>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</si>
  <si>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</si>
  <si>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</si>
  <si>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</si>
  <si>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</si>
  <si>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</si>
  <si>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</si>
  <si>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</si>
  <si>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</si>
  <si>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</si>
  <si>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</si>
  <si>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</si>
  <si>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</si>
  <si>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</si>
  <si>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</si>
  <si>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</si>
  <si>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</si>
  <si>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</si>
  <si>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</si>
  <si>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</si>
  <si>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</si>
  <si>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</si>
  <si>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</si>
  <si>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</si>
  <si>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</si>
  <si>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</si>
  <si>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</si>
  <si>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</si>
  <si>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</si>
  <si>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</si>
  <si>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</si>
  <si>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</si>
  <si>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</si>
  <si>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</si>
  <si>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</si>
  <si>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</si>
  <si>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</si>
  <si>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</si>
  <si>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</si>
  <si>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</si>
  <si>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</si>
  <si>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</si>
  <si>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</si>
  <si>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</si>
  <si>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</si>
  <si>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</si>
  <si>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</si>
  <si>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</si>
  <si>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</si>
  <si>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</si>
  <si>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</si>
  <si>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</si>
  <si>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</si>
  <si>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</si>
  <si>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</si>
  <si>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</si>
  <si>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</si>
  <si>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</si>
  <si>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</si>
  <si>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</si>
  <si>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</si>
  <si>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</si>
  <si>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</si>
  <si>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</si>
  <si>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</si>
  <si>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</si>
  <si>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</si>
  <si>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</si>
  <si>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</si>
  <si>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</si>
  <si>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</si>
  <si>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</si>
  <si>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</si>
  <si>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</si>
  <si>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</si>
  <si>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</si>
  <si>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</si>
  <si>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</si>
  <si>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</si>
  <si>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</si>
  <si>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</si>
  <si>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</si>
  <si>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</si>
  <si>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</si>
  <si>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</si>
  <si>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</si>
  <si>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</si>
  <si>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</si>
  <si>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</si>
  <si>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</si>
  <si>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</si>
  <si>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</si>
  <si>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</si>
  <si>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</si>
  <si>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</si>
  <si>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</si>
  <si>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</si>
  <si>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</si>
  <si>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</si>
  <si>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</si>
  <si>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</si>
  <si>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</si>
  <si>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</si>
  <si>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</si>
  <si>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</si>
  <si>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</si>
  <si>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</si>
  <si>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</si>
  <si>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</si>
  <si>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</si>
  <si>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</si>
  <si>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</si>
  <si>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</si>
  <si>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</si>
  <si>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</si>
  <si>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</si>
  <si>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</si>
  <si>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</si>
  <si>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</si>
  <si>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</si>
  <si>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</si>
  <si>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</si>
  <si>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</si>
  <si>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</si>
  <si>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</si>
  <si>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</si>
  <si>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</si>
  <si>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</si>
  <si>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</si>
  <si>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</si>
  <si>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</si>
  <si>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</si>
  <si>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</si>
  <si>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</si>
  <si>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</si>
  <si>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</si>
  <si>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</si>
  <si>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</si>
  <si>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</si>
  <si>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</si>
  <si>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</si>
  <si>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</si>
  <si>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</si>
  <si>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</si>
  <si>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</si>
  <si>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</si>
  <si>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</si>
  <si>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</si>
  <si>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</si>
  <si>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</si>
  <si>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</si>
  <si>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</si>
  <si>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</si>
  <si>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</si>
  <si>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</si>
  <si>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</si>
  <si>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</si>
  <si>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</si>
  <si>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</si>
  <si>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</si>
  <si>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</si>
  <si>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</si>
  <si>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</si>
  <si>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</si>
  <si>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</si>
  <si>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</si>
  <si>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</si>
  <si>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</si>
  <si>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</si>
  <si>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</si>
  <si>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</si>
  <si>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</si>
  <si>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</si>
  <si>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</si>
  <si>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</si>
  <si>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</si>
  <si>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</si>
  <si>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</si>
  <si>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</si>
  <si>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</si>
  <si>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</si>
  <si>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</si>
  <si>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</si>
  <si>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</si>
  <si>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</si>
  <si>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</si>
  <si>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</si>
  <si>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</si>
  <si>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</si>
  <si>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</si>
  <si>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</si>
  <si>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</si>
  <si>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</si>
  <si>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</si>
  <si>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</si>
  <si>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</si>
  <si>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</si>
  <si>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</si>
  <si>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</si>
  <si>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</si>
  <si>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</si>
  <si>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</si>
  <si>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</si>
  <si>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</si>
  <si>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</si>
  <si>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</si>
  <si>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</si>
  <si>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</si>
  <si>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</si>
  <si>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</si>
  <si>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</si>
  <si>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</si>
  <si>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</si>
  <si>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</si>
  <si>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</si>
  <si>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</si>
  <si>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</si>
  <si>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</si>
  <si>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</si>
  <si>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</si>
  <si>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</si>
  <si>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</si>
  <si>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</si>
  <si>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</si>
  <si>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</si>
  <si>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</si>
  <si>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</si>
  <si>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</si>
  <si>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</si>
  <si>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</si>
  <si>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</si>
  <si>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</si>
  <si>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</si>
  <si>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</si>
  <si>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</si>
  <si>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</si>
  <si>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</si>
  <si>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</si>
  <si>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</si>
  <si>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</si>
  <si>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</si>
  <si>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</si>
  <si>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</si>
  <si>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</si>
  <si>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</si>
  <si>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</si>
  <si>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</si>
  <si>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</si>
  <si>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</si>
  <si>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</si>
  <si>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</si>
  <si>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</si>
  <si>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</si>
  <si>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</si>
  <si>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</si>
  <si>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</si>
  <si>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</si>
  <si>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</si>
  <si>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</si>
  <si>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</si>
  <si>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</si>
  <si>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</si>
  <si>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</si>
  <si>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</si>
  <si>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</si>
  <si>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</si>
  <si>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</si>
  <si>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</si>
  <si>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</si>
  <si>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</si>
  <si>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</si>
  <si>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</si>
  <si>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</si>
  <si>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</si>
  <si>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</si>
  <si>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</si>
  <si>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</si>
  <si>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</si>
  <si>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</si>
  <si>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</si>
  <si>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</si>
  <si>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</si>
  <si>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</si>
  <si>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</si>
  <si>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</si>
  <si>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</si>
  <si>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</si>
  <si>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</si>
  <si>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</si>
  <si>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</si>
  <si>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</si>
  <si>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</si>
  <si>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</si>
  <si>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</si>
  <si>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</si>
  <si>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</si>
  <si>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</si>
  <si>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</si>
  <si>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</si>
  <si>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</si>
  <si>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</si>
  <si>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</si>
  <si>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</si>
  <si>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</si>
  <si>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</si>
  <si>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</si>
  <si>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</si>
  <si>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</si>
  <si>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</si>
  <si>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</si>
  <si>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</si>
  <si>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</si>
  <si>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</si>
  <si>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</si>
  <si>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</si>
  <si>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</si>
  <si>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</si>
  <si>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</si>
  <si>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</si>
  <si>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</si>
  <si>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</si>
  <si>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</si>
  <si>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</si>
  <si>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</si>
  <si>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</si>
  <si>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</si>
  <si>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</si>
  <si>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</si>
  <si>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</si>
  <si>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</si>
  <si>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</si>
  <si>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</si>
  <si>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</si>
  <si>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</si>
  <si>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</si>
  <si>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</si>
  <si>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</si>
  <si>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</si>
  <si>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</si>
  <si>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</si>
  <si>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</si>
  <si>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</si>
  <si>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</si>
  <si>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</si>
  <si>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</si>
  <si>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</si>
  <si>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</si>
  <si>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</si>
  <si>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</si>
  <si>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</si>
  <si>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</si>
  <si>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</si>
  <si>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</si>
  <si>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</si>
  <si>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</si>
  <si>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</si>
  <si>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</si>
  <si>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</si>
  <si>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</si>
  <si>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</si>
  <si>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</si>
  <si>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</si>
  <si>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</si>
  <si>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</si>
  <si>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</si>
  <si>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有泉病院</t>
    <phoneticPr fontId="3"/>
  </si>
  <si>
    <t>〒651-1313 神戸市北区有野中町３丁目２９－１６</t>
    <phoneticPr fontId="3"/>
  </si>
  <si>
    <t>〇</t>
  </si>
  <si>
    <t>医療法人</t>
  </si>
  <si>
    <t>内科</t>
  </si>
  <si>
    <t>療養病棟入院料１</t>
  </si>
  <si>
    <t>ＤＰＣ病院ではない</t>
  </si>
  <si>
    <t>-</t>
    <phoneticPr fontId="3"/>
  </si>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</sst>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5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1040</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1046</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57</v>
      </c>
      <c r="K157" s="264" t="str">
        <f t="shared" si="3"/>
        <v/>
      </c>
      <c r="L157" s="117">
        <v>57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2.1</v>
      </c>
      <c r="K270" s="81" t="str">
        <f t="shared" si="8"/>
        <v/>
      </c>
      <c r="L270" s="148">
        <v>2.1</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0.2</v>
      </c>
      <c r="K272" s="81" t="str">
        <f t="shared" si="8"/>
        <v/>
      </c>
      <c r="L272" s="148">
        <v>0.2</v>
      </c>
    </row>
    <row r="273" spans="1:12" s="83" customFormat="1" ht="34.5" customHeight="1">
      <c r="A273" s="249" t="s">
        <v>727</v>
      </c>
      <c r="B273" s="120"/>
      <c r="C273" s="370" t="s">
        <v>152</v>
      </c>
      <c r="D273" s="371"/>
      <c r="E273" s="371"/>
      <c r="F273" s="371"/>
      <c r="G273" s="370" t="s">
        <v>146</v>
      </c>
      <c r="H273" s="370"/>
      <c r="I273" s="403"/>
      <c r="J273" s="266">
        <f t="shared" si="9"/>
        <v>19</v>
      </c>
      <c r="K273" s="81" t="str">
        <f t="shared" si="8"/>
        <v/>
      </c>
      <c r="L273" s="147">
        <v>19</v>
      </c>
    </row>
    <row r="274" spans="1:12" s="83" customFormat="1" ht="34.5" customHeight="1">
      <c r="A274" s="249" t="s">
        <v>727</v>
      </c>
      <c r="B274" s="120"/>
      <c r="C274" s="371"/>
      <c r="D274" s="371"/>
      <c r="E274" s="371"/>
      <c r="F274" s="371"/>
      <c r="G274" s="370" t="s">
        <v>148</v>
      </c>
      <c r="H274" s="370"/>
      <c r="I274" s="403"/>
      <c r="J274" s="266">
        <f t="shared" si="9"/>
        <v>1.2</v>
      </c>
      <c r="K274" s="81" t="str">
        <f t="shared" si="8"/>
        <v/>
      </c>
      <c r="L274" s="148">
        <v>1.2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20</v>
      </c>
      <c r="K392" s="81" t="str">
        <f t="shared" ref="K392:K397" si="11">IF(OR(COUNTIF(L392:L392,"未確認")&gt;0,COUNTIF(L392:L392,"~*")&gt;0),"※","")</f>
        <v/>
      </c>
      <c r="L392" s="147">
        <v>20</v>
      </c>
    </row>
    <row r="393" spans="1:22" s="83" customFormat="1" ht="34.5" customHeight="1">
      <c r="A393" s="249" t="s">
        <v>773</v>
      </c>
      <c r="B393" s="84"/>
      <c r="C393" s="369"/>
      <c r="D393" s="379"/>
      <c r="E393" s="319" t="s">
        <v>224</v>
      </c>
      <c r="F393" s="320"/>
      <c r="G393" s="320"/>
      <c r="H393" s="321"/>
      <c r="I393" s="342"/>
      <c r="J393" s="140">
        <f t="shared" si="10"/>
        <v>20</v>
      </c>
      <c r="K393" s="81" t="str">
        <f t="shared" si="11"/>
        <v/>
      </c>
      <c r="L393" s="147">
        <v>20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21849</v>
      </c>
      <c r="K396" s="81" t="str">
        <f t="shared" si="11"/>
        <v/>
      </c>
      <c r="L396" s="147">
        <v>21849</v>
      </c>
    </row>
    <row r="397" spans="1:22" s="83" customFormat="1" ht="34.5" customHeight="1">
      <c r="A397" s="250" t="s">
        <v>777</v>
      </c>
      <c r="B397" s="119"/>
      <c r="C397" s="369"/>
      <c r="D397" s="319" t="s">
        <v>228</v>
      </c>
      <c r="E397" s="320"/>
      <c r="F397" s="320"/>
      <c r="G397" s="320"/>
      <c r="H397" s="321"/>
      <c r="I397" s="343"/>
      <c r="J397" s="140">
        <f t="shared" si="10"/>
        <v>19</v>
      </c>
      <c r="K397" s="81" t="str">
        <f t="shared" si="11"/>
        <v/>
      </c>
      <c r="L397" s="147">
        <v>19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20</v>
      </c>
      <c r="K405" s="81" t="str">
        <f t="shared" ref="K405:K422" si="13">IF(OR(COUNTIF(L405:L405,"未確認")&gt;0,COUNTIF(L405:L405,"~*")&gt;0),"※","")</f>
        <v/>
      </c>
      <c r="L405" s="147">
        <v>20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17</v>
      </c>
      <c r="K408" s="81" t="str">
        <f t="shared" si="13"/>
        <v/>
      </c>
      <c r="L408" s="147">
        <v>17</v>
      </c>
    </row>
    <row r="409" spans="1:22" s="83" customFormat="1" ht="34.5" customHeight="1">
      <c r="A409" s="251" t="s">
        <v>782</v>
      </c>
      <c r="B409" s="119"/>
      <c r="C409" s="368"/>
      <c r="D409" s="368"/>
      <c r="E409" s="316" t="s">
        <v>990</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19</v>
      </c>
      <c r="K413" s="81" t="str">
        <f t="shared" si="13"/>
        <v/>
      </c>
      <c r="L413" s="147">
        <v>19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15</v>
      </c>
      <c r="K421" s="81" t="str">
        <f t="shared" si="13"/>
        <v/>
      </c>
      <c r="L421" s="147">
        <v>15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993</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994</v>
      </c>
      <c r="E566" s="341"/>
      <c r="F566" s="341"/>
      <c r="G566" s="341"/>
      <c r="H566" s="331"/>
      <c r="I566" s="342"/>
      <c r="J566" s="213"/>
      <c r="K566" s="214"/>
      <c r="L566" s="211" t="s">
        <v>533</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993</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994</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995</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999</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
      </c>
      <c r="L618" s="117">
        <v>0</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1002</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1004</v>
      </c>
      <c r="H672" s="331"/>
      <c r="I672" s="327"/>
      <c r="J672" s="223"/>
      <c r="K672" s="224"/>
      <c r="L672" s="300" t="s">
        <v>533</v>
      </c>
    </row>
    <row r="673" spans="1:22" s="115" customFormat="1" ht="80.150000000000006"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5"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54</v>
      </c>
      <c r="K683" s="201" t="str">
        <f>IF(OR(COUNTIF(L683:L683,"未確認")&gt;0,COUNTIF(L683:L683,"*")&gt;0),"※","")</f>
        <v/>
      </c>
      <c r="L683" s="117">
        <v>54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17B2FD7-D6C2-40CB-92EC-1797020BC13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2019-12-23T00:50:59Z</dcterms:modified>
</cp:coreProperties>
</file>