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A4F9877-E18A-4D35-8795-C99CD6F95A8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<sst xmlns="http://schemas.openxmlformats.org/spreadsheetml/2006/main" count="3342" uniqueCount="1053">
  <si>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</si>
  <si>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</si>
  <si>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</si>
  <si>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</si>
  <si>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</si>
  <si>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</si>
  <si>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</si>
  <si>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</si>
  <si>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</si>
  <si>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</si>
  <si>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</si>
  <si>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</si>
  <si>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</si>
  <si>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</si>
  <si>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</si>
  <si>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</si>
  <si>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</si>
  <si>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</si>
  <si>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</si>
  <si>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</si>
  <si>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</si>
  <si>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</si>
  <si>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</si>
  <si>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</si>
  <si>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</si>
  <si>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</si>
  <si>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</si>
  <si>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</si>
  <si>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</si>
  <si>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</si>
  <si>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</si>
  <si>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</si>
  <si>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</si>
  <si>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</si>
  <si>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</si>
  <si>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</si>
  <si>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</si>
  <si>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</si>
  <si>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</si>
  <si>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</si>
  <si>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</si>
  <si>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</si>
  <si>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</si>
  <si>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</si>
  <si>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</si>
  <si>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</si>
  <si>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</si>
  <si>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</si>
  <si>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</si>
  <si>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</si>
  <si>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</si>
  <si>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</si>
  <si>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</si>
  <si>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</si>
  <si>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</si>
  <si>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</si>
  <si>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</si>
  <si>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</si>
  <si>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</si>
  <si>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</si>
  <si>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</si>
  <si>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</si>
  <si>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</si>
  <si>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</si>
  <si>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</si>
  <si>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</si>
  <si>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</si>
  <si>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</si>
  <si>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</si>
  <si>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</si>
  <si>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</si>
  <si>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</si>
  <si>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</si>
  <si>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</si>
  <si>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</si>
  <si>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</si>
  <si>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</si>
  <si>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</si>
  <si>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</si>
  <si>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</si>
  <si>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</si>
  <si>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</si>
  <si>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</si>
  <si>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</si>
  <si>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</si>
  <si>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</si>
  <si>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</si>
  <si>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</si>
  <si>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</si>
  <si>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</si>
  <si>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</si>
  <si>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</si>
  <si>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</si>
  <si>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</si>
  <si>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</si>
  <si>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</si>
  <si>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</si>
  <si>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</si>
  <si>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</si>
  <si>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</si>
  <si>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</si>
  <si>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</si>
  <si>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</si>
  <si>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</si>
  <si>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</si>
  <si>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</si>
  <si>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</si>
  <si>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</si>
  <si>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</si>
  <si>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</si>
  <si>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</si>
  <si>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</si>
  <si>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</si>
  <si>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</si>
  <si>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</si>
  <si>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</si>
  <si>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</si>
  <si>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</si>
  <si>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</si>
  <si>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</si>
  <si>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</si>
  <si>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</si>
  <si>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</si>
  <si>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</si>
  <si>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</si>
  <si>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</si>
  <si>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</si>
  <si>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</si>
  <si>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</si>
  <si>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</si>
  <si>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</si>
  <si>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</si>
  <si>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</si>
  <si>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</si>
  <si>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</si>
  <si>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</si>
  <si>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</si>
  <si>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</si>
  <si>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</si>
  <si>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</si>
  <si>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</si>
  <si>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</si>
  <si>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</si>
  <si>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</si>
  <si>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</si>
  <si>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</si>
  <si>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</si>
  <si>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</si>
  <si>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</si>
  <si>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</si>
  <si>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</si>
  <si>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</si>
  <si>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</si>
  <si>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</si>
  <si>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</si>
  <si>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</si>
  <si>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</si>
  <si>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</si>
  <si>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</si>
  <si>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</si>
  <si>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</si>
  <si>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</si>
  <si>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</si>
  <si>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</si>
  <si>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</si>
  <si>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</si>
  <si>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</si>
  <si>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</si>
  <si>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</si>
  <si>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</si>
  <si>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</si>
  <si>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</si>
  <si>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</si>
  <si>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</si>
  <si>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</si>
  <si>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</si>
  <si>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</si>
  <si>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</si>
  <si>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</si>
  <si>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</si>
  <si>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</si>
  <si>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</si>
  <si>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</si>
  <si>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</si>
  <si>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</si>
  <si>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</si>
  <si>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</si>
  <si>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</si>
  <si>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</si>
  <si>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</si>
  <si>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</si>
  <si>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</si>
  <si>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</si>
  <si>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</si>
  <si>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</si>
  <si>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</si>
  <si>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</si>
  <si>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</si>
  <si>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</si>
  <si>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</si>
  <si>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</si>
  <si>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</si>
  <si>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</si>
  <si>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</si>
  <si>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</si>
  <si>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</si>
  <si>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</si>
  <si>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</si>
  <si>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</si>
  <si>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</si>
  <si>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</si>
  <si>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</si>
  <si>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</si>
  <si>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</si>
  <si>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</si>
  <si>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</si>
  <si>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</si>
  <si>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</si>
  <si>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</si>
  <si>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</si>
  <si>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</si>
  <si>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</si>
  <si>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</si>
  <si>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</si>
  <si>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</si>
  <si>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</si>
  <si>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</si>
  <si>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</si>
  <si>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</si>
  <si>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</si>
  <si>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</si>
  <si>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</si>
  <si>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</si>
  <si>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</si>
  <si>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</si>
  <si>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</si>
  <si>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</si>
  <si>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</si>
  <si>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</si>
  <si>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</si>
  <si>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</si>
  <si>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</si>
  <si>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</si>
  <si>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</si>
  <si>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</si>
  <si>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</si>
  <si>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</si>
  <si>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</si>
  <si>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</si>
  <si>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</si>
  <si>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</si>
  <si>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</si>
  <si>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</si>
  <si>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</si>
  <si>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</si>
  <si>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</si>
  <si>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</si>
  <si>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</si>
  <si>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</si>
  <si>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</si>
  <si>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</si>
  <si>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</si>
  <si>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</si>
  <si>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</si>
  <si>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</si>
  <si>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</si>
  <si>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</si>
  <si>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</si>
  <si>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</si>
  <si>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</si>
  <si>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</si>
  <si>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</si>
  <si>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</si>
  <si>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</si>
  <si>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</si>
  <si>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</si>
  <si>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</si>
  <si>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</si>
  <si>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</si>
  <si>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</si>
  <si>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</si>
  <si>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</si>
  <si>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</si>
  <si>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</si>
  <si>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</si>
  <si>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</si>
  <si>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</si>
  <si>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</si>
  <si>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</si>
  <si>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</si>
  <si>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</si>
  <si>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</si>
  <si>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</si>
  <si>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</si>
  <si>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</si>
  <si>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</si>
  <si>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</si>
  <si>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</si>
  <si>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</si>
  <si>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</si>
  <si>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</si>
  <si>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</si>
  <si>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</si>
  <si>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</si>
  <si>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</si>
  <si>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</si>
  <si>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</si>
  <si>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</si>
  <si>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</si>
  <si>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</si>
  <si>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</si>
  <si>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</si>
  <si>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</si>
  <si>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</si>
  <si>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</si>
  <si>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</si>
  <si>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</si>
  <si>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</si>
  <si>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</si>
  <si>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</si>
  <si>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</si>
  <si>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</si>
  <si>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</si>
  <si>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</si>
  <si>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</si>
  <si>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</si>
  <si>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</si>
  <si>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</si>
  <si>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</si>
  <si>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</si>
  <si>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</si>
  <si>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</si>
  <si>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</si>
  <si>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</si>
  <si>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</si>
  <si>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</si>
  <si>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</si>
  <si>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</si>
  <si>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</si>
  <si>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</si>
  <si>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</si>
  <si>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</si>
  <si>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</si>
  <si>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</si>
  <si>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</si>
  <si>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</si>
  <si>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</si>
  <si>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</si>
  <si>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</si>
  <si>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</si>
  <si>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</si>
  <si>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</si>
  <si>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</si>
  <si>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</si>
  <si>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</si>
  <si>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</si>
  <si>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</si>
  <si>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</si>
  <si>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</si>
  <si>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</si>
  <si>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</si>
  <si>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</si>
  <si>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</si>
  <si>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</si>
  <si>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</si>
  <si>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</si>
  <si>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</si>
  <si>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</si>
  <si>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</si>
  <si>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</si>
  <si>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</si>
  <si>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</si>
  <si>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</si>
  <si>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</si>
  <si>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</si>
  <si>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</si>
  <si>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</si>
  <si>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</si>
  <si>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</si>
  <si>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</si>
  <si>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</si>
  <si>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</si>
  <si>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</si>
  <si>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</si>
  <si>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</si>
  <si>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</si>
  <si>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</si>
  <si>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</si>
  <si>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</si>
  <si>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</si>
  <si>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</si>
  <si>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</si>
  <si>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</si>
  <si>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</si>
  <si>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</si>
  <si>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</si>
  <si>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</si>
  <si>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</si>
  <si>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</si>
  <si>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</si>
  <si>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</si>
  <si>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</si>
  <si>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</si>
  <si>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</si>
  <si>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</si>
  <si>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</si>
  <si>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</si>
  <si>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</si>
  <si>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</si>
  <si>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</si>
  <si>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</si>
  <si>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</si>
  <si>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</si>
  <si>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</si>
  <si>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</si>
  <si>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</si>
  <si>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</si>
  <si>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</si>
  <si>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</si>
  <si>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</si>
  <si>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</si>
  <si>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</si>
  <si>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</si>
  <si>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</si>
  <si>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</si>
  <si>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</si>
  <si>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</si>
  <si>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</si>
  <si>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</si>
  <si>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</si>
  <si>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</si>
  <si>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</si>
  <si>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</si>
  <si>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</si>
  <si>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</si>
  <si>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</si>
  <si>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</si>
  <si>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</si>
  <si>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</si>
  <si>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</si>
  <si>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</si>
  <si>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</si>
  <si>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</si>
  <si>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</si>
  <si>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</si>
  <si>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</si>
  <si>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</si>
  <si>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</si>
  <si>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</si>
  <si>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</si>
  <si>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</si>
  <si>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</si>
  <si>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</si>
  <si>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</si>
  <si>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</si>
  <si>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</si>
  <si>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</si>
  <si>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</si>
  <si>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</si>
  <si>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</si>
  <si>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</si>
  <si>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</si>
  <si>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</si>
  <si>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</si>
  <si>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</si>
  <si>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</si>
  <si>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</si>
  <si>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</si>
  <si>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</si>
  <si>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</si>
  <si>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</si>
  <si>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</si>
  <si>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</si>
  <si>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</si>
  <si>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</si>
  <si>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</si>
  <si>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</si>
  <si>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</si>
  <si>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</si>
  <si>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</si>
  <si>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</si>
  <si>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</si>
  <si>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</si>
  <si>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</si>
  <si>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</si>
  <si>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</si>
  <si>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</si>
  <si>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</si>
  <si>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</si>
  <si>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</si>
  <si>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</si>
  <si>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</si>
  <si>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</si>
  <si>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</si>
  <si>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</si>
  <si>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</si>
  <si>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</si>
  <si>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</si>
  <si>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</si>
  <si>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</si>
  <si>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</si>
  <si>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</si>
  <si>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</si>
  <si>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</si>
  <si>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</si>
  <si>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</si>
  <si>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</si>
  <si>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</si>
  <si>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</si>
  <si>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</si>
  <si>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</si>
  <si>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</si>
  <si>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</si>
  <si>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</si>
  <si>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</si>
  <si>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</si>
  <si>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</si>
  <si>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</si>
  <si>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</si>
  <si>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</si>
  <si>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</si>
  <si>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</si>
  <si>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</si>
  <si>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</si>
  <si>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</si>
  <si>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</si>
  <si>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</si>
  <si>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</si>
  <si>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</si>
  <si>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</si>
  <si>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</si>
  <si>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</si>
  <si>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</si>
  <si>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</si>
  <si>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</si>
  <si>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</si>
  <si>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</si>
  <si>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</si>
  <si>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</si>
  <si>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</si>
  <si>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</si>
  <si>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</si>
  <si>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</si>
  <si>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</si>
  <si>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</si>
  <si>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</si>
  <si>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</si>
  <si>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</si>
  <si>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</si>
  <si>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</si>
  <si>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</si>
  <si>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</si>
  <si>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</si>
  <si>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</si>
  <si>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</si>
  <si>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</si>
  <si>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</si>
  <si>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</si>
  <si>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</si>
  <si>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</si>
  <si>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</si>
  <si>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</si>
  <si>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</si>
  <si>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</si>
  <si>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</si>
  <si>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</si>
  <si>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</si>
  <si>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</si>
  <si>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</si>
  <si>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</si>
  <si>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</si>
  <si>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</si>
  <si>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</si>
  <si>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</si>
  <si>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</si>
  <si>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</si>
  <si>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</si>
  <si>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</si>
  <si>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</si>
  <si>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</si>
  <si>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</si>
  <si>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</si>
  <si>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</si>
  <si>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</si>
  <si>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</si>
  <si>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</si>
  <si>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</si>
  <si>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</si>
  <si>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</si>
  <si>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</si>
  <si>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</si>
  <si>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</si>
  <si>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</si>
  <si>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</si>
  <si>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</si>
  <si>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</si>
  <si>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</si>
  <si>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</si>
  <si>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</si>
  <si>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</si>
  <si>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</si>
  <si>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</si>
  <si>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</si>
  <si>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</si>
  <si>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</si>
  <si>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</si>
  <si>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</si>
  <si>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</si>
  <si>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</si>
  <si>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</si>
  <si>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</si>
  <si>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</si>
  <si>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</si>
  <si>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</si>
  <si>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</si>
  <si>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</si>
  <si>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</si>
  <si>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</si>
  <si>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</si>
  <si>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</si>
  <si>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</si>
  <si>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</si>
  <si>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</si>
  <si>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</si>
  <si>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</si>
  <si>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</si>
  <si>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</si>
  <si>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</si>
  <si>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</si>
  <si>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</si>
  <si>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</si>
  <si>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</si>
  <si>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</si>
  <si>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</si>
  <si>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</si>
  <si>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</si>
  <si>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</si>
  <si>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</si>
  <si>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</si>
  <si>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</si>
  <si>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</si>
  <si>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</si>
  <si>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</si>
  <si>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</si>
  <si>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</si>
  <si>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</si>
  <si>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</si>
  <si>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</si>
  <si>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</si>
  <si>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</si>
  <si>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</si>
  <si>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</si>
  <si>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</si>
  <si>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</si>
  <si>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</si>
  <si>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</si>
  <si>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</si>
  <si>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</si>
  <si>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</si>
  <si>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</si>
  <si>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</si>
  <si>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</si>
  <si>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</si>
  <si>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</si>
  <si>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</si>
  <si>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</si>
  <si>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</si>
  <si>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</si>
  <si>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</si>
  <si>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</si>
  <si>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</si>
  <si>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</si>
  <si>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</si>
  <si>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</si>
  <si>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</si>
  <si>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</si>
  <si>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</si>
  <si>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</si>
  <si>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</si>
  <si>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</si>
  <si>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</si>
  <si>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</si>
  <si>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</si>
  <si>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</si>
  <si>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</si>
  <si>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</si>
  <si>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</si>
  <si>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</si>
  <si>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</si>
  <si>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</si>
  <si>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</si>
  <si>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</si>
  <si>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</si>
  <si>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</si>
  <si>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</si>
  <si>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</si>
  <si>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</si>
  <si>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</si>
  <si>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</si>
  <si>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</si>
  <si>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</si>
  <si>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</si>
  <si>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</si>
  <si>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</si>
  <si>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</si>
  <si>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</si>
  <si>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</si>
  <si>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</si>
  <si>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</si>
  <si>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</si>
  <si>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</si>
  <si>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</si>
  <si>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</si>
  <si>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</si>
  <si>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</si>
  <si>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</si>
  <si>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</si>
  <si>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</si>
  <si>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</si>
  <si>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</si>
  <si>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</si>
  <si>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</si>
  <si>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</si>
  <si>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</si>
  <si>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</si>
  <si>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</si>
  <si>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</si>
  <si>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</si>
  <si>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</si>
  <si>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</si>
  <si>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</si>
  <si>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</si>
  <si>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</si>
  <si>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</si>
  <si>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</si>
  <si>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</si>
  <si>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</si>
  <si>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</si>
  <si>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</si>
  <si>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</si>
  <si>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</si>
  <si>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</si>
  <si>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</si>
  <si>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</si>
  <si>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</si>
  <si>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</si>
  <si>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</si>
  <si>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</si>
  <si>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</si>
  <si>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</si>
  <si>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</si>
  <si>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</si>
  <si>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</si>
  <si>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</si>
  <si>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</si>
  <si>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</si>
  <si>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</si>
  <si>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</si>
  <si>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</si>
  <si>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</si>
  <si>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</si>
  <si>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</si>
  <si>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</si>
  <si>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</si>
  <si>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</si>
  <si>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</si>
  <si>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</si>
  <si>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</si>
  <si>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</si>
  <si>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</si>
  <si>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</si>
  <si>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</si>
  <si>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</si>
  <si>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</si>
  <si>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</si>
  <si>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</si>
  <si>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</si>
  <si>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</si>
  <si>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</si>
  <si>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</si>
  <si>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</si>
  <si>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</si>
  <si>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</si>
  <si>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</si>
  <si>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</si>
  <si>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</si>
  <si>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</si>
  <si>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</si>
  <si>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</si>
  <si>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</si>
  <si>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</si>
  <si>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</si>
  <si>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</si>
  <si>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</si>
  <si>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</si>
  <si>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</si>
  <si>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</si>
  <si>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</si>
  <si>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</si>
  <si>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</si>
  <si>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</si>
  <si>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</si>
  <si>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</si>
  <si>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</si>
  <si>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</si>
  <si>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</si>
  <si>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</si>
  <si>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</si>
  <si>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</si>
  <si>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</si>
  <si>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</si>
  <si>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</si>
  <si>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</si>
  <si>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</si>
  <si>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</si>
  <si>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</si>
  <si>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</si>
  <si>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</si>
  <si>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</si>
  <si>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</si>
  <si>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</si>
  <si>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</si>
  <si>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</si>
  <si>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</si>
  <si>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</si>
  <si>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</si>
  <si>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</si>
  <si>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</si>
  <si>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</si>
  <si>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</si>
  <si>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</si>
  <si>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</si>
  <si>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</si>
  <si>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</si>
  <si>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</si>
  <si>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</si>
  <si>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</si>
  <si>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</si>
  <si>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</si>
  <si>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</si>
  <si>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</si>
  <si>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</si>
  <si>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</si>
  <si>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</si>
  <si>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</si>
  <si>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</si>
  <si>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</si>
  <si>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</si>
  <si>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</si>
  <si>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</si>
  <si>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</si>
  <si>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</si>
  <si>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</si>
  <si>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</si>
  <si>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</si>
  <si>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</si>
  <si>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</si>
  <si>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</si>
  <si>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</si>
  <si>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</si>
  <si>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</si>
  <si>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</si>
  <si>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</si>
  <si>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</si>
  <si>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</si>
  <si>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</si>
  <si>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</si>
  <si>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</si>
  <si>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</si>
  <si>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</si>
  <si>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</si>
  <si>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</si>
  <si>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</si>
  <si>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</si>
  <si>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</si>
  <si>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</si>
  <si>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</si>
  <si>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</si>
  <si>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</si>
  <si>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</si>
  <si>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</si>
  <si>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</si>
  <si>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</si>
  <si>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</si>
  <si>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</si>
  <si>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</si>
  <si>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</si>
  <si>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</si>
  <si>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</si>
  <si>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</si>
  <si>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</si>
  <si>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</si>
  <si>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</si>
  <si>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</si>
  <si>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</si>
  <si>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</si>
  <si>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</si>
  <si>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</si>
  <si>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</si>
  <si>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</si>
  <si>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</si>
  <si>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</si>
  <si>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</si>
  <si>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</si>
  <si>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</si>
  <si>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</si>
  <si>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</si>
  <si>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</si>
  <si>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</si>
  <si>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</si>
  <si>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</si>
  <si>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</si>
  <si>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</si>
  <si>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</si>
  <si>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</si>
  <si>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</si>
  <si>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</si>
  <si>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</si>
  <si>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</si>
  <si>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</si>
  <si>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</si>
  <si>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</si>
  <si>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</si>
  <si>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</si>
  <si>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</si>
  <si>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</si>
  <si>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</si>
  <si>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</si>
  <si>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</si>
  <si>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</si>
  <si>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</si>
  <si>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</si>
  <si>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</si>
  <si>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</si>
  <si>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</si>
  <si>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</si>
  <si>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</si>
  <si>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</si>
  <si>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</si>
  <si>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</si>
  <si>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</si>
  <si>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</si>
  <si>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</si>
  <si>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</si>
  <si>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</si>
  <si>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</si>
  <si>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</si>
  <si>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</si>
  <si>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</si>
  <si>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</si>
  <si>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</si>
  <si>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</si>
  <si>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</si>
  <si>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</si>
  <si>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</si>
  <si>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</si>
  <si>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</si>
  <si>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</si>
  <si>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</si>
  <si>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</si>
  <si>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</si>
  <si>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</si>
  <si>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</si>
  <si>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</si>
  <si>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</si>
  <si>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</si>
  <si>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</si>
  <si>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</si>
  <si>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</si>
  <si>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</si>
  <si>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</si>
  <si>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</si>
  <si>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</si>
  <si>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</si>
  <si>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</si>
  <si>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</si>
  <si>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</si>
  <si>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</si>
  <si>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</si>
  <si>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</si>
  <si>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</si>
  <si>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</si>
  <si>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</si>
  <si>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</si>
  <si>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</si>
  <si>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</si>
  <si>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</si>
  <si>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</si>
  <si>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</si>
  <si>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</si>
  <si>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</si>
  <si>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</si>
  <si>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</si>
  <si>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</si>
  <si>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</si>
  <si>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</si>
  <si>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</si>
  <si>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</si>
  <si>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</si>
  <si>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</si>
  <si>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</si>
  <si>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</si>
  <si>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</si>
  <si>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</si>
  <si>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</si>
  <si>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</si>
  <si>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</si>
  <si>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</si>
  <si>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</si>
  <si>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</si>
  <si>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</si>
  <si>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</si>
  <si>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</si>
  <si>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</si>
  <si>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</si>
  <si>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</si>
  <si>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</si>
  <si>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</si>
  <si>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</si>
  <si>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</si>
  <si>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</si>
  <si>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</si>
  <si>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</si>
  <si>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</si>
  <si>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</si>
  <si>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</si>
  <si>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</si>
  <si>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</si>
  <si>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</si>
  <si>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</si>
  <si>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</si>
  <si>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</si>
  <si>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</si>
  <si>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</si>
  <si>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</si>
  <si>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</si>
  <si>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</si>
  <si>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医療法人仁風会小原病院</t>
    <phoneticPr fontId="3"/>
  </si>
  <si>
    <t>〒652-0032 神戸市兵庫区荒田町１－９－１９</t>
    <phoneticPr fontId="3"/>
  </si>
  <si>
    <t>〇</t>
  </si>
  <si>
    <t>医療法人</t>
  </si>
  <si>
    <t>複数の診療科で活用</t>
  </si>
  <si>
    <t>内科</t>
  </si>
  <si>
    <t>外科</t>
  </si>
  <si>
    <t>整形外科</t>
  </si>
  <si>
    <t>ＤＰＣ病院ではない</t>
  </si>
  <si>
    <t>有</t>
  </si>
  <si>
    <t>-</t>
    <phoneticPr fontId="3"/>
  </si>
  <si>
    <t>3病棟</t>
  </si>
  <si>
    <t>慢性期機能</t>
  </si>
  <si>
    <t>4病棟</t>
  </si>
  <si>
    <t>5病棟</t>
  </si>
  <si>
    <t>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</si>
</sst>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3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1050</v>
      </c>
      <c r="N9" s="282" t="s">
        <v>1051</v>
      </c>
      <c r="O9" s="282" t="s">
        <v>1052</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1050</v>
      </c>
      <c r="N22" s="282" t="s">
        <v>1051</v>
      </c>
      <c r="O22" s="282" t="s">
        <v>1052</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1050</v>
      </c>
      <c r="N35" s="282" t="s">
        <v>1051</v>
      </c>
      <c r="O35" s="282" t="s">
        <v>1052</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1050</v>
      </c>
      <c r="N44" s="282" t="s">
        <v>1051</v>
      </c>
      <c r="O44" s="282" t="s">
        <v>1052</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1050</v>
      </c>
      <c r="N89" s="262" t="s">
        <v>1051</v>
      </c>
      <c r="O89" s="262" t="s">
        <v>1052</v>
      </c>
    </row>
    <row r="90" spans="1:22" s="21" customFormat="1">
      <c r="A90" s="243"/>
      <c r="B90" s="1"/>
      <c r="C90" s="3"/>
      <c r="D90" s="3"/>
      <c r="E90" s="3"/>
      <c r="F90" s="3"/>
      <c r="G90" s="3"/>
      <c r="H90" s="287"/>
      <c r="I90" s="67" t="s">
        <v>36</v>
      </c>
      <c r="J90" s="68"/>
      <c r="K90" s="69"/>
      <c r="L90" s="262" t="s">
        <v>1049</v>
      </c>
      <c r="M90" s="262" t="s">
        <v>1049</v>
      </c>
      <c r="N90" s="262" t="s">
        <v>1049</v>
      </c>
      <c r="O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1051</v>
      </c>
      <c r="O97" s="66" t="s">
        <v>1052</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185</v>
      </c>
      <c r="K99" s="237" t="str">
        <f>IF(OR(COUNTIF(L99:O99,"未確認")&gt;0,COUNTIF(L99:O99,"~*")&gt;0),"※","")</f>
        <v/>
      </c>
      <c r="L99" s="258">
        <v>49</v>
      </c>
      <c r="M99" s="258">
        <v>44</v>
      </c>
      <c r="N99" s="258">
        <v>46</v>
      </c>
      <c r="O99" s="258">
        <v>46</v>
      </c>
    </row>
    <row r="100" spans="1:22" s="83" customFormat="1" ht="34.5" customHeight="1">
      <c r="A100" s="244" t="s">
        <v>611</v>
      </c>
      <c r="B100" s="84"/>
      <c r="C100" s="396"/>
      <c r="D100" s="397"/>
      <c r="E100" s="409"/>
      <c r="F100" s="410"/>
      <c r="G100" s="415" t="s">
        <v>44</v>
      </c>
      <c r="H100" s="417"/>
      <c r="I100" s="420"/>
      <c r="J100" s="256">
        <f t="shared" si="0"/>
        <v>185</v>
      </c>
      <c r="K100" s="237" t="str">
        <f>IF(OR(COUNTIF(L100:O100,"未確認")&gt;0,COUNTIF(L100:O100,"~*")&gt;0),"※","")</f>
        <v/>
      </c>
      <c r="L100" s="258">
        <v>49</v>
      </c>
      <c r="M100" s="258">
        <v>44</v>
      </c>
      <c r="N100" s="258">
        <v>46</v>
      </c>
      <c r="O100" s="258">
        <v>46</v>
      </c>
    </row>
    <row r="101" spans="1:22" s="83" customFormat="1" ht="34.5" customHeight="1">
      <c r="A101" s="244" t="s">
        <v>610</v>
      </c>
      <c r="B101" s="84"/>
      <c r="C101" s="396"/>
      <c r="D101" s="397"/>
      <c r="E101" s="320" t="s">
        <v>45</v>
      </c>
      <c r="F101" s="321"/>
      <c r="G101" s="321"/>
      <c r="H101" s="322"/>
      <c r="I101" s="420"/>
      <c r="J101" s="256">
        <f t="shared" si="0"/>
        <v>125</v>
      </c>
      <c r="K101" s="237" t="str">
        <f>IF(OR(COUNTIF(L101:O101,"未確認")&gt;0,COUNTIF(L101:O101,"~*")&gt;0),"※","")</f>
        <v/>
      </c>
      <c r="L101" s="258">
        <v>31</v>
      </c>
      <c r="M101" s="258">
        <v>33</v>
      </c>
      <c r="N101" s="258">
        <v>32</v>
      </c>
      <c r="O101" s="258">
        <v>29</v>
      </c>
    </row>
    <row r="102" spans="1:22" s="83" customFormat="1" ht="34.5" customHeight="1">
      <c r="A102" s="244" t="s">
        <v>610</v>
      </c>
      <c r="B102" s="84"/>
      <c r="C102" s="377"/>
      <c r="D102" s="379"/>
      <c r="E102" s="317" t="s">
        <v>612</v>
      </c>
      <c r="F102" s="318"/>
      <c r="G102" s="318"/>
      <c r="H102" s="319"/>
      <c r="I102" s="420"/>
      <c r="J102" s="256">
        <f t="shared" si="0"/>
        <v>185</v>
      </c>
      <c r="K102" s="237" t="str">
        <f t="shared" ref="K102:K111" si="1">IF(OR(COUNTIF(L101:O101,"未確認")&gt;0,COUNTIF(L101:O101,"~*")&gt;0),"※","")</f>
        <v/>
      </c>
      <c r="L102" s="258">
        <v>49</v>
      </c>
      <c r="M102" s="258">
        <v>44</v>
      </c>
      <c r="N102" s="258">
        <v>46</v>
      </c>
      <c r="O102" s="258">
        <v>46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1051</v>
      </c>
      <c r="O118" s="66" t="s">
        <v>1052</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1051</v>
      </c>
      <c r="O129" s="66" t="s">
        <v>1052</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535</v>
      </c>
      <c r="O131" s="98" t="s">
        <v>535</v>
      </c>
    </row>
    <row r="132" spans="1:22" s="83" customFormat="1" ht="34.5" customHeight="1">
      <c r="A132" s="244" t="s">
        <v>621</v>
      </c>
      <c r="B132" s="84"/>
      <c r="C132" s="295"/>
      <c r="D132" s="297"/>
      <c r="E132" s="320" t="s">
        <v>58</v>
      </c>
      <c r="F132" s="321"/>
      <c r="G132" s="321"/>
      <c r="H132" s="322"/>
      <c r="I132" s="389"/>
      <c r="J132" s="101"/>
      <c r="K132" s="102"/>
      <c r="L132" s="82">
        <v>49</v>
      </c>
      <c r="M132" s="82">
        <v>44</v>
      </c>
      <c r="N132" s="82">
        <v>46</v>
      </c>
      <c r="O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1051</v>
      </c>
      <c r="O143" s="66" t="s">
        <v>1052</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130</v>
      </c>
      <c r="K167" s="264" t="str">
        <f t="shared" si="3"/>
        <v/>
      </c>
      <c r="L167" s="117">
        <v>32</v>
      </c>
      <c r="M167" s="117">
        <v>32</v>
      </c>
      <c r="N167" s="117">
        <v>33</v>
      </c>
      <c r="O167" s="117">
        <v>33</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t="str">
        <f t="shared" si="2"/>
        <v>*</v>
      </c>
      <c r="K170" s="264" t="str">
        <f t="shared" si="3"/>
        <v>※</v>
      </c>
      <c r="L170" s="117" t="s">
        <v>541</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c r="O220" s="117" t="s">
        <v>541</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1051</v>
      </c>
      <c r="O226" s="66" t="s">
        <v>1052</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1051</v>
      </c>
      <c r="O234" s="66" t="s">
        <v>1052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1051</v>
      </c>
      <c r="O244" s="66" t="s">
        <v>1052</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1051</v>
      </c>
      <c r="O253" s="66" t="s">
        <v>1052</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1051</v>
      </c>
      <c r="O263" s="66" t="s">
        <v>1052</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44</v>
      </c>
      <c r="K269" s="81" t="str">
        <f t="shared" si="8"/>
        <v/>
      </c>
      <c r="L269" s="147">
        <v>10</v>
      </c>
      <c r="M269" s="147">
        <v>12</v>
      </c>
      <c r="N269" s="147">
        <v>10</v>
      </c>
      <c r="O269" s="147">
        <v>12</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0.2</v>
      </c>
      <c r="M270" s="148">
        <v>0</v>
      </c>
      <c r="N270" s="148">
        <v>1.3</v>
      </c>
      <c r="O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2</v>
      </c>
      <c r="M271" s="147">
        <v>2</v>
      </c>
      <c r="N271" s="147">
        <v>3</v>
      </c>
      <c r="O271" s="147">
        <v>3</v>
      </c>
    </row>
    <row r="272" spans="1:22" s="83" customFormat="1" ht="34.5" customHeight="1">
      <c r="A272" s="249" t="s">
        <v>726</v>
      </c>
      <c r="B272" s="120"/>
      <c r="C272" s="372"/>
      <c r="D272" s="372"/>
      <c r="E272" s="372"/>
      <c r="F272" s="372"/>
      <c r="G272" s="371" t="s">
        <v>148</v>
      </c>
      <c r="H272" s="371"/>
      <c r="I272" s="404"/>
      <c r="J272" s="266">
        <f t="shared" si="9"/>
        <v>1.2999999999999998</v>
      </c>
      <c r="K272" s="81" t="str">
        <f t="shared" si="8"/>
        <v/>
      </c>
      <c r="L272" s="148">
        <v>0.7</v>
      </c>
      <c r="M272" s="148">
        <v>0.6</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5</v>
      </c>
      <c r="N301" s="147">
        <v>11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3</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1051</v>
      </c>
      <c r="O322" s="66" t="s">
        <v>1052</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1051</v>
      </c>
      <c r="O342" s="66" t="s">
        <v>1052</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1051</v>
      </c>
      <c r="O367" s="66" t="s">
        <v>1052</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1051</v>
      </c>
      <c r="O390" s="66" t="s">
        <v>1052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246</v>
      </c>
      <c r="K392" s="81" t="str">
        <f t="shared" ref="K392:K397" si="12">IF(OR(COUNTIF(L392:O392,"未確認")&gt;0,COUNTIF(L392:O392,"~*")&gt;0),"※","")</f>
        <v/>
      </c>
      <c r="L392" s="147">
        <v>70</v>
      </c>
      <c r="M392" s="147">
        <v>58</v>
      </c>
      <c r="N392" s="147">
        <v>60</v>
      </c>
      <c r="O392" s="147">
        <v>58</v>
      </c>
    </row>
    <row r="393" spans="1:22" s="83" customFormat="1" ht="34.5" customHeight="1">
      <c r="A393" s="249" t="s">
        <v>773</v>
      </c>
      <c r="B393" s="84"/>
      <c r="C393" s="370"/>
      <c r="D393" s="380"/>
      <c r="E393" s="320" t="s">
        <v>224</v>
      </c>
      <c r="F393" s="321"/>
      <c r="G393" s="321"/>
      <c r="H393" s="322"/>
      <c r="I393" s="343"/>
      <c r="J393" s="140">
        <f t="shared" si="11"/>
        <v>128</v>
      </c>
      <c r="K393" s="81" t="str">
        <f t="shared" si="12"/>
        <v/>
      </c>
      <c r="L393" s="147">
        <v>31</v>
      </c>
      <c r="M393" s="147">
        <v>30</v>
      </c>
      <c r="N393" s="147">
        <v>33</v>
      </c>
      <c r="O393" s="147">
        <v>34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118</v>
      </c>
      <c r="K395" s="81" t="str">
        <f t="shared" si="12"/>
        <v/>
      </c>
      <c r="L395" s="147">
        <v>39</v>
      </c>
      <c r="M395" s="147">
        <v>28</v>
      </c>
      <c r="N395" s="147">
        <v>27</v>
      </c>
      <c r="O395" s="147">
        <v>24</v>
      </c>
    </row>
    <row r="396" spans="1:22" s="83" customFormat="1" ht="34.5" customHeight="1">
      <c r="A396" s="250" t="s">
        <v>776</v>
      </c>
      <c r="B396" s="1"/>
      <c r="C396" s="370"/>
      <c r="D396" s="320" t="s">
        <v>227</v>
      </c>
      <c r="E396" s="321"/>
      <c r="F396" s="321"/>
      <c r="G396" s="321"/>
      <c r="H396" s="322"/>
      <c r="I396" s="343"/>
      <c r="J396" s="140">
        <f t="shared" si="11"/>
        <v>40987</v>
      </c>
      <c r="K396" s="81" t="str">
        <f t="shared" si="12"/>
        <v/>
      </c>
      <c r="L396" s="147">
        <v>10114</v>
      </c>
      <c r="M396" s="147">
        <v>10983</v>
      </c>
      <c r="N396" s="147">
        <v>10489</v>
      </c>
      <c r="O396" s="147">
        <v>9401</v>
      </c>
    </row>
    <row r="397" spans="1:22" s="83" customFormat="1" ht="34.5" customHeight="1">
      <c r="A397" s="250" t="s">
        <v>777</v>
      </c>
      <c r="B397" s="119"/>
      <c r="C397" s="370"/>
      <c r="D397" s="320" t="s">
        <v>228</v>
      </c>
      <c r="E397" s="321"/>
      <c r="F397" s="321"/>
      <c r="G397" s="321"/>
      <c r="H397" s="322"/>
      <c r="I397" s="344"/>
      <c r="J397" s="140">
        <f t="shared" si="11"/>
        <v>246</v>
      </c>
      <c r="K397" s="81" t="str">
        <f t="shared" si="12"/>
        <v/>
      </c>
      <c r="L397" s="147">
        <v>70</v>
      </c>
      <c r="M397" s="147">
        <v>60</v>
      </c>
      <c r="N397" s="147">
        <v>59</v>
      </c>
      <c r="O397" s="147">
        <v>57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1051</v>
      </c>
      <c r="O403" s="66" t="s">
        <v>1052</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248</v>
      </c>
      <c r="K405" s="81" t="str">
        <f t="shared" ref="K405:K422" si="14">IF(OR(COUNTIF(L405:O405,"未確認")&gt;0,COUNTIF(L405:O405,"~*")&gt;0),"※","")</f>
        <v/>
      </c>
      <c r="L405" s="147">
        <v>70</v>
      </c>
      <c r="M405" s="147">
        <v>58</v>
      </c>
      <c r="N405" s="147">
        <v>62</v>
      </c>
      <c r="O405" s="147">
        <v>58</v>
      </c>
    </row>
    <row r="406" spans="1:22" s="83" customFormat="1" ht="34.5" customHeight="1">
      <c r="A406" s="251" t="s">
        <v>779</v>
      </c>
      <c r="B406" s="119"/>
      <c r="C406" s="369"/>
      <c r="D406" s="375" t="s">
        <v>233</v>
      </c>
      <c r="E406" s="377" t="s">
        <v>234</v>
      </c>
      <c r="F406" s="378"/>
      <c r="G406" s="378"/>
      <c r="H406" s="379"/>
      <c r="I406" s="361"/>
      <c r="J406" s="140">
        <f t="shared" si="13"/>
        <v>8</v>
      </c>
      <c r="K406" s="81" t="str">
        <f t="shared" si="14"/>
        <v/>
      </c>
      <c r="L406" s="147">
        <v>0</v>
      </c>
      <c r="M406" s="147">
        <v>2</v>
      </c>
      <c r="N406" s="147">
        <v>1</v>
      </c>
      <c r="O406" s="147">
        <v>5</v>
      </c>
    </row>
    <row r="407" spans="1:22" s="83" customFormat="1" ht="34.5" customHeight="1">
      <c r="A407" s="251" t="s">
        <v>780</v>
      </c>
      <c r="B407" s="119"/>
      <c r="C407" s="369"/>
      <c r="D407" s="369"/>
      <c r="E407" s="320" t="s">
        <v>235</v>
      </c>
      <c r="F407" s="321"/>
      <c r="G407" s="321"/>
      <c r="H407" s="322"/>
      <c r="I407" s="361"/>
      <c r="J407" s="140">
        <f t="shared" si="13"/>
        <v>179</v>
      </c>
      <c r="K407" s="81" t="str">
        <f t="shared" si="14"/>
        <v/>
      </c>
      <c r="L407" s="147">
        <v>59</v>
      </c>
      <c r="M407" s="147">
        <v>37</v>
      </c>
      <c r="N407" s="147">
        <v>41</v>
      </c>
      <c r="O407" s="147">
        <v>42</v>
      </c>
    </row>
    <row r="408" spans="1:22" s="83" customFormat="1" ht="34.5" customHeight="1">
      <c r="A408" s="251" t="s">
        <v>781</v>
      </c>
      <c r="B408" s="119"/>
      <c r="C408" s="369"/>
      <c r="D408" s="369"/>
      <c r="E408" s="320" t="s">
        <v>236</v>
      </c>
      <c r="F408" s="321"/>
      <c r="G408" s="321"/>
      <c r="H408" s="322"/>
      <c r="I408" s="361"/>
      <c r="J408" s="140">
        <f t="shared" si="13"/>
        <v>61</v>
      </c>
      <c r="K408" s="81" t="str">
        <f t="shared" si="14"/>
        <v/>
      </c>
      <c r="L408" s="147">
        <v>11</v>
      </c>
      <c r="M408" s="147">
        <v>19</v>
      </c>
      <c r="N408" s="147">
        <v>20</v>
      </c>
      <c r="O408" s="147">
        <v>11</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247</v>
      </c>
      <c r="K413" s="81" t="str">
        <f t="shared" si="14"/>
        <v/>
      </c>
      <c r="L413" s="147">
        <v>71</v>
      </c>
      <c r="M413" s="147">
        <v>60</v>
      </c>
      <c r="N413" s="147">
        <v>59</v>
      </c>
      <c r="O413" s="147">
        <v>57</v>
      </c>
    </row>
    <row r="414" spans="1:22" s="83" customFormat="1" ht="34.5" customHeight="1">
      <c r="A414" s="251" t="s">
        <v>787</v>
      </c>
      <c r="B414" s="119"/>
      <c r="C414" s="369"/>
      <c r="D414" s="375" t="s">
        <v>240</v>
      </c>
      <c r="E414" s="377" t="s">
        <v>241</v>
      </c>
      <c r="F414" s="378"/>
      <c r="G414" s="378"/>
      <c r="H414" s="379"/>
      <c r="I414" s="361"/>
      <c r="J414" s="140">
        <f t="shared" si="13"/>
        <v>8</v>
      </c>
      <c r="K414" s="81" t="str">
        <f t="shared" si="14"/>
        <v/>
      </c>
      <c r="L414" s="147">
        <v>3</v>
      </c>
      <c r="M414" s="147">
        <v>2</v>
      </c>
      <c r="N414" s="147">
        <v>1</v>
      </c>
      <c r="O414" s="147">
        <v>2</v>
      </c>
    </row>
    <row r="415" spans="1:22" s="83" customFormat="1" ht="34.5" customHeight="1">
      <c r="A415" s="251" t="s">
        <v>788</v>
      </c>
      <c r="B415" s="119"/>
      <c r="C415" s="369"/>
      <c r="D415" s="369"/>
      <c r="E415" s="320" t="s">
        <v>242</v>
      </c>
      <c r="F415" s="321"/>
      <c r="G415" s="321"/>
      <c r="H415" s="322"/>
      <c r="I415" s="361"/>
      <c r="J415" s="140">
        <f t="shared" si="13"/>
        <v>164</v>
      </c>
      <c r="K415" s="81" t="str">
        <f t="shared" si="14"/>
        <v/>
      </c>
      <c r="L415" s="147">
        <v>56</v>
      </c>
      <c r="M415" s="147">
        <v>33</v>
      </c>
      <c r="N415" s="147">
        <v>36</v>
      </c>
      <c r="O415" s="147">
        <v>39</v>
      </c>
    </row>
    <row r="416" spans="1:22" s="83" customFormat="1" ht="34.5" customHeight="1">
      <c r="A416" s="251" t="s">
        <v>789</v>
      </c>
      <c r="B416" s="119"/>
      <c r="C416" s="369"/>
      <c r="D416" s="369"/>
      <c r="E416" s="320" t="s">
        <v>243</v>
      </c>
      <c r="F416" s="321"/>
      <c r="G416" s="321"/>
      <c r="H416" s="322"/>
      <c r="I416" s="361"/>
      <c r="J416" s="140">
        <f t="shared" si="13"/>
        <v>24</v>
      </c>
      <c r="K416" s="81" t="str">
        <f t="shared" si="14"/>
        <v/>
      </c>
      <c r="L416" s="147">
        <v>2</v>
      </c>
      <c r="M416" s="147">
        <v>10</v>
      </c>
      <c r="N416" s="147">
        <v>8</v>
      </c>
      <c r="O416" s="147">
        <v>4</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0</v>
      </c>
      <c r="N417" s="147">
        <v>2</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10</v>
      </c>
      <c r="M421" s="147">
        <v>15</v>
      </c>
      <c r="N421" s="147">
        <v>12</v>
      </c>
      <c r="O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1051</v>
      </c>
      <c r="O428" s="66" t="s">
        <v>1052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239</v>
      </c>
      <c r="K430" s="193" t="str">
        <f>IF(OR(COUNTIF(L430:O430,"未確認")&gt;0,COUNTIF(L430:O430,"~*")&gt;0),"※","")</f>
        <v/>
      </c>
      <c r="L430" s="147">
        <v>68</v>
      </c>
      <c r="M430" s="147">
        <v>58</v>
      </c>
      <c r="N430" s="147">
        <v>58</v>
      </c>
      <c r="O430" s="147">
        <v>55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213</v>
      </c>
      <c r="K433" s="193" t="str">
        <f>IF(OR(COUNTIF(L433:O433,"未確認")&gt;0,COUNTIF(L433:O433,"~*")&gt;0),"※","")</f>
        <v/>
      </c>
      <c r="L433" s="147">
        <v>66</v>
      </c>
      <c r="M433" s="147">
        <v>48</v>
      </c>
      <c r="N433" s="147">
        <v>48</v>
      </c>
      <c r="O433" s="147">
        <v>51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26</v>
      </c>
      <c r="K434" s="193" t="str">
        <f>IF(OR(COUNTIF(L434:O434,"未確認")&gt;0,COUNTIF(L434:O434,"~*")&gt;0),"※","")</f>
        <v/>
      </c>
      <c r="L434" s="147">
        <v>2</v>
      </c>
      <c r="M434" s="147">
        <v>10</v>
      </c>
      <c r="N434" s="147">
        <v>10</v>
      </c>
      <c r="O434" s="147">
        <v>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1051</v>
      </c>
      <c r="O441" s="66" t="s">
        <v>1052</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1051</v>
      </c>
      <c r="O466" s="66" t="s">
        <v>1052</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1051</v>
      </c>
      <c r="O502" s="66" t="s">
        <v>1052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1051</v>
      </c>
      <c r="O514" s="66" t="s">
        <v>1052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1051</v>
      </c>
      <c r="O520" s="66" t="s">
        <v>1052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1051</v>
      </c>
      <c r="O525" s="66" t="s">
        <v>1052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1051</v>
      </c>
      <c r="O530" s="66" t="s">
        <v>1052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1051</v>
      </c>
      <c r="O543" s="66" t="s">
        <v>1052</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1051</v>
      </c>
      <c r="O588" s="66" t="s">
        <v>1052</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1051</v>
      </c>
      <c r="O611" s="66" t="s">
        <v>1052</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1051</v>
      </c>
      <c r="O629" s="66" t="s">
        <v>1052</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t="s">
        <v>541</v>
      </c>
      <c r="O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t="s">
        <v>541</v>
      </c>
      <c r="O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t="s">
        <v>541</v>
      </c>
    </row>
    <row r="636" spans="1:22" s="118" customFormat="1" ht="70" customHeight="1">
      <c r="A636" s="252" t="s">
        <v>922</v>
      </c>
      <c r="B636" s="119"/>
      <c r="C636" s="320" t="s">
        <v>442</v>
      </c>
      <c r="D636" s="321"/>
      <c r="E636" s="321"/>
      <c r="F636" s="321"/>
      <c r="G636" s="321"/>
      <c r="H636" s="322"/>
      <c r="I636" s="122" t="s">
        <v>443</v>
      </c>
      <c r="J636" s="116">
        <f t="shared" si="30"/>
        <v>72</v>
      </c>
      <c r="K636" s="201" t="str">
        <f t="shared" si="31"/>
        <v/>
      </c>
      <c r="L636" s="117">
        <v>19</v>
      </c>
      <c r="M636" s="117">
        <v>18</v>
      </c>
      <c r="N636" s="117">
        <v>18</v>
      </c>
      <c r="O636" s="117">
        <v>17</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1051</v>
      </c>
      <c r="O644" s="66" t="s">
        <v>1052</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
      </c>
      <c r="L646" s="117">
        <v>0</v>
      </c>
      <c r="M646" s="117">
        <v>0</v>
      </c>
      <c r="N646" s="117">
        <v>0</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1051</v>
      </c>
      <c r="O665" s="66" t="s">
        <v>1052</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1051</v>
      </c>
      <c r="O681" s="66" t="s">
        <v>1052</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1051</v>
      </c>
      <c r="O691" s="66" t="s">
        <v>1052</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131</v>
      </c>
      <c r="K694" s="201" t="str">
        <f>IF(OR(COUNTIF(L694:O694,"未確認")&gt;0,COUNTIF(L694:O694,"*")&gt;0),"※","")</f>
        <v/>
      </c>
      <c r="L694" s="117">
        <v>33</v>
      </c>
      <c r="M694" s="117">
        <v>32</v>
      </c>
      <c r="N694" s="117">
        <v>33</v>
      </c>
      <c r="O694" s="117">
        <v>33</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77</v>
      </c>
      <c r="K695" s="201" t="str">
        <f>IF(OR(COUNTIF(L695:O695,"未確認")&gt;0,COUNTIF(L695:O695,"*")&gt;0),"※","")</f>
        <v/>
      </c>
      <c r="L695" s="117">
        <v>17</v>
      </c>
      <c r="M695" s="117">
        <v>23</v>
      </c>
      <c r="N695" s="117">
        <v>17</v>
      </c>
      <c r="O695" s="117">
        <v>20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1051</v>
      </c>
      <c r="O704" s="66" t="s">
        <v>1052</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D583843-43EB-47F1-B557-2F9F722E155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2019-12-23T00:51:14Z</dcterms:modified>
</cp:coreProperties>
</file>