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C4B0875-C381-4FFE-B159-589923331231}"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<sst xmlns="http://schemas.openxmlformats.org/spreadsheetml/2006/main" count="2975" uniqueCount="1048">
  <si>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</si>
  <si>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</si>
  <si>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</si>
  <si>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</si>
  <si>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</si>
  <si>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</si>
  <si>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</si>
  <si>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</si>
  <si>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</si>
  <si>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</si>
  <si>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</si>
  <si>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</si>
  <si>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</si>
  <si>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</si>
  <si>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</si>
  <si>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</si>
  <si>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</si>
  <si>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</si>
  <si>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</si>
  <si>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</si>
  <si>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</si>
  <si>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</si>
  <si>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</si>
  <si>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</si>
  <si>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</si>
  <si>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</si>
  <si>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</si>
  <si>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</si>
  <si>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</si>
  <si>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</si>
  <si>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</si>
  <si>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</si>
  <si>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</si>
  <si>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</si>
  <si>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</si>
  <si>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</si>
  <si>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</si>
  <si>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</si>
  <si>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</si>
  <si>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</si>
  <si>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</si>
  <si>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</si>
  <si>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</si>
  <si>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</si>
  <si>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</si>
  <si>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</si>
  <si>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</si>
  <si>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</si>
  <si>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</si>
  <si>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</si>
  <si>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</si>
  <si>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</si>
  <si>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</si>
  <si>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</si>
  <si>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</si>
  <si>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</si>
  <si>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</si>
  <si>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</si>
  <si>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</si>
  <si>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</si>
  <si>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</si>
  <si>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</si>
  <si>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</si>
  <si>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</si>
  <si>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</si>
  <si>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</si>
  <si>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</si>
  <si>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</si>
  <si>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</si>
  <si>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</si>
  <si>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</si>
  <si>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</si>
  <si>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</si>
  <si>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</si>
  <si>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</si>
  <si>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</si>
  <si>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</si>
  <si>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</si>
  <si>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</si>
  <si>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</si>
  <si>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</si>
  <si>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</si>
  <si>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</si>
  <si>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</si>
  <si>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</si>
  <si>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</si>
  <si>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</si>
  <si>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</si>
  <si>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</si>
  <si>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</si>
  <si>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</si>
  <si>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</si>
  <si>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</si>
  <si>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</si>
  <si>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</si>
  <si>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</si>
  <si>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</si>
  <si>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</si>
  <si>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</si>
  <si>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</si>
  <si>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</si>
  <si>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</si>
  <si>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</si>
  <si>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</si>
  <si>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</si>
  <si>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</si>
  <si>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</si>
  <si>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</si>
  <si>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</si>
  <si>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</si>
  <si>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</si>
  <si>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</si>
  <si>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</si>
  <si>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</si>
  <si>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</si>
  <si>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</si>
  <si>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</si>
  <si>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</si>
  <si>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</si>
  <si>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</si>
  <si>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</si>
  <si>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</si>
  <si>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</si>
  <si>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</si>
  <si>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</si>
  <si>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</si>
  <si>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</si>
  <si>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</si>
  <si>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</si>
  <si>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</si>
  <si>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</si>
  <si>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</si>
  <si>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</si>
  <si>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</si>
  <si>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</si>
  <si>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</si>
  <si>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</si>
  <si>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</si>
  <si>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</si>
  <si>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</si>
  <si>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</si>
  <si>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</si>
  <si>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</si>
  <si>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</si>
  <si>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</si>
  <si>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</si>
  <si>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</si>
  <si>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</si>
  <si>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</si>
  <si>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</si>
  <si>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</si>
  <si>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</si>
  <si>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</si>
  <si>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</si>
  <si>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</si>
  <si>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</si>
  <si>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</si>
  <si>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</si>
  <si>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</si>
  <si>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</si>
  <si>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</si>
  <si>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</si>
  <si>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</si>
  <si>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</si>
  <si>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</si>
  <si>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</si>
  <si>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</si>
  <si>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</si>
  <si>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</si>
  <si>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</si>
  <si>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</si>
  <si>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</si>
  <si>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</si>
  <si>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</si>
  <si>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</si>
  <si>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</si>
  <si>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</si>
  <si>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</si>
  <si>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</si>
  <si>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</si>
  <si>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</si>
  <si>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</si>
  <si>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</si>
  <si>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</si>
  <si>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</si>
  <si>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</si>
  <si>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</si>
  <si>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</si>
  <si>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</si>
  <si>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</si>
  <si>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</si>
  <si>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</si>
  <si>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</si>
  <si>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</si>
  <si>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</si>
  <si>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</si>
  <si>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</si>
  <si>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</si>
  <si>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</si>
  <si>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</si>
  <si>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</si>
  <si>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</si>
  <si>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</si>
  <si>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</si>
  <si>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</si>
  <si>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</si>
  <si>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</si>
  <si>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</si>
  <si>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</si>
  <si>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</si>
  <si>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</si>
  <si>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</si>
  <si>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</si>
  <si>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</si>
  <si>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</si>
  <si>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</si>
  <si>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</si>
  <si>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</si>
  <si>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</si>
  <si>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</si>
  <si>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</si>
  <si>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</si>
  <si>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</si>
  <si>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</si>
  <si>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</si>
  <si>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</si>
  <si>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</si>
  <si>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</si>
  <si>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</si>
  <si>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</si>
  <si>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</si>
  <si>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</si>
  <si>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</si>
  <si>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</si>
  <si>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</si>
  <si>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</si>
  <si>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</si>
  <si>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</si>
  <si>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</si>
  <si>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</si>
  <si>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</si>
  <si>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</si>
  <si>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</si>
  <si>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</si>
  <si>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</si>
  <si>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</si>
  <si>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</si>
  <si>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</si>
  <si>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</si>
  <si>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</si>
  <si>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</si>
  <si>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</si>
  <si>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</si>
  <si>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</si>
  <si>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</si>
  <si>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</si>
  <si>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</si>
  <si>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</si>
  <si>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</si>
  <si>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</si>
  <si>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</si>
  <si>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</si>
  <si>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</si>
  <si>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</si>
  <si>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</si>
  <si>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</si>
  <si>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</si>
  <si>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</si>
  <si>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</si>
  <si>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</si>
  <si>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</si>
  <si>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</si>
  <si>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</si>
  <si>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</si>
  <si>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</si>
  <si>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</si>
  <si>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</si>
  <si>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</si>
  <si>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</si>
  <si>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</si>
  <si>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</si>
  <si>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</si>
  <si>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</si>
  <si>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</si>
  <si>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</si>
  <si>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</si>
  <si>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</si>
  <si>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</si>
  <si>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</si>
  <si>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</si>
  <si>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</si>
  <si>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</si>
  <si>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</si>
  <si>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</si>
  <si>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</si>
  <si>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</si>
  <si>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</si>
  <si>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</si>
  <si>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</si>
  <si>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</si>
  <si>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</si>
  <si>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</si>
  <si>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</si>
  <si>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</si>
  <si>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</si>
  <si>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</si>
  <si>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</si>
  <si>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</si>
  <si>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</si>
  <si>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</si>
  <si>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</si>
  <si>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</si>
  <si>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</si>
  <si>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</si>
  <si>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</si>
  <si>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</si>
  <si>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</si>
  <si>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</si>
  <si>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</si>
  <si>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</si>
  <si>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</si>
  <si>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</si>
  <si>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</si>
  <si>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</si>
  <si>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</si>
  <si>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</si>
  <si>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</si>
  <si>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</si>
  <si>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</si>
  <si>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</si>
  <si>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</si>
  <si>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</si>
  <si>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</si>
  <si>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</si>
  <si>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</si>
  <si>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</si>
  <si>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</si>
  <si>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</si>
  <si>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</si>
  <si>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</si>
  <si>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</si>
  <si>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</si>
  <si>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</si>
  <si>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</si>
  <si>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</si>
  <si>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</si>
  <si>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</si>
  <si>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</si>
  <si>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</si>
  <si>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</si>
  <si>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</si>
  <si>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</si>
  <si>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</si>
  <si>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</si>
  <si>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</si>
  <si>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</si>
  <si>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</si>
  <si>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</si>
  <si>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</si>
  <si>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</si>
  <si>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</si>
  <si>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</si>
  <si>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</si>
  <si>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</si>
  <si>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</si>
  <si>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</si>
  <si>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</si>
  <si>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</si>
  <si>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</si>
  <si>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</si>
  <si>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</si>
  <si>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</si>
  <si>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</si>
  <si>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</si>
  <si>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</si>
  <si>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</si>
  <si>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</si>
  <si>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</si>
  <si>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</si>
  <si>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</si>
  <si>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</si>
  <si>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</si>
  <si>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</si>
  <si>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</si>
  <si>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</si>
  <si>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</si>
  <si>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</si>
  <si>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</si>
  <si>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</si>
  <si>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</si>
  <si>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</si>
  <si>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</si>
  <si>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</si>
  <si>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</si>
  <si>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</si>
  <si>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</si>
  <si>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</si>
  <si>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</si>
  <si>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</si>
  <si>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</si>
  <si>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</si>
  <si>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</si>
  <si>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</si>
  <si>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</si>
  <si>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</si>
  <si>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</si>
  <si>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</si>
  <si>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</si>
  <si>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</si>
  <si>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</si>
  <si>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</si>
  <si>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</si>
  <si>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</si>
  <si>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</si>
  <si>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</si>
  <si>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</si>
  <si>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</si>
  <si>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</si>
  <si>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</si>
  <si>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</si>
  <si>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</si>
  <si>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</si>
  <si>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</si>
  <si>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</si>
  <si>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</si>
  <si>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</si>
  <si>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</si>
  <si>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</si>
  <si>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</si>
  <si>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</si>
  <si>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</si>
  <si>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</si>
  <si>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</si>
  <si>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</si>
  <si>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</si>
  <si>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</si>
  <si>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</si>
  <si>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</si>
  <si>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</si>
  <si>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</si>
  <si>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</si>
  <si>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</si>
  <si>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</si>
  <si>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</si>
  <si>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</si>
  <si>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</si>
  <si>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</si>
  <si>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</si>
  <si>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</si>
  <si>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</si>
  <si>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</si>
  <si>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</si>
  <si>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</si>
  <si>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</si>
  <si>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</si>
  <si>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</si>
  <si>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</si>
  <si>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</si>
  <si>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</si>
  <si>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</si>
  <si>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</si>
  <si>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</si>
  <si>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</si>
  <si>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</si>
  <si>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</si>
  <si>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</si>
  <si>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</si>
  <si>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</si>
  <si>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</si>
  <si>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</si>
  <si>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</si>
  <si>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</si>
  <si>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</si>
  <si>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</si>
  <si>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</si>
  <si>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</si>
  <si>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</si>
  <si>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</si>
  <si>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</si>
  <si>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</si>
  <si>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</si>
  <si>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</si>
  <si>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</si>
  <si>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</si>
  <si>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</si>
  <si>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</si>
  <si>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</si>
  <si>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</si>
  <si>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</si>
  <si>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</si>
  <si>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</si>
  <si>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</si>
  <si>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</si>
  <si>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</si>
  <si>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</si>
  <si>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</si>
  <si>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</si>
  <si>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</si>
  <si>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</si>
  <si>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</si>
  <si>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</si>
  <si>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</si>
  <si>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</si>
  <si>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</si>
  <si>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</si>
  <si>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</si>
  <si>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</si>
  <si>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</si>
  <si>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</si>
  <si>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</si>
  <si>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</si>
  <si>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</si>
  <si>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</si>
  <si>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</si>
  <si>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</si>
  <si>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</si>
  <si>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</si>
  <si>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</si>
  <si>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</si>
  <si>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</si>
  <si>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</si>
  <si>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</si>
  <si>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</si>
  <si>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</si>
  <si>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</si>
  <si>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</si>
  <si>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</si>
  <si>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</si>
  <si>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</si>
  <si>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</si>
  <si>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</si>
  <si>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</si>
  <si>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</si>
  <si>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</si>
  <si>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</si>
  <si>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</si>
  <si>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</si>
  <si>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</si>
  <si>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</si>
  <si>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</si>
  <si>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</si>
  <si>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</si>
  <si>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</si>
  <si>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</si>
  <si>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</si>
  <si>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</si>
  <si>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</si>
  <si>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</si>
  <si>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</si>
  <si>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</si>
  <si>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</si>
  <si>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</si>
  <si>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</si>
  <si>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</si>
  <si>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</si>
  <si>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</si>
  <si>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</si>
  <si>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</si>
  <si>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</si>
  <si>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</si>
  <si>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</si>
  <si>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</si>
  <si>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</si>
  <si>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</si>
  <si>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</si>
  <si>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</si>
  <si>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</si>
  <si>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</si>
  <si>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</si>
  <si>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</si>
  <si>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</si>
  <si>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</si>
  <si>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</si>
  <si>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</si>
  <si>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</si>
  <si>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</si>
  <si>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</si>
  <si>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</si>
  <si>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</si>
  <si>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</si>
  <si>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</si>
  <si>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</si>
  <si>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</si>
  <si>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</si>
  <si>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</si>
  <si>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</si>
  <si>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</si>
  <si>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</si>
  <si>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</si>
  <si>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</si>
  <si>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</si>
  <si>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</si>
  <si>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</si>
  <si>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</si>
  <si>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</si>
  <si>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</si>
  <si>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</si>
  <si>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</si>
  <si>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</si>
  <si>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</si>
  <si>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</si>
  <si>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</si>
  <si>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</si>
  <si>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</si>
  <si>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</si>
  <si>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</si>
  <si>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</si>
  <si>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</si>
  <si>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</si>
  <si>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</si>
  <si>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</si>
  <si>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</si>
  <si>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</si>
  <si>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</si>
  <si>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</si>
  <si>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</si>
  <si>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</si>
  <si>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</si>
  <si>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</si>
  <si>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</si>
  <si>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</si>
  <si>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</si>
  <si>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</si>
  <si>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</si>
  <si>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</si>
  <si>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</si>
  <si>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</si>
  <si>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</si>
  <si>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</si>
  <si>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</si>
  <si>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</si>
  <si>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</si>
  <si>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</si>
  <si>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</si>
  <si>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</si>
  <si>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</si>
  <si>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</si>
  <si>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</si>
  <si>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</si>
  <si>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</si>
  <si>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</si>
  <si>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</si>
  <si>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</si>
  <si>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</si>
  <si>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</si>
  <si>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</si>
  <si>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</si>
  <si>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</si>
  <si>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</si>
  <si>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</si>
  <si>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</si>
  <si>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</si>
  <si>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</si>
  <si>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</si>
  <si>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</si>
  <si>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</si>
  <si>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</si>
  <si>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</si>
  <si>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</si>
  <si>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</si>
  <si>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</si>
  <si>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</si>
  <si>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</si>
  <si>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</si>
  <si>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</si>
  <si>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</si>
  <si>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</si>
  <si>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</si>
  <si>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</si>
  <si>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</si>
  <si>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</si>
  <si>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</si>
  <si>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</si>
  <si>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</si>
  <si>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</si>
  <si>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</si>
  <si>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</si>
  <si>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</si>
  <si>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</si>
  <si>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</si>
  <si>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</si>
  <si>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</si>
  <si>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</si>
  <si>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</si>
  <si>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</si>
  <si>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</si>
  <si>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</si>
  <si>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</si>
  <si>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</si>
  <si>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</si>
  <si>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</si>
  <si>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</si>
  <si>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</si>
  <si>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</si>
  <si>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</si>
  <si>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</si>
  <si>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</si>
  <si>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</si>
  <si>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</si>
  <si>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</si>
  <si>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</si>
  <si>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</si>
  <si>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</si>
  <si>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</si>
  <si>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</si>
  <si>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</si>
  <si>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</si>
  <si>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</si>
  <si>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</si>
  <si>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</si>
  <si>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</si>
  <si>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</si>
  <si>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</si>
  <si>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</si>
  <si>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</si>
  <si>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</si>
  <si>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</si>
  <si>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</si>
  <si>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</si>
  <si>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</si>
  <si>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</si>
  <si>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</si>
  <si>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</si>
  <si>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</si>
  <si>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</si>
  <si>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</si>
  <si>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</si>
  <si>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</si>
  <si>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</si>
  <si>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</si>
  <si>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</si>
  <si>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</si>
  <si>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</si>
  <si>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</si>
  <si>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</si>
  <si>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</si>
  <si>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</si>
  <si>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</si>
  <si>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</si>
  <si>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</si>
  <si>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</si>
  <si>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</si>
  <si>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</si>
  <si>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</si>
  <si>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</si>
  <si>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</si>
  <si>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</si>
  <si>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</si>
  <si>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</si>
  <si>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</si>
  <si>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</si>
  <si>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</si>
  <si>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</si>
  <si>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</si>
  <si>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</si>
  <si>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</si>
  <si>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</si>
  <si>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</si>
  <si>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</si>
  <si>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</si>
  <si>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</si>
  <si>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</si>
  <si>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</si>
  <si>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</si>
  <si>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</si>
  <si>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</si>
  <si>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</si>
  <si>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</si>
  <si>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</si>
  <si>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</si>
  <si>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</si>
  <si>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</si>
  <si>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</si>
  <si>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</si>
  <si>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</si>
  <si>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</si>
  <si>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</si>
  <si>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</si>
  <si>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</si>
  <si>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</si>
  <si>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</si>
  <si>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</si>
  <si>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</si>
  <si>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</si>
  <si>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</si>
  <si>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</si>
  <si>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</si>
  <si>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</si>
  <si>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</si>
  <si>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</si>
  <si>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</si>
  <si>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</si>
  <si>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</si>
  <si>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</si>
  <si>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</si>
  <si>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</si>
  <si>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</si>
  <si>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</si>
  <si>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</si>
  <si>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</si>
  <si>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</si>
  <si>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</si>
  <si>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</si>
  <si>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</si>
  <si>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</si>
  <si>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</si>
  <si>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</si>
  <si>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</si>
  <si>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</si>
  <si>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</si>
  <si>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</si>
  <si>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</si>
  <si>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</si>
  <si>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</si>
  <si>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</si>
  <si>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</si>
  <si>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</si>
  <si>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</si>
  <si>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</si>
  <si>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</si>
  <si>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</si>
  <si>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</si>
  <si>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</si>
  <si>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</si>
  <si>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</si>
  <si>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</si>
  <si>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</si>
  <si>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</si>
  <si>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</si>
  <si>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</si>
  <si>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</si>
  <si>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</si>
  <si>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</si>
  <si>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</si>
  <si>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</si>
  <si>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</si>
  <si>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</si>
  <si>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</si>
  <si>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</si>
  <si>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</si>
  <si>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</si>
  <si>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</si>
  <si>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</si>
  <si>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</si>
  <si>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</si>
  <si>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</si>
  <si>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</si>
  <si>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</si>
  <si>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</si>
  <si>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</si>
  <si>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</si>
  <si>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</si>
  <si>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</si>
  <si>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</si>
  <si>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</si>
  <si>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</si>
  <si>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</si>
  <si>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</si>
  <si>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</si>
  <si>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</si>
  <si>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</si>
  <si>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</si>
  <si>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</si>
  <si>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</si>
  <si>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</si>
  <si>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</si>
  <si>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</si>
  <si>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</si>
  <si>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</si>
  <si>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</si>
  <si>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</si>
  <si>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</si>
  <si>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</si>
  <si>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</si>
  <si>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</si>
  <si>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</si>
  <si>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</si>
  <si>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</si>
  <si>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</si>
  <si>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</si>
  <si>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</si>
  <si>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</si>
  <si>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</si>
  <si>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</si>
  <si>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</si>
  <si>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</si>
  <si>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</si>
  <si>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</si>
  <si>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</si>
  <si>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</si>
  <si>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</si>
  <si>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</si>
  <si>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</si>
  <si>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</si>
  <si>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</si>
  <si>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</si>
  <si>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</si>
  <si>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</si>
  <si>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</si>
  <si>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</si>
  <si>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</si>
  <si>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</si>
  <si>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</si>
  <si>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</si>
  <si>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</si>
  <si>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</si>
  <si>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</si>
  <si>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</si>
  <si>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</si>
  <si>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</si>
  <si>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</si>
  <si>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</si>
  <si>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</si>
  <si>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</si>
  <si>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</si>
  <si>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</si>
  <si>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</si>
  <si>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</si>
  <si>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</si>
  <si>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</si>
  <si>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</si>
  <si>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</si>
  <si>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</si>
  <si>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</si>
  <si>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</si>
  <si>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</si>
  <si>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</si>
  <si>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</si>
  <si>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</si>
  <si>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</si>
  <si>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</si>
  <si>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</si>
  <si>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</si>
  <si>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</si>
  <si>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</si>
  <si>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</si>
  <si>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</si>
  <si>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</si>
  <si>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</si>
  <si>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</si>
  <si>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</si>
  <si>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</si>
  <si>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</si>
  <si>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</si>
  <si>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</si>
  <si>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</si>
  <si>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</si>
  <si>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</si>
  <si>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</si>
  <si>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</si>
  <si>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</si>
  <si>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</si>
  <si>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</si>
  <si>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</si>
  <si>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</si>
  <si>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</si>
  <si>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</si>
  <si>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</si>
  <si>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</si>
  <si>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</si>
  <si>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</si>
  <si>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</si>
  <si>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</si>
  <si>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</si>
  <si>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</si>
  <si>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</si>
  <si>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</si>
  <si>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</si>
  <si>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</si>
  <si>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</si>
  <si>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</si>
  <si>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</si>
  <si>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</si>
  <si>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</si>
  <si>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</si>
  <si>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</si>
  <si>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</si>
  <si>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</si>
  <si>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</si>
  <si>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</si>
  <si>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</si>
  <si>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</si>
  <si>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</si>
  <si>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</si>
  <si>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</si>
  <si>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</si>
  <si>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</si>
  <si>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</si>
  <si>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</si>
  <si>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</si>
  <si>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</si>
  <si>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</si>
  <si>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</si>
  <si>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</si>
  <si>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</si>
  <si>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</si>
  <si>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</si>
  <si>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</si>
  <si>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</si>
  <si>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</si>
  <si>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</si>
  <si>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</si>
  <si>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</si>
  <si>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</si>
  <si>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</si>
  <si>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</si>
  <si>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</si>
  <si>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</si>
  <si>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</si>
  <si>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</si>
  <si>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</si>
  <si>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</si>
  <si>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</si>
  <si>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</si>
  <si>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</si>
  <si>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</si>
  <si>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</si>
  <si>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</si>
  <si>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</si>
  <si>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</si>
  <si>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</si>
  <si>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</si>
  <si>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</si>
  <si>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</si>
  <si>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</si>
  <si>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</si>
  <si>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</si>
  <si>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</si>
  <si>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</si>
  <si>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</si>
  <si>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</si>
  <si>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</si>
  <si>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</si>
  <si>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</si>
  <si>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</si>
  <si>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</si>
  <si>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</si>
  <si>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医療法人三友会なでしこレディースホスピタル</t>
    <phoneticPr fontId="3"/>
  </si>
  <si>
    <t>〒651-2242 神戸市西区井吹台東町２丁目１３番地</t>
    <phoneticPr fontId="3"/>
  </si>
  <si>
    <t>〇</t>
  </si>
  <si>
    <t>医療法人</t>
  </si>
  <si>
    <t>産婦人科</t>
  </si>
  <si>
    <t>急性期一般入院料１</t>
  </si>
  <si>
    <t>ＤＰＣ病院ではない</t>
  </si>
  <si>
    <t>有</t>
  </si>
  <si>
    <t>看護必要度Ⅰ</t>
    <phoneticPr fontId="3"/>
  </si>
  <si>
    <t>混合病棟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</si>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</sst>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7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48</v>
      </c>
      <c r="K101" s="237" t="str">
        <f>IF(OR(COUNTIF(L101:L101,"未確認")&gt;0,COUNTIF(L101:L101,"~*")&gt;0),"※","")</f>
        <v/>
      </c>
      <c r="L101" s="258">
        <v>48</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119</v>
      </c>
      <c r="K145" s="264" t="str">
        <f t="shared" ref="K145:K176" si="3">IF(OR(COUNTIF(L145:L145,"未確認")&gt;0,COUNTIF(L145:L145,"~*")&gt;0),"※","")</f>
        <v/>
      </c>
      <c r="L145" s="117">
        <v>119</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1.2</v>
      </c>
      <c r="K274" s="81" t="str">
        <f t="shared" si="8"/>
        <v/>
      </c>
      <c r="L274" s="148">
        <v>1.2</v>
      </c>
    </row>
    <row r="275" spans="1:12" s="83" customFormat="1" ht="34.5" customHeight="1">
      <c r="A275" s="249" t="s">
        <v>728</v>
      </c>
      <c r="B275" s="120"/>
      <c r="C275" s="370" t="s">
        <v>153</v>
      </c>
      <c r="D275" s="371"/>
      <c r="E275" s="371"/>
      <c r="F275" s="371"/>
      <c r="G275" s="370" t="s">
        <v>146</v>
      </c>
      <c r="H275" s="370"/>
      <c r="I275" s="403"/>
      <c r="J275" s="266">
        <f t="shared" si="9"/>
        <v>23</v>
      </c>
      <c r="K275" s="81" t="str">
        <f t="shared" si="8"/>
        <v/>
      </c>
      <c r="L275" s="147">
        <v>23</v>
      </c>
    </row>
    <row r="276" spans="1:12" s="83" customFormat="1" ht="34.5" customHeight="1">
      <c r="A276" s="249" t="s">
        <v>728</v>
      </c>
      <c r="B276" s="84"/>
      <c r="C276" s="371"/>
      <c r="D276" s="371"/>
      <c r="E276" s="371"/>
      <c r="F276" s="371"/>
      <c r="G276" s="370" t="s">
        <v>148</v>
      </c>
      <c r="H276" s="370"/>
      <c r="I276" s="403"/>
      <c r="J276" s="266">
        <f t="shared" si="9"/>
        <v>0.4</v>
      </c>
      <c r="K276" s="81" t="str">
        <f t="shared" si="8"/>
        <v/>
      </c>
      <c r="L276" s="148">
        <v>0.4</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0.3</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7</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2.4</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1977</v>
      </c>
      <c r="K392" s="81" t="str">
        <f t="shared" ref="K392:K397" si="11">IF(OR(COUNTIF(L392:L392,"未確認")&gt;0,COUNTIF(L392:L392,"~*")&gt;0),"※","")</f>
        <v/>
      </c>
      <c r="L392" s="147">
        <v>1977</v>
      </c>
    </row>
    <row r="393" spans="1:22" s="83" customFormat="1" ht="34.5" customHeight="1">
      <c r="A393" s="249" t="s">
        <v>773</v>
      </c>
      <c r="B393" s="84"/>
      <c r="C393" s="369"/>
      <c r="D393" s="379"/>
      <c r="E393" s="319" t="s">
        <v>224</v>
      </c>
      <c r="F393" s="320"/>
      <c r="G393" s="320"/>
      <c r="H393" s="321"/>
      <c r="I393" s="342"/>
      <c r="J393" s="140">
        <f t="shared" si="10"/>
        <v>446</v>
      </c>
      <c r="K393" s="81" t="str">
        <f t="shared" si="11"/>
        <v/>
      </c>
      <c r="L393" s="147">
        <v>446</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1531</v>
      </c>
      <c r="K395" s="81" t="str">
        <f t="shared" si="11"/>
        <v/>
      </c>
      <c r="L395" s="147">
        <v>1531</v>
      </c>
    </row>
    <row r="396" spans="1:22" s="83" customFormat="1" ht="34.5" customHeight="1">
      <c r="A396" s="250" t="s">
        <v>776</v>
      </c>
      <c r="B396" s="1"/>
      <c r="C396" s="369"/>
      <c r="D396" s="319" t="s">
        <v>227</v>
      </c>
      <c r="E396" s="320"/>
      <c r="F396" s="320"/>
      <c r="G396" s="320"/>
      <c r="H396" s="321"/>
      <c r="I396" s="342"/>
      <c r="J396" s="140">
        <f t="shared" si="10"/>
        <v>16164</v>
      </c>
      <c r="K396" s="81" t="str">
        <f t="shared" si="11"/>
        <v/>
      </c>
      <c r="L396" s="147">
        <v>16164</v>
      </c>
    </row>
    <row r="397" spans="1:22" s="83" customFormat="1" ht="34.5" customHeight="1">
      <c r="A397" s="250" t="s">
        <v>777</v>
      </c>
      <c r="B397" s="119"/>
      <c r="C397" s="369"/>
      <c r="D397" s="319" t="s">
        <v>228</v>
      </c>
      <c r="E397" s="320"/>
      <c r="F397" s="320"/>
      <c r="G397" s="320"/>
      <c r="H397" s="321"/>
      <c r="I397" s="343"/>
      <c r="J397" s="140">
        <f t="shared" si="10"/>
        <v>2011</v>
      </c>
      <c r="K397" s="81" t="str">
        <f t="shared" si="11"/>
        <v/>
      </c>
      <c r="L397" s="147">
        <v>2011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1977</v>
      </c>
      <c r="K405" s="81" t="str">
        <f t="shared" ref="K405:K422" si="13">IF(OR(COUNTIF(L405:L405,"未確認")&gt;0,COUNTIF(L405:L405,"~*")&gt;0),"※","")</f>
        <v/>
      </c>
      <c r="L405" s="147">
        <v>1977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1184</v>
      </c>
      <c r="K407" s="81" t="str">
        <f t="shared" si="13"/>
        <v/>
      </c>
      <c r="L407" s="147">
        <v>1184</v>
      </c>
    </row>
    <row r="408" spans="1:22" s="83" customFormat="1" ht="34.5" customHeight="1">
      <c r="A408" s="251" t="s">
        <v>781</v>
      </c>
      <c r="B408" s="119"/>
      <c r="C408" s="368"/>
      <c r="D408" s="368"/>
      <c r="E408" s="319" t="s">
        <v>236</v>
      </c>
      <c r="F408" s="320"/>
      <c r="G408" s="320"/>
      <c r="H408" s="321"/>
      <c r="I408" s="360"/>
      <c r="J408" s="140">
        <f t="shared" si="12"/>
        <v>42</v>
      </c>
      <c r="K408" s="81" t="str">
        <f t="shared" si="13"/>
        <v/>
      </c>
      <c r="L408" s="147">
        <v>42</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749</v>
      </c>
      <c r="K411" s="81" t="str">
        <f t="shared" si="13"/>
        <v/>
      </c>
      <c r="L411" s="147">
        <v>749</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2011</v>
      </c>
      <c r="K413" s="81" t="str">
        <f t="shared" si="13"/>
        <v/>
      </c>
      <c r="L413" s="147">
        <v>2011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1891</v>
      </c>
      <c r="K415" s="81" t="str">
        <f t="shared" si="13"/>
        <v/>
      </c>
      <c r="L415" s="147">
        <v>1891</v>
      </c>
    </row>
    <row r="416" spans="1:22" s="83" customFormat="1" ht="34.5" customHeight="1">
      <c r="A416" s="251" t="s">
        <v>789</v>
      </c>
      <c r="B416" s="119"/>
      <c r="C416" s="368"/>
      <c r="D416" s="368"/>
      <c r="E416" s="319" t="s">
        <v>243</v>
      </c>
      <c r="F416" s="320"/>
      <c r="G416" s="320"/>
      <c r="H416" s="321"/>
      <c r="I416" s="360"/>
      <c r="J416" s="140">
        <f t="shared" si="12"/>
        <v>54</v>
      </c>
      <c r="K416" s="81" t="str">
        <f t="shared" si="13"/>
        <v/>
      </c>
      <c r="L416" s="147">
        <v>54</v>
      </c>
    </row>
    <row r="417" spans="1:22" s="83" customFormat="1" ht="34.5" customHeight="1">
      <c r="A417" s="251" t="s">
        <v>790</v>
      </c>
      <c r="B417" s="119"/>
      <c r="C417" s="368"/>
      <c r="D417" s="368"/>
      <c r="E417" s="319" t="s">
        <v>244</v>
      </c>
      <c r="F417" s="320"/>
      <c r="G417" s="320"/>
      <c r="H417" s="321"/>
      <c r="I417" s="360"/>
      <c r="J417" s="140">
        <f t="shared" si="12"/>
        <v>7</v>
      </c>
      <c r="K417" s="81" t="str">
        <f t="shared" si="13"/>
        <v/>
      </c>
      <c r="L417" s="147">
        <v>7</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56</v>
      </c>
      <c r="K421" s="81" t="str">
        <f t="shared" si="13"/>
        <v/>
      </c>
      <c r="L421" s="147">
        <v>56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2011</v>
      </c>
      <c r="K430" s="193" t="str">
        <f>IF(OR(COUNTIF(L430:L430,"未確認")&gt;0,COUNTIF(L430:L430,"~*")&gt;0),"※","")</f>
        <v/>
      </c>
      <c r="L430" s="147">
        <v>2011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1975</v>
      </c>
      <c r="K433" s="193" t="str">
        <f>IF(OR(COUNTIF(L433:L433,"未確認")&gt;0,COUNTIF(L433:L433,"~*")&gt;0),"※","")</f>
        <v/>
      </c>
      <c r="L433" s="147">
        <v>1975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31</v>
      </c>
      <c r="K434" s="193" t="str">
        <f>IF(OR(COUNTIF(L434:L434,"未確認")&gt;0,COUNTIF(L434:L434,"~*")&gt;0),"※","")</f>
        <v/>
      </c>
      <c r="L434" s="147">
        <v>31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38</v>
      </c>
      <c r="K468" s="201" t="str">
        <f t="shared" ref="K468:K475" si="15">IF(OR(COUNTIF(L468:L468,"未確認")&gt;0,COUNTIF(L468:L468,"*")&gt;0),"※","")</f>
        <v/>
      </c>
      <c r="L468" s="117">
        <v>38</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41</v>
      </c>
      <c r="K479" s="201" t="str">
        <f t="shared" si="17"/>
        <v/>
      </c>
      <c r="L479" s="117">
        <v>41</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63</v>
      </c>
      <c r="K527" s="201" t="str">
        <f>IF(OR(COUNTIF(L527:L527,"未確認")&gt;0,COUNTIF(L527:L527,"*")&gt;0),"※","")</f>
        <v/>
      </c>
      <c r="L527" s="117">
        <v>63</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t="str">
        <f t="shared" ref="J545:J557" si="23">IF(SUM(L545:L545)=0,IF(COUNTIF(L545:L545,"未確認")&gt;0,"未確認",IF(COUNTIF(L545:L545,"~*")&gt;0,"*",SUM(L545:L545))),SUM(L545:L545))</f>
        <v>*</v>
      </c>
      <c r="K545" s="201" t="str">
        <f t="shared" ref="K545:K557" si="24">IF(OR(COUNTIF(L545:L545,"未確認")&gt;0,COUNTIF(L545:L545,"*")&gt;0),"※","")</f>
        <v>※</v>
      </c>
      <c r="L545" s="117" t="s">
        <v>541</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250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85</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743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301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21</v>
      </c>
      <c r="K632" s="201" t="str">
        <f t="shared" si="30"/>
        <v/>
      </c>
      <c r="L632" s="117">
        <v>21</v>
      </c>
    </row>
    <row r="633" spans="1:22" s="118" customFormat="1" ht="56">
      <c r="A633" s="252" t="s">
        <v>919</v>
      </c>
      <c r="B633" s="119"/>
      <c r="C633" s="319" t="s">
        <v>436</v>
      </c>
      <c r="D633" s="320"/>
      <c r="E633" s="320"/>
      <c r="F633" s="320"/>
      <c r="G633" s="320"/>
      <c r="H633" s="321"/>
      <c r="I633" s="122" t="s">
        <v>437</v>
      </c>
      <c r="J633" s="116">
        <f t="shared" si="29"/>
        <v>20</v>
      </c>
      <c r="K633" s="201" t="str">
        <f t="shared" si="30"/>
        <v/>
      </c>
      <c r="L633" s="117">
        <v>20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0D39917-57F3-4E9A-97E4-A28452D5850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2019-12-23T00:51:44Z</dcterms:modified>
</cp:coreProperties>
</file>