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098AA9A-17C2-4662-9B96-1BD358CB7229}"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<sst xmlns="http://schemas.openxmlformats.org/spreadsheetml/2006/main" count="2974" uniqueCount="1048">
  <si>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</si>
  <si>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</si>
  <si>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</si>
  <si>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</si>
  <si>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</si>
  <si>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</si>
  <si>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</si>
  <si>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</si>
  <si>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</si>
  <si>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</si>
  <si>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</si>
  <si>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</si>
  <si>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</si>
  <si>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</si>
  <si>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</si>
  <si>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</si>
  <si>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</si>
  <si>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</si>
  <si>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</si>
  <si>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</si>
  <si>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</si>
  <si>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</si>
  <si>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</si>
  <si>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</si>
  <si>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</si>
  <si>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</si>
  <si>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</si>
  <si>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</si>
  <si>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</si>
  <si>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</si>
  <si>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</si>
  <si>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</si>
  <si>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</si>
  <si>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</si>
  <si>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</si>
  <si>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</si>
  <si>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</si>
  <si>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</si>
  <si>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</si>
  <si>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</si>
  <si>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</si>
  <si>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</si>
  <si>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</si>
  <si>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</si>
  <si>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</si>
  <si>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</si>
  <si>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</si>
  <si>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</si>
  <si>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</si>
  <si>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</si>
  <si>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</si>
  <si>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</si>
  <si>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</si>
  <si>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</si>
  <si>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</si>
  <si>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</si>
  <si>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</si>
  <si>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</si>
  <si>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</si>
  <si>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</si>
  <si>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</si>
  <si>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</si>
  <si>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</si>
  <si>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</si>
  <si>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</si>
  <si>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</si>
  <si>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</si>
  <si>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</si>
  <si>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</si>
  <si>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</si>
  <si>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</si>
  <si>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</si>
  <si>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</si>
  <si>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</si>
  <si>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</si>
  <si>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</si>
  <si>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</si>
  <si>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</si>
  <si>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</si>
  <si>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</si>
  <si>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</si>
  <si>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</si>
  <si>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</si>
  <si>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</si>
  <si>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</si>
  <si>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</si>
  <si>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</si>
  <si>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</si>
  <si>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</si>
  <si>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</si>
  <si>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</si>
  <si>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</si>
  <si>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</si>
  <si>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</si>
  <si>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</si>
  <si>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</si>
  <si>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</si>
  <si>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</si>
  <si>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</si>
  <si>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</si>
  <si>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</si>
  <si>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</si>
  <si>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</si>
  <si>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</si>
  <si>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</si>
  <si>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</si>
  <si>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</si>
  <si>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</si>
  <si>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</si>
  <si>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</si>
  <si>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</si>
  <si>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</si>
  <si>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</si>
  <si>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</si>
  <si>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</si>
  <si>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</si>
  <si>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</si>
  <si>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</si>
  <si>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</si>
  <si>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</si>
  <si>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</si>
  <si>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</si>
  <si>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</si>
  <si>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</si>
  <si>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</si>
  <si>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</si>
  <si>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</si>
  <si>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</si>
  <si>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</si>
  <si>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</si>
  <si>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</si>
  <si>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</si>
  <si>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</si>
  <si>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</si>
  <si>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</si>
  <si>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</si>
  <si>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</si>
  <si>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</si>
  <si>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</si>
  <si>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</si>
  <si>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</si>
  <si>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</si>
  <si>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</si>
  <si>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</si>
  <si>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</si>
  <si>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</si>
  <si>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</si>
  <si>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</si>
  <si>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</si>
  <si>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</si>
  <si>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</si>
  <si>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</si>
  <si>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</si>
  <si>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</si>
  <si>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</si>
  <si>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</si>
  <si>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</si>
  <si>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</si>
  <si>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</si>
  <si>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</si>
  <si>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</si>
  <si>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</si>
  <si>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</si>
  <si>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</si>
  <si>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</si>
  <si>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</si>
  <si>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</si>
  <si>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</si>
  <si>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</si>
  <si>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</si>
  <si>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</si>
  <si>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</si>
  <si>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</si>
  <si>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</si>
  <si>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</si>
  <si>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</si>
  <si>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</si>
  <si>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</si>
  <si>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</si>
  <si>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</si>
  <si>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</si>
  <si>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</si>
  <si>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</si>
  <si>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</si>
  <si>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</si>
  <si>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</si>
  <si>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</si>
  <si>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</si>
  <si>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</si>
  <si>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</si>
  <si>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</si>
  <si>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</si>
  <si>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</si>
  <si>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</si>
  <si>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</si>
  <si>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</si>
  <si>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</si>
  <si>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</si>
  <si>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</si>
  <si>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</si>
  <si>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</si>
  <si>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</si>
  <si>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</si>
  <si>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</si>
  <si>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</si>
  <si>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</si>
  <si>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</si>
  <si>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</si>
  <si>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</si>
  <si>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</si>
  <si>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</si>
  <si>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</si>
  <si>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</si>
  <si>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</si>
  <si>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</si>
  <si>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</si>
  <si>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</si>
  <si>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</si>
  <si>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</si>
  <si>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</si>
  <si>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</si>
  <si>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</si>
  <si>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</si>
  <si>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</si>
  <si>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</si>
  <si>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</si>
  <si>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</si>
  <si>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</si>
  <si>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</si>
  <si>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</si>
  <si>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</si>
  <si>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</si>
  <si>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</si>
  <si>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</si>
  <si>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</si>
  <si>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</si>
  <si>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</si>
  <si>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</si>
  <si>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</si>
  <si>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</si>
  <si>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</si>
  <si>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</si>
  <si>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</si>
  <si>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</si>
  <si>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</si>
  <si>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</si>
  <si>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</si>
  <si>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</si>
  <si>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</si>
  <si>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</si>
  <si>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</si>
  <si>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</si>
  <si>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</si>
  <si>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</si>
  <si>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</si>
  <si>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</si>
  <si>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</si>
  <si>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</si>
  <si>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</si>
  <si>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</si>
  <si>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</si>
  <si>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</si>
  <si>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</si>
  <si>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</si>
  <si>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</si>
  <si>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</si>
  <si>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</si>
  <si>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</si>
  <si>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</si>
  <si>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</si>
  <si>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</si>
  <si>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</si>
  <si>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</si>
  <si>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</si>
  <si>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</si>
  <si>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</si>
  <si>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</si>
  <si>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</si>
  <si>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</si>
  <si>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</si>
  <si>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</si>
  <si>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</si>
  <si>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</si>
  <si>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</si>
  <si>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</si>
  <si>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</si>
  <si>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</si>
  <si>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</si>
  <si>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</si>
  <si>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</si>
  <si>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</si>
  <si>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</si>
  <si>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</si>
  <si>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</si>
  <si>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</si>
  <si>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</si>
  <si>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</si>
  <si>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</si>
  <si>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</si>
  <si>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</si>
  <si>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</si>
  <si>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</si>
  <si>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</si>
  <si>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</si>
  <si>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</si>
  <si>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</si>
  <si>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</si>
  <si>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</si>
  <si>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</si>
  <si>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</si>
  <si>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</si>
  <si>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</si>
  <si>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</si>
  <si>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</si>
  <si>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</si>
  <si>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</si>
  <si>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</si>
  <si>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</si>
  <si>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</si>
  <si>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</si>
  <si>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</si>
  <si>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</si>
  <si>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</si>
  <si>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</si>
  <si>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</si>
  <si>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</si>
  <si>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</si>
  <si>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</si>
  <si>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</si>
  <si>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</si>
  <si>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</si>
  <si>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</si>
  <si>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</si>
  <si>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</si>
  <si>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</si>
  <si>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</si>
  <si>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</si>
  <si>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</si>
  <si>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</si>
  <si>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</si>
  <si>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</si>
  <si>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</si>
  <si>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</si>
  <si>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</si>
  <si>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</si>
  <si>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</si>
  <si>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</si>
  <si>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</si>
  <si>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</si>
  <si>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</si>
  <si>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</si>
  <si>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</si>
  <si>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</si>
  <si>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</si>
  <si>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</si>
  <si>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</si>
  <si>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</si>
  <si>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</si>
  <si>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</si>
  <si>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</si>
  <si>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</si>
  <si>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</si>
  <si>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</si>
  <si>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</si>
  <si>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</si>
  <si>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</si>
  <si>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</si>
  <si>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</si>
  <si>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</si>
  <si>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</si>
  <si>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</si>
  <si>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</si>
  <si>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</si>
  <si>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</si>
  <si>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</si>
  <si>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</si>
  <si>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</si>
  <si>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</si>
  <si>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</si>
  <si>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</si>
  <si>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</si>
  <si>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</si>
  <si>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</si>
  <si>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</si>
  <si>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</si>
  <si>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</si>
  <si>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</si>
  <si>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</si>
  <si>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</si>
  <si>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</si>
  <si>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</si>
  <si>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</si>
  <si>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</si>
  <si>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</si>
  <si>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</si>
  <si>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</si>
  <si>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</si>
  <si>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</si>
  <si>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</si>
  <si>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</si>
  <si>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</si>
  <si>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</si>
  <si>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</si>
  <si>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</si>
  <si>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</si>
  <si>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</si>
  <si>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</si>
  <si>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</si>
  <si>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</si>
  <si>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</si>
  <si>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</si>
  <si>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</si>
  <si>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</si>
  <si>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</si>
  <si>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</si>
  <si>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</si>
  <si>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</si>
  <si>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</si>
  <si>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</si>
  <si>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</si>
  <si>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</si>
  <si>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</si>
  <si>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</si>
  <si>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</si>
  <si>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</si>
  <si>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</si>
  <si>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</si>
  <si>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</si>
  <si>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</si>
  <si>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</si>
  <si>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</si>
  <si>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</si>
  <si>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</si>
  <si>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</si>
  <si>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</si>
  <si>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</si>
  <si>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</si>
  <si>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</si>
  <si>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</si>
  <si>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</si>
  <si>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</si>
  <si>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</si>
  <si>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</si>
  <si>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</si>
  <si>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</si>
  <si>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</si>
  <si>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</si>
  <si>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</si>
  <si>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</si>
  <si>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</si>
  <si>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</si>
  <si>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</si>
  <si>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</si>
  <si>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</si>
  <si>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</si>
  <si>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</si>
  <si>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</si>
  <si>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</si>
  <si>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</si>
  <si>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</si>
  <si>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</si>
  <si>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</si>
  <si>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</si>
  <si>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</si>
  <si>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</si>
  <si>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</si>
  <si>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</si>
  <si>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</si>
  <si>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</si>
  <si>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</si>
  <si>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</si>
  <si>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</si>
  <si>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</si>
  <si>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</si>
  <si>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</si>
  <si>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</si>
  <si>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</si>
  <si>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</si>
  <si>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</si>
  <si>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</si>
  <si>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</si>
  <si>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</si>
  <si>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</si>
  <si>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</si>
  <si>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</si>
  <si>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</si>
  <si>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</si>
  <si>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</si>
  <si>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</si>
  <si>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</si>
  <si>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</si>
  <si>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</si>
  <si>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</si>
  <si>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</si>
  <si>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</si>
  <si>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</si>
  <si>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</si>
  <si>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</si>
  <si>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</si>
  <si>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</si>
  <si>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</si>
  <si>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</si>
  <si>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</si>
  <si>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</si>
  <si>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</si>
  <si>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</si>
  <si>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</si>
  <si>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</si>
  <si>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</si>
  <si>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</si>
  <si>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</si>
  <si>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</si>
  <si>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</si>
  <si>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</si>
  <si>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</si>
  <si>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</si>
  <si>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</si>
  <si>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</si>
  <si>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</si>
  <si>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</si>
  <si>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</si>
  <si>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</si>
  <si>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</si>
  <si>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</si>
  <si>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</si>
  <si>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</si>
  <si>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</si>
  <si>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</si>
  <si>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</si>
  <si>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</si>
  <si>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</si>
  <si>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</si>
  <si>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</si>
  <si>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</si>
  <si>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</si>
  <si>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</si>
  <si>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</si>
  <si>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</si>
  <si>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</si>
  <si>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</si>
  <si>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</si>
  <si>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</si>
  <si>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</si>
  <si>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</si>
  <si>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</si>
  <si>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</si>
  <si>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</si>
  <si>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</si>
  <si>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</si>
  <si>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</si>
  <si>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</si>
  <si>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</si>
  <si>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</si>
  <si>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</si>
  <si>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</si>
  <si>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</si>
  <si>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</si>
  <si>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</si>
  <si>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</si>
  <si>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</si>
  <si>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</si>
  <si>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</si>
  <si>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</si>
  <si>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</si>
  <si>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</si>
  <si>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</si>
  <si>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</si>
  <si>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</si>
  <si>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</si>
  <si>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</si>
  <si>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</si>
  <si>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</si>
  <si>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</si>
  <si>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</si>
  <si>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</si>
  <si>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</si>
  <si>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</si>
  <si>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</si>
  <si>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</si>
  <si>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</si>
  <si>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</si>
  <si>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</si>
  <si>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</si>
  <si>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</si>
  <si>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</si>
  <si>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</si>
  <si>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</si>
  <si>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</si>
  <si>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</si>
  <si>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</si>
  <si>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</si>
  <si>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</si>
  <si>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</si>
  <si>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</si>
  <si>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</si>
  <si>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</si>
  <si>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</si>
  <si>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</si>
  <si>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</si>
  <si>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</si>
  <si>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</si>
  <si>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</si>
  <si>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</si>
  <si>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</si>
  <si>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</si>
  <si>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</si>
  <si>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</si>
  <si>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</si>
  <si>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</si>
  <si>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</si>
  <si>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</si>
  <si>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</si>
  <si>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</si>
  <si>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</si>
  <si>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</si>
  <si>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</si>
  <si>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</si>
  <si>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</si>
  <si>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</si>
  <si>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</si>
  <si>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</si>
  <si>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</si>
  <si>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</si>
  <si>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</si>
  <si>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</si>
  <si>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</si>
  <si>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</si>
  <si>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</si>
  <si>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</si>
  <si>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</si>
  <si>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</si>
  <si>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</si>
  <si>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</si>
  <si>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</si>
  <si>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</si>
  <si>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</si>
  <si>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</si>
  <si>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</si>
  <si>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</si>
  <si>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</si>
  <si>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</si>
  <si>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</si>
  <si>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</si>
  <si>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</si>
  <si>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</si>
  <si>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</si>
  <si>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</si>
  <si>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</si>
  <si>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</si>
  <si>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</si>
  <si>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</si>
  <si>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</si>
  <si>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</si>
  <si>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</si>
  <si>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</si>
  <si>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</si>
  <si>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</si>
  <si>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</si>
  <si>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</si>
  <si>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</si>
  <si>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</si>
  <si>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</si>
  <si>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</si>
  <si>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</si>
  <si>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</si>
  <si>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</si>
  <si>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</si>
  <si>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</si>
  <si>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</si>
  <si>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</si>
  <si>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</si>
  <si>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</si>
  <si>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</si>
  <si>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</si>
  <si>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</si>
  <si>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</si>
  <si>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</si>
  <si>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</si>
  <si>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</si>
  <si>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</si>
  <si>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</si>
  <si>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</si>
  <si>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</si>
  <si>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</si>
  <si>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</si>
  <si>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</si>
  <si>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</si>
  <si>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</si>
  <si>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</si>
  <si>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</si>
  <si>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</si>
  <si>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</si>
  <si>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</si>
  <si>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</si>
  <si>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</si>
  <si>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</si>
  <si>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</si>
  <si>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</si>
  <si>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</si>
  <si>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</si>
  <si>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</si>
  <si>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</si>
  <si>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</si>
  <si>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</si>
  <si>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</si>
  <si>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</si>
  <si>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</si>
  <si>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</si>
  <si>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</si>
  <si>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</si>
  <si>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</si>
  <si>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</si>
  <si>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</si>
  <si>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</si>
  <si>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</si>
  <si>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</si>
  <si>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</si>
  <si>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</si>
  <si>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</si>
  <si>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</si>
  <si>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</si>
  <si>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</si>
  <si>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</si>
  <si>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</si>
  <si>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</si>
  <si>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</si>
  <si>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</si>
  <si>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</si>
  <si>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</si>
  <si>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</si>
  <si>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</si>
  <si>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</si>
  <si>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</si>
  <si>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</si>
  <si>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</si>
  <si>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</si>
  <si>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</si>
  <si>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</si>
  <si>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</si>
  <si>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</si>
  <si>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</si>
  <si>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</si>
  <si>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</si>
  <si>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</si>
  <si>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</si>
  <si>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</si>
  <si>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</si>
  <si>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</si>
  <si>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</si>
  <si>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</si>
  <si>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</si>
  <si>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</si>
  <si>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</si>
  <si>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</si>
  <si>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</si>
  <si>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</si>
  <si>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</si>
  <si>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</si>
  <si>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</si>
  <si>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</si>
  <si>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</si>
  <si>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</si>
  <si>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</si>
  <si>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</si>
  <si>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</si>
  <si>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</si>
  <si>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</si>
  <si>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</si>
  <si>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</si>
  <si>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</si>
  <si>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</si>
  <si>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</si>
  <si>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</si>
  <si>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</si>
  <si>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</si>
  <si>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</si>
  <si>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</si>
  <si>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</si>
  <si>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</si>
  <si>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</si>
  <si>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</si>
  <si>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</si>
  <si>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</si>
  <si>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</si>
  <si>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</si>
  <si>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</si>
  <si>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</si>
  <si>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</si>
  <si>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</si>
  <si>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</si>
  <si>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</si>
  <si>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</si>
  <si>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</si>
  <si>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</si>
  <si>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</si>
  <si>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</si>
  <si>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</si>
  <si>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</si>
  <si>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</si>
  <si>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</si>
  <si>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</si>
  <si>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</si>
  <si>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</si>
  <si>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</si>
  <si>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</si>
  <si>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</si>
  <si>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</si>
  <si>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</si>
  <si>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</si>
  <si>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</si>
  <si>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</si>
  <si>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</si>
  <si>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</si>
  <si>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</si>
  <si>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</si>
  <si>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</si>
  <si>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</si>
  <si>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</si>
  <si>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</si>
  <si>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</si>
  <si>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</si>
  <si>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</si>
  <si>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</si>
  <si>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</si>
  <si>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</si>
  <si>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</si>
  <si>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</si>
  <si>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</si>
  <si>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</si>
  <si>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</si>
  <si>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</si>
  <si>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</si>
  <si>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</si>
  <si>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</si>
  <si>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</si>
  <si>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</si>
  <si>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</si>
  <si>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</si>
  <si>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</si>
  <si>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</si>
  <si>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</si>
  <si>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</si>
  <si>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</si>
  <si>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</si>
  <si>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</si>
  <si>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</si>
  <si>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</si>
  <si>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</si>
  <si>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</si>
  <si>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</si>
  <si>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</si>
  <si>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</si>
  <si>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</si>
  <si>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</si>
  <si>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</si>
  <si>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</si>
  <si>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</si>
  <si>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</si>
  <si>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</si>
  <si>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</si>
  <si>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</si>
  <si>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</si>
  <si>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</si>
  <si>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</si>
  <si>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</si>
  <si>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</si>
  <si>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</si>
  <si>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</si>
  <si>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</si>
  <si>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</si>
  <si>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</si>
  <si>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</si>
  <si>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</si>
  <si>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</si>
  <si>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</si>
  <si>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</si>
  <si>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</si>
  <si>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</si>
  <si>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</si>
  <si>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</si>
  <si>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</si>
  <si>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</si>
  <si>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</si>
  <si>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</si>
  <si>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</si>
  <si>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</si>
  <si>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</si>
  <si>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</si>
  <si>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</si>
  <si>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</si>
  <si>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</si>
  <si>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</si>
  <si>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</si>
  <si>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</si>
  <si>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</si>
  <si>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</si>
  <si>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</si>
  <si>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</si>
  <si>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</si>
  <si>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</si>
  <si>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</si>
  <si>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</si>
  <si>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</si>
  <si>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</si>
  <si>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</si>
  <si>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</si>
  <si>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</si>
  <si>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</si>
  <si>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</si>
  <si>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</si>
  <si>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</si>
  <si>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</si>
  <si>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</si>
  <si>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</si>
  <si>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</si>
  <si>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</si>
  <si>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</si>
  <si>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</si>
  <si>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</si>
  <si>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</si>
  <si>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</si>
  <si>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</si>
  <si>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</si>
  <si>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</si>
  <si>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</si>
  <si>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</si>
  <si>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</si>
  <si>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</si>
  <si>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</si>
  <si>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</si>
  <si>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</si>
  <si>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</si>
  <si>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</si>
  <si>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</si>
  <si>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</si>
  <si>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</si>
  <si>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</si>
  <si>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</si>
  <si>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</si>
  <si>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</si>
  <si>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</si>
  <si>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</si>
  <si>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</si>
  <si>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</si>
  <si>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</si>
  <si>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</si>
  <si>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</si>
  <si>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</si>
  <si>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</si>
  <si>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</si>
  <si>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</si>
  <si>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</si>
  <si>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</si>
  <si>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</si>
  <si>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</si>
  <si>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</si>
  <si>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</si>
  <si>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</si>
  <si>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</si>
  <si>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</si>
  <si>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</si>
  <si>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</si>
  <si>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</si>
  <si>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</si>
  <si>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</si>
  <si>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</si>
  <si>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</si>
  <si>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</si>
  <si>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</si>
  <si>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</si>
  <si>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</si>
  <si>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</si>
  <si>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</si>
  <si>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</si>
  <si>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</si>
  <si>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</si>
  <si>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</si>
  <si>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</si>
  <si>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</si>
  <si>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</si>
  <si>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</si>
  <si>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</si>
  <si>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</si>
  <si>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</si>
  <si>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</si>
  <si>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</si>
  <si>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</si>
  <si>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</si>
  <si>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</si>
  <si>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</si>
  <si>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</si>
  <si>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</si>
  <si>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</si>
  <si>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</si>
  <si>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</si>
  <si>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</si>
  <si>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</si>
  <si>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</si>
  <si>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</si>
  <si>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</si>
  <si>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</si>
  <si>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</si>
  <si>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</si>
  <si>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</si>
  <si>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</si>
  <si>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</si>
  <si>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</si>
  <si>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</si>
  <si>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</si>
  <si>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</si>
  <si>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</si>
  <si>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</si>
  <si>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</si>
  <si>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</si>
  <si>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</si>
  <si>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</si>
  <si>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</si>
  <si>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</si>
  <si>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</si>
  <si>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</si>
  <si>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</si>
  <si>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</si>
  <si>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</si>
  <si>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</si>
  <si>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</si>
  <si>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</si>
  <si>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</si>
  <si>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</si>
  <si>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</si>
  <si>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</si>
  <si>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</si>
  <si>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</si>
  <si>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</si>
  <si>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</si>
  <si>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</si>
  <si>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</si>
  <si>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</si>
  <si>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医療福祉センターのぎく</t>
    <phoneticPr fontId="3"/>
  </si>
  <si>
    <t>〒679-1103 多可郡多可町中区牧野１８３－１</t>
    <phoneticPr fontId="3"/>
  </si>
  <si>
    <t>〇</t>
  </si>
  <si>
    <t>社会福祉法人</t>
  </si>
  <si>
    <t>複数の診療科で活用</t>
  </si>
  <si>
    <t>内科</t>
  </si>
  <si>
    <t>神経内科</t>
  </si>
  <si>
    <t>ＤＰＣ病院ではない</t>
  </si>
  <si>
    <t>-</t>
    <phoneticPr fontId="3"/>
  </si>
  <si>
    <t>1病棟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</si>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</sst>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86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60</v>
      </c>
      <c r="K99" s="237" t="str">
        <f>IF(OR(COUNTIF(L99:L99,"未確認")&gt;0,COUNTIF(L99:L99,"~*")&gt;0),"※","")</f>
        <v/>
      </c>
      <c r="L99" s="258">
        <v>60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60</v>
      </c>
      <c r="K101" s="237" t="str">
        <f>IF(OR(COUNTIF(L101:L101,"未確認")&gt;0,COUNTIF(L101:L101,"~*")&gt;0),"※","")</f>
        <v/>
      </c>
      <c r="L101" s="258">
        <v>60</v>
      </c>
    </row>
    <row r="102" spans="1:22" s="83" customFormat="1" ht="34.5" customHeight="1">
      <c r="A102" s="244" t="s">
        <v>610</v>
      </c>
      <c r="B102" s="84"/>
      <c r="C102" s="376"/>
      <c r="D102" s="378"/>
      <c r="E102" s="316" t="s">
        <v>612</v>
      </c>
      <c r="F102" s="317"/>
      <c r="G102" s="317"/>
      <c r="H102" s="318"/>
      <c r="I102" s="419"/>
      <c r="J102" s="256">
        <f t="shared" si="0"/>
        <v>60</v>
      </c>
      <c r="K102" s="237" t="str">
        <f t="shared" ref="K102:K111" si="1">IF(OR(COUNTIF(L101:L101,"未確認")&gt;0,COUNTIF(L101:L101,"~*")&gt;0),"※","")</f>
        <v/>
      </c>
      <c r="L102" s="258">
        <v>60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534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535</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58</v>
      </c>
      <c r="K167" s="264" t="str">
        <f t="shared" si="3"/>
        <v/>
      </c>
      <c r="L167" s="117">
        <v>58</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1044</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1.8</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19</v>
      </c>
      <c r="K269" s="81" t="str">
        <f t="shared" si="8"/>
        <v/>
      </c>
      <c r="L269" s="147">
        <v>19</v>
      </c>
    </row>
    <row r="270" spans="1:22" s="83" customFormat="1" ht="34.5" customHeight="1">
      <c r="A270" s="249" t="s">
        <v>725</v>
      </c>
      <c r="B270" s="120"/>
      <c r="C270" s="370"/>
      <c r="D270" s="370"/>
      <c r="E270" s="370"/>
      <c r="F270" s="370"/>
      <c r="G270" s="370" t="s">
        <v>148</v>
      </c>
      <c r="H270" s="370"/>
      <c r="I270" s="403"/>
      <c r="J270" s="266">
        <f t="shared" si="9"/>
        <v>1.5</v>
      </c>
      <c r="K270" s="81" t="str">
        <f t="shared" si="8"/>
        <v/>
      </c>
      <c r="L270" s="148">
        <v>1.5</v>
      </c>
    </row>
    <row r="271" spans="1:22" s="83" customFormat="1" ht="34.5" customHeight="1">
      <c r="A271" s="249" t="s">
        <v>726</v>
      </c>
      <c r="B271" s="120"/>
      <c r="C271" s="370" t="s">
        <v>151</v>
      </c>
      <c r="D271" s="371"/>
      <c r="E271" s="371"/>
      <c r="F271" s="371"/>
      <c r="G271" s="370" t="s">
        <v>146</v>
      </c>
      <c r="H271" s="370"/>
      <c r="I271" s="403"/>
      <c r="J271" s="266">
        <f t="shared" si="9"/>
        <v>8</v>
      </c>
      <c r="K271" s="81" t="str">
        <f t="shared" si="8"/>
        <v/>
      </c>
      <c r="L271" s="147">
        <v>8</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31</v>
      </c>
      <c r="K273" s="81" t="str">
        <f t="shared" si="8"/>
        <v/>
      </c>
      <c r="L273" s="147">
        <v>31</v>
      </c>
    </row>
    <row r="274" spans="1:12" s="83" customFormat="1" ht="34.5" customHeight="1">
      <c r="A274" s="249" t="s">
        <v>727</v>
      </c>
      <c r="B274" s="120"/>
      <c r="C274" s="371"/>
      <c r="D274" s="371"/>
      <c r="E274" s="371"/>
      <c r="F274" s="371"/>
      <c r="G274" s="370" t="s">
        <v>148</v>
      </c>
      <c r="H274" s="370"/>
      <c r="I274" s="403"/>
      <c r="J274" s="266">
        <f t="shared" si="9"/>
        <v>5.2</v>
      </c>
      <c r="K274" s="81" t="str">
        <f t="shared" si="8"/>
        <v/>
      </c>
      <c r="L274" s="148">
        <v>5.2</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3</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2</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6</v>
      </c>
      <c r="K392" s="81" t="str">
        <f t="shared" ref="K392:K397" si="11">IF(OR(COUNTIF(L392:L392,"未確認")&gt;0,COUNTIF(L392:L392,"~*")&gt;0),"※","")</f>
        <v/>
      </c>
      <c r="L392" s="147">
        <v>6</v>
      </c>
    </row>
    <row r="393" spans="1:22" s="83" customFormat="1" ht="34.5" customHeight="1">
      <c r="A393" s="249" t="s">
        <v>773</v>
      </c>
      <c r="B393" s="84"/>
      <c r="C393" s="369"/>
      <c r="D393" s="379"/>
      <c r="E393" s="319" t="s">
        <v>224</v>
      </c>
      <c r="F393" s="320"/>
      <c r="G393" s="320"/>
      <c r="H393" s="321"/>
      <c r="I393" s="342"/>
      <c r="J393" s="140">
        <f t="shared" si="10"/>
        <v>6</v>
      </c>
      <c r="K393" s="81" t="str">
        <f t="shared" si="11"/>
        <v/>
      </c>
      <c r="L393" s="147">
        <v>6</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0</v>
      </c>
      <c r="K396" s="81" t="str">
        <f t="shared" si="11"/>
        <v/>
      </c>
      <c r="L396" s="147">
        <v>0</v>
      </c>
    </row>
    <row r="397" spans="1:22" s="83" customFormat="1" ht="34.5" customHeight="1">
      <c r="A397" s="250" t="s">
        <v>777</v>
      </c>
      <c r="B397" s="119"/>
      <c r="C397" s="369"/>
      <c r="D397" s="319" t="s">
        <v>228</v>
      </c>
      <c r="E397" s="320"/>
      <c r="F397" s="320"/>
      <c r="G397" s="320"/>
      <c r="H397" s="321"/>
      <c r="I397" s="343"/>
      <c r="J397" s="140">
        <f t="shared" si="10"/>
        <v>0</v>
      </c>
      <c r="K397" s="81" t="str">
        <f t="shared" si="11"/>
        <v/>
      </c>
      <c r="L397" s="147">
        <v>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6</v>
      </c>
      <c r="K405" s="81" t="str">
        <f t="shared" ref="K405:K422" si="13">IF(OR(COUNTIF(L405:L405,"未確認")&gt;0,COUNTIF(L405:L405,"~*")&gt;0),"※","")</f>
        <v/>
      </c>
      <c r="L405" s="147">
        <v>6</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0</v>
      </c>
      <c r="K407" s="81" t="str">
        <f t="shared" si="13"/>
        <v/>
      </c>
      <c r="L407" s="147">
        <v>0</v>
      </c>
    </row>
    <row r="408" spans="1:22" s="83" customFormat="1" ht="34.5" customHeight="1">
      <c r="A408" s="251" t="s">
        <v>781</v>
      </c>
      <c r="B408" s="119"/>
      <c r="C408" s="368"/>
      <c r="D408" s="368"/>
      <c r="E408" s="319" t="s">
        <v>236</v>
      </c>
      <c r="F408" s="320"/>
      <c r="G408" s="320"/>
      <c r="H408" s="321"/>
      <c r="I408" s="360"/>
      <c r="J408" s="140">
        <f t="shared" si="12"/>
        <v>6</v>
      </c>
      <c r="K408" s="81" t="str">
        <f t="shared" si="13"/>
        <v/>
      </c>
      <c r="L408" s="147">
        <v>6</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8</v>
      </c>
      <c r="K413" s="81" t="str">
        <f t="shared" si="13"/>
        <v/>
      </c>
      <c r="L413" s="147">
        <v>8</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0</v>
      </c>
      <c r="K415" s="81" t="str">
        <f t="shared" si="13"/>
        <v/>
      </c>
      <c r="L415" s="147">
        <v>0</v>
      </c>
    </row>
    <row r="416" spans="1:22" s="83" customFormat="1" ht="34.5" customHeight="1">
      <c r="A416" s="251" t="s">
        <v>789</v>
      </c>
      <c r="B416" s="119"/>
      <c r="C416" s="368"/>
      <c r="D416" s="368"/>
      <c r="E416" s="319" t="s">
        <v>243</v>
      </c>
      <c r="F416" s="320"/>
      <c r="G416" s="320"/>
      <c r="H416" s="321"/>
      <c r="I416" s="360"/>
      <c r="J416" s="140">
        <f t="shared" si="12"/>
        <v>8</v>
      </c>
      <c r="K416" s="81" t="str">
        <f t="shared" si="13"/>
        <v/>
      </c>
      <c r="L416" s="147">
        <v>8</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8</v>
      </c>
      <c r="K430" s="193" t="str">
        <f>IF(OR(COUNTIF(L430:L430,"未確認")&gt;0,COUNTIF(L430:L430,"~*")&gt;0),"※","")</f>
        <v/>
      </c>
      <c r="L430" s="147">
        <v>8</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8</v>
      </c>
      <c r="K433" s="193" t="str">
        <f>IF(OR(COUNTIF(L433:L433,"未確認")&gt;0,COUNTIF(L433:L433,"~*")&gt;0),"※","")</f>
        <v/>
      </c>
      <c r="L433" s="147">
        <v>8</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1045</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11</v>
      </c>
      <c r="K633" s="201" t="str">
        <f t="shared" si="30"/>
        <v/>
      </c>
      <c r="L633" s="117">
        <v>11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58</v>
      </c>
      <c r="K646" s="201" t="str">
        <f t="shared" ref="K646:K660" si="32">IF(OR(COUNTIF(L646:L646,"未確認")&gt;0,COUNTIF(L646:L646,"*")&gt;0),"※","")</f>
        <v/>
      </c>
      <c r="L646" s="117">
        <v>58</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58</v>
      </c>
      <c r="K652" s="201" t="str">
        <f t="shared" si="32"/>
        <v/>
      </c>
      <c r="L652" s="117">
        <v>58</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58</v>
      </c>
      <c r="K694" s="201" t="str">
        <f>IF(OR(COUNTIF(L694:L694,"未確認")&gt;0,COUNTIF(L694:L694,"*")&gt;0),"※","")</f>
        <v/>
      </c>
      <c r="L694" s="117">
        <v>58</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19</v>
      </c>
      <c r="K695" s="201" t="str">
        <f>IF(OR(COUNTIF(L695:L695,"未確認")&gt;0,COUNTIF(L695:L695,"*")&gt;0),"※","")</f>
        <v/>
      </c>
      <c r="L695" s="117">
        <v>19</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58</v>
      </c>
      <c r="K696" s="201" t="str">
        <f>IF(OR(COUNTIF(L696:L696,"未確認")&gt;0,COUNTIF(L696:L696,"*")&gt;0),"※","")</f>
        <v/>
      </c>
      <c r="L696" s="117">
        <v>58</v>
      </c>
    </row>
    <row r="697" spans="1:22" s="118" customFormat="1" ht="70" customHeight="1">
      <c r="A697" s="252" t="s">
        <v>967</v>
      </c>
      <c r="B697" s="119"/>
      <c r="C697" s="319" t="s">
        <v>511</v>
      </c>
      <c r="D697" s="320"/>
      <c r="E697" s="320"/>
      <c r="F697" s="320"/>
      <c r="G697" s="320"/>
      <c r="H697" s="321"/>
      <c r="I697" s="122" t="s">
        <v>512</v>
      </c>
      <c r="J697" s="116" t="str">
        <f>IF(SUM(L697:L697)=0,IF(COUNTIF(L697:L697,"未確認")&gt;0,"未確認",IF(COUNTIF(L697:L697,"~*")&gt;0,"*",SUM(L697:L697))),SUM(L697:L697))</f>
        <v>*</v>
      </c>
      <c r="K697" s="201" t="str">
        <f>IF(OR(COUNTIF(L697:L697,"未確認")&gt;0,COUNTIF(L697:L697,"*")&gt;0),"※","")</f>
        <v>※</v>
      </c>
      <c r="L697" s="117" t="s">
        <v>541</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C730663-F982-4C99-885F-E17CEE6696C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2019-12-23T00:53:24Z</dcterms:modified>
</cp:coreProperties>
</file>