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646B9E0-32F7-4DEE-9DD4-C2E00DA8534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<sst xmlns="http://schemas.openxmlformats.org/spreadsheetml/2006/main" count="3402" uniqueCount="1054">
  <si>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</si>
  <si>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</si>
  <si>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</si>
  <si>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</si>
  <si>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</si>
  <si>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</si>
  <si>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</si>
  <si>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</si>
  <si>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</si>
  <si>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</si>
  <si>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</si>
  <si>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</si>
  <si>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</si>
  <si>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</si>
  <si>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</si>
  <si>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</si>
  <si>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</si>
  <si>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</si>
  <si>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</si>
  <si>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</si>
  <si>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</si>
  <si>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</si>
  <si>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</si>
  <si>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</si>
  <si>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</si>
  <si>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</si>
  <si>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</si>
  <si>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</si>
  <si>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</si>
  <si>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</si>
  <si>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</si>
  <si>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</si>
  <si>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</si>
  <si>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</si>
  <si>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</si>
  <si>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</si>
  <si>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</si>
  <si>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</si>
  <si>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</si>
  <si>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</si>
  <si>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</si>
  <si>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</si>
  <si>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</si>
  <si>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</si>
  <si>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</si>
  <si>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</si>
  <si>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</si>
  <si>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</si>
  <si>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</si>
  <si>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</si>
  <si>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</si>
  <si>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</si>
  <si>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</si>
  <si>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</si>
  <si>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</si>
  <si>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</si>
  <si>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</si>
  <si>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</si>
  <si>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</si>
  <si>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</si>
  <si>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</si>
  <si>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</si>
  <si>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</si>
  <si>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</si>
  <si>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</si>
  <si>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</si>
  <si>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</si>
  <si>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</si>
  <si>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</si>
  <si>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</si>
  <si>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</si>
  <si>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</si>
  <si>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</si>
  <si>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</si>
  <si>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</si>
  <si>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</si>
  <si>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</si>
  <si>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</si>
  <si>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</si>
  <si>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</si>
  <si>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</si>
  <si>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</si>
  <si>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</si>
  <si>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</si>
  <si>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</si>
  <si>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</si>
  <si>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</si>
  <si>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</si>
  <si>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</si>
  <si>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</si>
  <si>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</si>
  <si>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</si>
  <si>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</si>
  <si>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</si>
  <si>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</si>
  <si>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</si>
  <si>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</si>
  <si>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</si>
  <si>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</si>
  <si>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</si>
  <si>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</si>
  <si>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</si>
  <si>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</si>
  <si>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</si>
  <si>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</si>
  <si>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</si>
  <si>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</si>
  <si>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</si>
  <si>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</si>
  <si>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</si>
  <si>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</si>
  <si>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</si>
  <si>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</si>
  <si>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</si>
  <si>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</si>
  <si>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</si>
  <si>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</si>
  <si>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</si>
  <si>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</si>
  <si>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</si>
  <si>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</si>
  <si>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</si>
  <si>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</si>
  <si>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</si>
  <si>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</si>
  <si>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</si>
  <si>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</si>
  <si>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</si>
  <si>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</si>
  <si>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</si>
  <si>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</si>
  <si>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</si>
  <si>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</si>
  <si>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</si>
  <si>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</si>
  <si>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</si>
  <si>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</si>
  <si>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</si>
  <si>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</si>
  <si>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</si>
  <si>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</si>
  <si>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</si>
  <si>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</si>
  <si>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</si>
  <si>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</si>
  <si>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</si>
  <si>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</si>
  <si>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</si>
  <si>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</si>
  <si>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</si>
  <si>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</si>
  <si>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</si>
  <si>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</si>
  <si>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</si>
  <si>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</si>
  <si>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</si>
  <si>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</si>
  <si>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</si>
  <si>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</si>
  <si>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</si>
  <si>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</si>
  <si>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</si>
  <si>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</si>
  <si>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</si>
  <si>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</si>
  <si>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</si>
  <si>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</si>
  <si>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</si>
  <si>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</si>
  <si>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</si>
  <si>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</si>
  <si>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</si>
  <si>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</si>
  <si>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</si>
  <si>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</si>
  <si>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</si>
  <si>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</si>
  <si>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</si>
  <si>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</si>
  <si>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</si>
  <si>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</si>
  <si>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</si>
  <si>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</si>
  <si>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</si>
  <si>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</si>
  <si>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</si>
  <si>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</si>
  <si>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</si>
  <si>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</si>
  <si>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</si>
  <si>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</si>
  <si>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</si>
  <si>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</si>
  <si>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</si>
  <si>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</si>
  <si>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</si>
  <si>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</si>
  <si>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</si>
  <si>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</si>
  <si>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</si>
  <si>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</si>
  <si>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</si>
  <si>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</si>
  <si>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</si>
  <si>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</si>
  <si>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</si>
  <si>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</si>
  <si>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</si>
  <si>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</si>
  <si>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</si>
  <si>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</si>
  <si>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</si>
  <si>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</si>
  <si>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</si>
  <si>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</si>
  <si>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</si>
  <si>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</si>
  <si>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</si>
  <si>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</si>
  <si>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</si>
  <si>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</si>
  <si>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</si>
  <si>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</si>
  <si>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</si>
  <si>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</si>
  <si>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</si>
  <si>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</si>
  <si>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</si>
  <si>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</si>
  <si>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</si>
  <si>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</si>
  <si>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</si>
  <si>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</si>
  <si>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</si>
  <si>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</si>
  <si>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</si>
  <si>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</si>
  <si>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</si>
  <si>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</si>
  <si>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</si>
  <si>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</si>
  <si>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</si>
  <si>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</si>
  <si>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</si>
  <si>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</si>
  <si>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</si>
  <si>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</si>
  <si>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</si>
  <si>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</si>
  <si>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</si>
  <si>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</si>
  <si>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</si>
  <si>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</si>
  <si>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</si>
  <si>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</si>
  <si>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</si>
  <si>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</si>
  <si>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</si>
  <si>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</si>
  <si>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</si>
  <si>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</si>
  <si>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</si>
  <si>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</si>
  <si>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</si>
  <si>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</si>
  <si>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</si>
  <si>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</si>
  <si>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</si>
  <si>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</si>
  <si>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</si>
  <si>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</si>
  <si>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</si>
  <si>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</si>
  <si>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</si>
  <si>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</si>
  <si>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</si>
  <si>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</si>
  <si>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</si>
  <si>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</si>
  <si>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</si>
  <si>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</si>
  <si>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</si>
  <si>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</si>
  <si>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</si>
  <si>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</si>
  <si>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</si>
  <si>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</si>
  <si>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</si>
  <si>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</si>
  <si>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</si>
  <si>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</si>
  <si>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</si>
  <si>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</si>
  <si>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</si>
  <si>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</si>
  <si>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</si>
  <si>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</si>
  <si>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</si>
  <si>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</si>
  <si>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</si>
  <si>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</si>
  <si>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</si>
  <si>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</si>
  <si>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</si>
  <si>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</si>
  <si>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</si>
  <si>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</si>
  <si>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</si>
  <si>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</si>
  <si>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</si>
  <si>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</si>
  <si>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</si>
  <si>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</si>
  <si>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</si>
  <si>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</si>
  <si>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</si>
  <si>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</si>
  <si>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</si>
  <si>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</si>
  <si>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</si>
  <si>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</si>
  <si>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</si>
  <si>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</si>
  <si>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</si>
  <si>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</si>
  <si>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</si>
  <si>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</si>
  <si>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</si>
  <si>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</si>
  <si>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</si>
  <si>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</si>
  <si>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</si>
  <si>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</si>
  <si>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</si>
  <si>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</si>
  <si>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</si>
  <si>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</si>
  <si>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</si>
  <si>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</si>
  <si>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</si>
  <si>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</si>
  <si>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</si>
  <si>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</si>
  <si>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</si>
  <si>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</si>
  <si>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</si>
  <si>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</si>
  <si>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</si>
  <si>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</si>
  <si>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</si>
  <si>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</si>
  <si>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</si>
  <si>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</si>
  <si>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</si>
  <si>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</si>
  <si>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</si>
  <si>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</si>
  <si>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</si>
  <si>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</si>
  <si>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</si>
  <si>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</si>
  <si>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</si>
  <si>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</si>
  <si>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</si>
  <si>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</si>
  <si>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</si>
  <si>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</si>
  <si>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</si>
  <si>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</si>
  <si>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</si>
  <si>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</si>
  <si>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</si>
  <si>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</si>
  <si>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</si>
  <si>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</si>
  <si>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</si>
  <si>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</si>
  <si>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</si>
  <si>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</si>
  <si>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</si>
  <si>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</si>
  <si>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</si>
  <si>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</si>
  <si>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</si>
  <si>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</si>
  <si>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</si>
  <si>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</si>
  <si>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</si>
  <si>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</si>
  <si>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</si>
  <si>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</si>
  <si>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</si>
  <si>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</si>
  <si>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</si>
  <si>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</si>
  <si>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</si>
  <si>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</si>
  <si>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</si>
  <si>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</si>
  <si>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</si>
  <si>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</si>
  <si>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</si>
  <si>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</si>
  <si>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</si>
  <si>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</si>
  <si>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</si>
  <si>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</si>
  <si>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</si>
  <si>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</si>
  <si>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</si>
  <si>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</si>
  <si>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</si>
  <si>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</si>
  <si>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</si>
  <si>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</si>
  <si>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</si>
  <si>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</si>
  <si>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</si>
  <si>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</si>
  <si>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</si>
  <si>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</si>
  <si>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</si>
  <si>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</si>
  <si>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</si>
  <si>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</si>
  <si>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</si>
  <si>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</si>
  <si>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</si>
  <si>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</si>
  <si>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</si>
  <si>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</si>
  <si>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</si>
  <si>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</si>
  <si>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</si>
  <si>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</si>
  <si>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</si>
  <si>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</si>
  <si>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</si>
  <si>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</si>
  <si>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</si>
  <si>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</si>
  <si>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</si>
  <si>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</si>
  <si>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</si>
  <si>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</si>
  <si>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</si>
  <si>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</si>
  <si>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</si>
  <si>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</si>
  <si>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</si>
  <si>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</si>
  <si>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</si>
  <si>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</si>
  <si>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</si>
  <si>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</si>
  <si>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</si>
  <si>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</si>
  <si>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</si>
  <si>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</si>
  <si>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</si>
  <si>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</si>
  <si>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</si>
  <si>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</si>
  <si>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</si>
  <si>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</si>
  <si>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</si>
  <si>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</si>
  <si>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</si>
  <si>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</si>
  <si>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</si>
  <si>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</si>
  <si>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</si>
  <si>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</si>
  <si>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</si>
  <si>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</si>
  <si>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</si>
  <si>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</si>
  <si>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</si>
  <si>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</si>
  <si>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</si>
  <si>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</si>
  <si>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</si>
  <si>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</si>
  <si>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</si>
  <si>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</si>
  <si>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</si>
  <si>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</si>
  <si>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</si>
  <si>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</si>
  <si>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</si>
  <si>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</si>
  <si>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</si>
  <si>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</si>
  <si>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</si>
  <si>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</si>
  <si>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</si>
  <si>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</si>
  <si>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</si>
  <si>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</si>
  <si>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</si>
  <si>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</si>
  <si>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</si>
  <si>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</si>
  <si>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</si>
  <si>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</si>
  <si>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</si>
  <si>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</si>
  <si>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</si>
  <si>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</si>
  <si>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</si>
  <si>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</si>
  <si>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</si>
  <si>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</si>
  <si>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</si>
  <si>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</si>
  <si>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</si>
  <si>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</si>
  <si>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</si>
  <si>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</si>
  <si>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</si>
  <si>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</si>
  <si>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</si>
  <si>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</si>
  <si>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</si>
  <si>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</si>
  <si>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</si>
  <si>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</si>
  <si>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</si>
  <si>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</si>
  <si>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</si>
  <si>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</si>
  <si>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</si>
  <si>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</si>
  <si>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</si>
  <si>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</si>
  <si>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</si>
  <si>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</si>
  <si>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</si>
  <si>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</si>
  <si>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</si>
  <si>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</si>
  <si>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</si>
  <si>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</si>
  <si>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</si>
  <si>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</si>
  <si>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</si>
  <si>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</si>
  <si>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</si>
  <si>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</si>
  <si>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</si>
  <si>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</si>
  <si>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</si>
  <si>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</si>
  <si>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</si>
  <si>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</si>
  <si>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</si>
  <si>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</si>
  <si>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</si>
  <si>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</si>
  <si>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</si>
  <si>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</si>
  <si>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</si>
  <si>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</si>
  <si>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</si>
  <si>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</si>
  <si>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</si>
  <si>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</si>
  <si>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</si>
  <si>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</si>
  <si>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</si>
  <si>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</si>
  <si>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</si>
  <si>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</si>
  <si>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</si>
  <si>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</si>
  <si>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</si>
  <si>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</si>
  <si>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</si>
  <si>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</si>
  <si>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</si>
  <si>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</si>
  <si>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</si>
  <si>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</si>
  <si>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</si>
  <si>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</si>
  <si>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</si>
  <si>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</si>
  <si>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</si>
  <si>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</si>
  <si>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</si>
  <si>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</si>
  <si>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</si>
  <si>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</si>
  <si>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</si>
  <si>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</si>
  <si>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</si>
  <si>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</si>
  <si>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</si>
  <si>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</si>
  <si>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</si>
  <si>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</si>
  <si>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</si>
  <si>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</si>
  <si>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</si>
  <si>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</si>
  <si>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</si>
  <si>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</si>
  <si>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</si>
  <si>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</si>
  <si>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</si>
  <si>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</si>
  <si>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</si>
  <si>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</si>
  <si>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</si>
  <si>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</si>
  <si>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</si>
  <si>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</si>
  <si>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</si>
  <si>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</si>
  <si>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</si>
  <si>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</si>
  <si>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</si>
  <si>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</si>
  <si>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</si>
  <si>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</si>
  <si>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</si>
  <si>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</si>
  <si>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</si>
  <si>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</si>
  <si>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</si>
  <si>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</si>
  <si>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</si>
  <si>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</si>
  <si>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</si>
  <si>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</si>
  <si>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</si>
  <si>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</si>
  <si>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</si>
  <si>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</si>
  <si>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</si>
  <si>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</si>
  <si>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</si>
  <si>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</si>
  <si>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</si>
  <si>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</si>
  <si>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</si>
  <si>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</si>
  <si>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</si>
  <si>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</si>
  <si>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</si>
  <si>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</si>
  <si>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</si>
  <si>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</si>
  <si>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</si>
  <si>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</si>
  <si>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</si>
  <si>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</si>
  <si>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</si>
  <si>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</si>
  <si>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</si>
  <si>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</si>
  <si>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</si>
  <si>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</si>
  <si>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</si>
  <si>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</si>
  <si>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</si>
  <si>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</si>
  <si>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</si>
  <si>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</si>
  <si>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</si>
  <si>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</si>
  <si>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</si>
  <si>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</si>
  <si>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</si>
  <si>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</si>
  <si>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</si>
  <si>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</si>
  <si>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</si>
  <si>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</si>
  <si>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</si>
  <si>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</si>
  <si>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</si>
  <si>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</si>
  <si>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</si>
  <si>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</si>
  <si>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</si>
  <si>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</si>
  <si>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</si>
  <si>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</si>
  <si>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</si>
  <si>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</si>
  <si>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</si>
  <si>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</si>
  <si>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</si>
  <si>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</si>
  <si>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</si>
  <si>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</si>
  <si>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</si>
  <si>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</si>
  <si>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</si>
  <si>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</si>
  <si>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</si>
  <si>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</si>
  <si>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</si>
  <si>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</si>
  <si>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</si>
  <si>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</si>
  <si>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</si>
  <si>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</si>
  <si>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</si>
  <si>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</si>
  <si>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</si>
  <si>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</si>
  <si>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</si>
  <si>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</si>
  <si>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</si>
  <si>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</si>
  <si>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</si>
  <si>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</si>
  <si>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</si>
  <si>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</si>
  <si>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</si>
  <si>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</si>
  <si>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</si>
  <si>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</si>
  <si>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</si>
  <si>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</si>
  <si>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</si>
  <si>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</si>
  <si>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</si>
  <si>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</si>
  <si>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</si>
  <si>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</si>
  <si>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</si>
  <si>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</si>
  <si>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</si>
  <si>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</si>
  <si>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</si>
  <si>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</si>
  <si>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</si>
  <si>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</si>
  <si>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</si>
  <si>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</si>
  <si>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</si>
  <si>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</si>
  <si>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</si>
  <si>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</si>
  <si>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</si>
  <si>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</si>
  <si>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</si>
  <si>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</si>
  <si>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</si>
  <si>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</si>
  <si>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</si>
  <si>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</si>
  <si>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</si>
  <si>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</si>
  <si>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</si>
  <si>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</si>
  <si>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</si>
  <si>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</si>
  <si>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</si>
  <si>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</si>
  <si>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</si>
  <si>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</si>
  <si>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</si>
  <si>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</si>
  <si>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</si>
  <si>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</si>
  <si>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</si>
  <si>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</si>
  <si>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</si>
  <si>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</si>
  <si>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</si>
  <si>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</si>
  <si>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</si>
  <si>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</si>
  <si>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</si>
  <si>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</si>
  <si>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</si>
  <si>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</si>
  <si>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</si>
  <si>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</si>
  <si>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</si>
  <si>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</si>
  <si>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</si>
  <si>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</si>
  <si>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</si>
  <si>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</si>
  <si>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</si>
  <si>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</si>
  <si>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</si>
  <si>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</si>
  <si>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</si>
  <si>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</si>
  <si>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</si>
  <si>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</si>
  <si>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</si>
  <si>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</si>
  <si>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</si>
  <si>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</si>
  <si>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</si>
  <si>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</si>
  <si>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</si>
  <si>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</si>
  <si>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</si>
  <si>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</si>
  <si>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</si>
  <si>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</si>
  <si>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</si>
  <si>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</si>
  <si>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</si>
  <si>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</si>
  <si>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</si>
  <si>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</si>
  <si>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</si>
  <si>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</si>
  <si>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</si>
  <si>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</si>
  <si>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</si>
  <si>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</si>
  <si>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</si>
  <si>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</si>
  <si>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</si>
  <si>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</si>
  <si>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</si>
  <si>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</si>
  <si>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</si>
  <si>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</si>
  <si>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</si>
  <si>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</si>
  <si>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</si>
  <si>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</si>
  <si>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</si>
  <si>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</si>
  <si>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</si>
  <si>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</si>
  <si>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</si>
  <si>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</si>
  <si>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</si>
  <si>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</si>
  <si>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</si>
  <si>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</si>
  <si>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</si>
  <si>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</si>
  <si>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</si>
  <si>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</si>
  <si>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</si>
  <si>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</si>
  <si>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</si>
  <si>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</si>
  <si>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</si>
  <si>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</si>
  <si>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</si>
  <si>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</si>
  <si>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</si>
  <si>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</si>
  <si>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</si>
  <si>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</si>
  <si>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</si>
  <si>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</si>
  <si>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</si>
  <si>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</si>
  <si>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</si>
  <si>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</si>
  <si>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</si>
  <si>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</si>
  <si>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</si>
  <si>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</si>
  <si>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</si>
  <si>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</si>
  <si>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</si>
  <si>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</si>
  <si>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</si>
  <si>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</si>
  <si>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</si>
  <si>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</si>
  <si>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</si>
  <si>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</si>
  <si>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</si>
  <si>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</si>
  <si>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</si>
  <si>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</si>
  <si>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</si>
  <si>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</si>
  <si>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</si>
  <si>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</si>
  <si>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</si>
  <si>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</si>
  <si>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</si>
  <si>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</si>
  <si>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</si>
  <si>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</si>
  <si>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</si>
  <si>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</si>
  <si>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</si>
  <si>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</si>
  <si>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</si>
  <si>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</si>
  <si>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</si>
  <si>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</si>
  <si>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</si>
  <si>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</si>
  <si>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</si>
  <si>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</si>
  <si>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</si>
  <si>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</si>
  <si>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</si>
  <si>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</si>
  <si>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</si>
  <si>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</si>
  <si>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</si>
  <si>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</si>
  <si>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</si>
  <si>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</si>
  <si>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</si>
  <si>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</si>
  <si>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</si>
  <si>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</si>
  <si>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</si>
  <si>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</si>
  <si>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</si>
  <si>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</si>
  <si>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</si>
  <si>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</si>
  <si>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</si>
  <si>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</si>
  <si>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</si>
  <si>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</si>
  <si>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</si>
  <si>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</si>
  <si>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</si>
  <si>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</si>
  <si>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</si>
  <si>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</si>
  <si>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</si>
  <si>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</si>
  <si>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</si>
  <si>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</si>
  <si>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</si>
  <si>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</si>
  <si>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</si>
  <si>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</si>
  <si>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</si>
  <si>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</si>
  <si>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</si>
  <si>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</si>
  <si>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</si>
  <si>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</si>
  <si>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</si>
  <si>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</si>
  <si>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</si>
  <si>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</si>
  <si>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</si>
  <si>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</si>
  <si>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</si>
  <si>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</si>
  <si>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</si>
  <si>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</si>
  <si>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</si>
  <si>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</si>
  <si>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</si>
  <si>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</si>
  <si>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</si>
  <si>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</si>
  <si>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</si>
  <si>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</si>
  <si>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</si>
  <si>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</si>
  <si>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</si>
  <si>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</si>
  <si>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</si>
  <si>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</si>
  <si>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</si>
  <si>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</si>
  <si>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</si>
  <si>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</si>
  <si>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</si>
  <si>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</si>
  <si>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</si>
  <si>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</si>
  <si>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</si>
  <si>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</si>
  <si>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</si>
  <si>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</si>
  <si>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</si>
  <si>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</si>
  <si>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</si>
  <si>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</si>
  <si>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</si>
  <si>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</si>
  <si>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</si>
  <si>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</si>
  <si>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</si>
  <si>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</si>
  <si>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</si>
  <si>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</si>
  <si>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</si>
  <si>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</si>
  <si>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</si>
  <si>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</si>
  <si>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</si>
  <si>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</si>
  <si>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</si>
  <si>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</si>
  <si>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</si>
  <si>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</si>
  <si>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</si>
  <si>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</si>
  <si>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</si>
  <si>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</si>
  <si>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</si>
  <si>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</si>
  <si>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</si>
  <si>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</si>
  <si>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</si>
  <si>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</si>
  <si>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</si>
  <si>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</si>
  <si>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</si>
  <si>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</si>
  <si>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</si>
  <si>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</si>
  <si>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</si>
  <si>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</si>
  <si>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</si>
  <si>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</si>
  <si>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</si>
  <si>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</si>
  <si>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</si>
  <si>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</si>
  <si>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</si>
  <si>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</si>
  <si>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</si>
  <si>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</si>
  <si>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</si>
  <si>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</si>
  <si>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</si>
  <si>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尾崎病院</t>
    <phoneticPr fontId="3"/>
  </si>
  <si>
    <t>〒679-5225 佐用郡佐用町上三河１４１－４</t>
    <phoneticPr fontId="3"/>
  </si>
  <si>
    <t>〇</t>
  </si>
  <si>
    <t>個人</t>
  </si>
  <si>
    <t>複数の診療科で活用</t>
  </si>
  <si>
    <t>内科</t>
  </si>
  <si>
    <t>外科</t>
  </si>
  <si>
    <t>歯科</t>
  </si>
  <si>
    <t>療養病棟入院料１</t>
  </si>
  <si>
    <t>ＤＰＣ病院ではない</t>
  </si>
  <si>
    <t>-</t>
    <phoneticPr fontId="3"/>
  </si>
  <si>
    <t>療養病棟　南病棟</t>
  </si>
  <si>
    <t>慢性期機能</t>
  </si>
  <si>
    <t>療養病棟　北病棟</t>
  </si>
  <si>
    <t>未突合</t>
  </si>
  <si>
    <t>未突合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</si>
</sst>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0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1049</v>
      </c>
      <c r="M9" s="282" t="s">
        <v>1051</v>
      </c>
      <c r="N9" s="282"/>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1040</v>
      </c>
      <c r="M13" s="28" t="s">
        <v>1040</v>
      </c>
      <c r="N13" s="28" t="s">
        <v>1040</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987</v>
      </c>
      <c r="B17" s="17"/>
      <c r="C17" s="19"/>
      <c r="D17" s="19"/>
      <c r="E17" s="19"/>
      <c r="F17" s="19"/>
      <c r="G17" s="19"/>
      <c r="H17" s="20"/>
      <c r="I17" s="310" t="s">
        <v>1010</v>
      </c>
      <c r="J17" s="310"/>
      <c r="K17" s="310"/>
      <c r="L17" s="29" t="s">
        <v>533</v>
      </c>
      <c r="M17" s="29" t="s">
        <v>533</v>
      </c>
      <c r="N17" s="29" t="s">
        <v>1052</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1049</v>
      </c>
      <c r="M22" s="282" t="s">
        <v>1051</v>
      </c>
      <c r="N22" s="282"/>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1040</v>
      </c>
      <c r="M26" s="28" t="s">
        <v>1040</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t="s">
        <v>1040</v>
      </c>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1049</v>
      </c>
      <c r="M35" s="282" t="s">
        <v>1051</v>
      </c>
      <c r="N35" s="282"/>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1049</v>
      </c>
      <c r="M44" s="282" t="s">
        <v>1051</v>
      </c>
      <c r="N44" s="282"/>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1049</v>
      </c>
      <c r="M89" s="262" t="s">
        <v>1051</v>
      </c>
      <c r="N89" s="262" t="s">
        <v>542</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542</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76</v>
      </c>
      <c r="K103" s="237" t="str">
        <f t="shared" si="1"/>
        <v/>
      </c>
      <c r="L103" s="258">
        <v>41</v>
      </c>
      <c r="M103" s="258">
        <v>35</v>
      </c>
      <c r="N103" s="258">
        <v>0</v>
      </c>
    </row>
    <row r="104" spans="1:22" s="83" customFormat="1" ht="34.5" customHeight="1">
      <c r="A104" s="244" t="s">
        <v>614</v>
      </c>
      <c r="B104" s="84"/>
      <c r="C104" s="396"/>
      <c r="D104" s="397"/>
      <c r="E104" s="428"/>
      <c r="F104" s="429"/>
      <c r="G104" s="320" t="s">
        <v>47</v>
      </c>
      <c r="H104" s="322"/>
      <c r="I104" s="420"/>
      <c r="J104" s="256">
        <f t="shared" si="0"/>
        <v>76</v>
      </c>
      <c r="K104" s="237" t="str">
        <f t="shared" si="1"/>
        <v/>
      </c>
      <c r="L104" s="258">
        <v>41</v>
      </c>
      <c r="M104" s="258">
        <v>35</v>
      </c>
      <c r="N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76</v>
      </c>
      <c r="K106" s="237" t="str">
        <f t="shared" si="1"/>
        <v/>
      </c>
      <c r="L106" s="258">
        <v>41</v>
      </c>
      <c r="M106" s="258">
        <v>35</v>
      </c>
      <c r="N106" s="258">
        <v>0</v>
      </c>
    </row>
    <row r="107" spans="1:22" s="83" customFormat="1" ht="34.5" customHeight="1">
      <c r="A107" s="244" t="s">
        <v>614</v>
      </c>
      <c r="B107" s="84"/>
      <c r="C107" s="396"/>
      <c r="D107" s="397"/>
      <c r="E107" s="428"/>
      <c r="F107" s="429"/>
      <c r="G107" s="320" t="s">
        <v>47</v>
      </c>
      <c r="H107" s="322"/>
      <c r="I107" s="420"/>
      <c r="J107" s="256">
        <f t="shared" si="0"/>
        <v>76</v>
      </c>
      <c r="K107" s="237" t="str">
        <f t="shared" si="1"/>
        <v/>
      </c>
      <c r="L107" s="258">
        <v>41</v>
      </c>
      <c r="M107" s="258">
        <v>35</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76</v>
      </c>
      <c r="K109" s="237" t="str">
        <f t="shared" si="1"/>
        <v/>
      </c>
      <c r="L109" s="258">
        <v>41</v>
      </c>
      <c r="M109" s="258">
        <v>35</v>
      </c>
      <c r="N109" s="258">
        <v>0</v>
      </c>
    </row>
    <row r="110" spans="1:22" s="83" customFormat="1" ht="34.5" customHeight="1">
      <c r="A110" s="244" t="s">
        <v>614</v>
      </c>
      <c r="B110" s="84"/>
      <c r="C110" s="396"/>
      <c r="D110" s="397"/>
      <c r="E110" s="432"/>
      <c r="F110" s="433"/>
      <c r="G110" s="317" t="s">
        <v>47</v>
      </c>
      <c r="H110" s="319"/>
      <c r="I110" s="420"/>
      <c r="J110" s="256">
        <f t="shared" si="0"/>
        <v>76</v>
      </c>
      <c r="K110" s="237" t="str">
        <f t="shared" si="1"/>
        <v/>
      </c>
      <c r="L110" s="258">
        <v>41</v>
      </c>
      <c r="M110" s="258">
        <v>35</v>
      </c>
      <c r="N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542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533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533</v>
      </c>
    </row>
    <row r="123" spans="1:22" s="83" customFormat="1" ht="40.5" customHeight="1">
      <c r="A123" s="244" t="s">
        <v>620</v>
      </c>
      <c r="B123" s="1"/>
      <c r="C123" s="289"/>
      <c r="D123" s="290"/>
      <c r="E123" s="377"/>
      <c r="F123" s="378"/>
      <c r="G123" s="378"/>
      <c r="H123" s="379"/>
      <c r="I123" s="341"/>
      <c r="J123" s="105"/>
      <c r="K123" s="106"/>
      <c r="L123" s="98" t="s">
        <v>1045</v>
      </c>
      <c r="M123" s="98" t="s">
        <v>1045</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542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1046</v>
      </c>
      <c r="N131" s="98" t="s">
        <v>533</v>
      </c>
    </row>
    <row r="132" spans="1:22" s="83" customFormat="1" ht="34.5" customHeight="1">
      <c r="A132" s="244" t="s">
        <v>621</v>
      </c>
      <c r="B132" s="84"/>
      <c r="C132" s="295"/>
      <c r="D132" s="297"/>
      <c r="E132" s="320" t="s">
        <v>58</v>
      </c>
      <c r="F132" s="321"/>
      <c r="G132" s="321"/>
      <c r="H132" s="322"/>
      <c r="I132" s="389"/>
      <c r="J132" s="101"/>
      <c r="K132" s="102"/>
      <c r="L132" s="82">
        <v>41</v>
      </c>
      <c r="M132" s="82">
        <v>35</v>
      </c>
      <c r="N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542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t="s">
        <v>1053</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1053</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1053</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t="s">
        <v>1053</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t="s">
        <v>1053</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t="s">
        <v>1053</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1053</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t="s">
        <v>1053</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t="s">
        <v>1053</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1053</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t="s">
        <v>1053</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t="s">
        <v>1053</v>
      </c>
    </row>
    <row r="157" spans="1:14" s="118" customFormat="1" ht="34.5" customHeight="1">
      <c r="A157" s="246" t="s">
        <v>659</v>
      </c>
      <c r="B157" s="115"/>
      <c r="C157" s="317" t="s">
        <v>566</v>
      </c>
      <c r="D157" s="318"/>
      <c r="E157" s="318"/>
      <c r="F157" s="318"/>
      <c r="G157" s="318"/>
      <c r="H157" s="319"/>
      <c r="I157" s="413"/>
      <c r="J157" s="263">
        <f t="shared" si="2"/>
        <v>74</v>
      </c>
      <c r="K157" s="264" t="str">
        <f t="shared" si="3"/>
        <v/>
      </c>
      <c r="L157" s="117">
        <v>41</v>
      </c>
      <c r="M157" s="117">
        <v>33</v>
      </c>
      <c r="N157" s="117" t="s">
        <v>1053</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t="s">
        <v>1053</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t="s">
        <v>1053</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1053</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1053</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1053</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1053</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1053</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1053</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1053</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1053</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1053</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1053</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1053</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1053</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1053</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1053</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1053</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1053</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1053</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t="s">
        <v>1053</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1053</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1053</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1053</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1053</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1053</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1053</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1053</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1053</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1053</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1053</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1053</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1053</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1053</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1053</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1053</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1053</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t="s">
        <v>1053</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t="s">
        <v>1053</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1053</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1053</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1053</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t="s">
        <v>1053</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1053</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1053</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1053</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1053</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1053</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t="s">
        <v>1053</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1053</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1053</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1053</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t="s">
        <v>1053</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1053</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1053</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1053</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1053</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1053</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1053</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1053</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1053</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1053</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1053</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t="s">
        <v>1053</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542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542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542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542</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542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0.62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8</v>
      </c>
      <c r="K269" s="81" t="str">
        <f t="shared" si="8"/>
        <v/>
      </c>
      <c r="L269" s="147">
        <v>5</v>
      </c>
      <c r="M269" s="147">
        <v>3</v>
      </c>
      <c r="N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4</v>
      </c>
      <c r="N271" s="147">
        <v>0</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0.6</v>
      </c>
      <c r="N272" s="148">
        <v>0</v>
      </c>
    </row>
    <row r="273" spans="1:14" s="83" customFormat="1" ht="34.5" customHeight="1">
      <c r="A273" s="249" t="s">
        <v>727</v>
      </c>
      <c r="B273" s="120"/>
      <c r="C273" s="371" t="s">
        <v>152</v>
      </c>
      <c r="D273" s="372"/>
      <c r="E273" s="372"/>
      <c r="F273" s="372"/>
      <c r="G273" s="371" t="s">
        <v>146</v>
      </c>
      <c r="H273" s="371"/>
      <c r="I273" s="404"/>
      <c r="J273" s="266">
        <f t="shared" si="9"/>
        <v>13</v>
      </c>
      <c r="K273" s="81" t="str">
        <f t="shared" si="8"/>
        <v/>
      </c>
      <c r="L273" s="147">
        <v>6</v>
      </c>
      <c r="M273" s="147">
        <v>7</v>
      </c>
      <c r="N273" s="147">
        <v>0</v>
      </c>
    </row>
    <row r="274" spans="1:14" s="83" customFormat="1" ht="34.5" customHeight="1">
      <c r="A274" s="249" t="s">
        <v>727</v>
      </c>
      <c r="B274" s="120"/>
      <c r="C274" s="372"/>
      <c r="D274" s="372"/>
      <c r="E274" s="372"/>
      <c r="F274" s="372"/>
      <c r="G274" s="371" t="s">
        <v>148</v>
      </c>
      <c r="H274" s="371"/>
      <c r="I274" s="404"/>
      <c r="J274" s="266">
        <f t="shared" si="9"/>
        <v>1.6</v>
      </c>
      <c r="K274" s="81" t="str">
        <f t="shared" si="8"/>
        <v/>
      </c>
      <c r="L274" s="148">
        <v>1.1000000000000001</v>
      </c>
      <c r="M274" s="148">
        <v>0.5</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0.7</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542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542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542</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542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270</v>
      </c>
      <c r="K392" s="81" t="str">
        <f t="shared" ref="K392:K397" si="12">IF(OR(COUNTIF(L392:N392,"未確認")&gt;0,COUNTIF(L392:N392,"~*")&gt;0),"※","")</f>
        <v/>
      </c>
      <c r="L392" s="147">
        <v>190</v>
      </c>
      <c r="M392" s="147">
        <v>80</v>
      </c>
      <c r="N392" s="147">
        <v>0</v>
      </c>
    </row>
    <row r="393" spans="1:22" s="83" customFormat="1" ht="34.5" customHeight="1">
      <c r="A393" s="249" t="s">
        <v>773</v>
      </c>
      <c r="B393" s="84"/>
      <c r="C393" s="370"/>
      <c r="D393" s="380"/>
      <c r="E393" s="320" t="s">
        <v>224</v>
      </c>
      <c r="F393" s="321"/>
      <c r="G393" s="321"/>
      <c r="H393" s="322"/>
      <c r="I393" s="343"/>
      <c r="J393" s="140">
        <f t="shared" si="11"/>
        <v>133</v>
      </c>
      <c r="K393" s="81" t="str">
        <f t="shared" si="12"/>
        <v/>
      </c>
      <c r="L393" s="147">
        <v>67</v>
      </c>
      <c r="M393" s="147">
        <v>66</v>
      </c>
      <c r="N393" s="147">
        <v>0</v>
      </c>
    </row>
    <row r="394" spans="1:22" s="83" customFormat="1" ht="34.5" customHeight="1">
      <c r="A394" s="250" t="s">
        <v>774</v>
      </c>
      <c r="B394" s="84"/>
      <c r="C394" s="370"/>
      <c r="D394" s="381"/>
      <c r="E394" s="320" t="s">
        <v>225</v>
      </c>
      <c r="F394" s="321"/>
      <c r="G394" s="321"/>
      <c r="H394" s="322"/>
      <c r="I394" s="343"/>
      <c r="J394" s="140">
        <f t="shared" si="11"/>
        <v>32</v>
      </c>
      <c r="K394" s="81" t="str">
        <f t="shared" si="12"/>
        <v/>
      </c>
      <c r="L394" s="147">
        <v>28</v>
      </c>
      <c r="M394" s="147">
        <v>4</v>
      </c>
      <c r="N394" s="147">
        <v>0</v>
      </c>
    </row>
    <row r="395" spans="1:22" s="83" customFormat="1" ht="34.5" customHeight="1">
      <c r="A395" s="250" t="s">
        <v>775</v>
      </c>
      <c r="B395" s="84"/>
      <c r="C395" s="370"/>
      <c r="D395" s="382"/>
      <c r="E395" s="320" t="s">
        <v>226</v>
      </c>
      <c r="F395" s="321"/>
      <c r="G395" s="321"/>
      <c r="H395" s="322"/>
      <c r="I395" s="343"/>
      <c r="J395" s="140">
        <f t="shared" si="11"/>
        <v>105</v>
      </c>
      <c r="K395" s="81" t="str">
        <f t="shared" si="12"/>
        <v/>
      </c>
      <c r="L395" s="147">
        <v>95</v>
      </c>
      <c r="M395" s="147">
        <v>10</v>
      </c>
      <c r="N395" s="147">
        <v>0</v>
      </c>
    </row>
    <row r="396" spans="1:22" s="83" customFormat="1" ht="34.5" customHeight="1">
      <c r="A396" s="250" t="s">
        <v>776</v>
      </c>
      <c r="B396" s="1"/>
      <c r="C396" s="370"/>
      <c r="D396" s="320" t="s">
        <v>227</v>
      </c>
      <c r="E396" s="321"/>
      <c r="F396" s="321"/>
      <c r="G396" s="321"/>
      <c r="H396" s="322"/>
      <c r="I396" s="343"/>
      <c r="J396" s="140">
        <f t="shared" si="11"/>
        <v>22918</v>
      </c>
      <c r="K396" s="81" t="str">
        <f t="shared" si="12"/>
        <v/>
      </c>
      <c r="L396" s="147">
        <v>10564</v>
      </c>
      <c r="M396" s="147">
        <v>12354</v>
      </c>
      <c r="N396" s="147">
        <v>0</v>
      </c>
    </row>
    <row r="397" spans="1:22" s="83" customFormat="1" ht="34.5" customHeight="1">
      <c r="A397" s="250" t="s">
        <v>777</v>
      </c>
      <c r="B397" s="119"/>
      <c r="C397" s="370"/>
      <c r="D397" s="320" t="s">
        <v>228</v>
      </c>
      <c r="E397" s="321"/>
      <c r="F397" s="321"/>
      <c r="G397" s="321"/>
      <c r="H397" s="322"/>
      <c r="I397" s="344"/>
      <c r="J397" s="140">
        <f t="shared" si="11"/>
        <v>281</v>
      </c>
      <c r="K397" s="81" t="str">
        <f t="shared" si="12"/>
        <v/>
      </c>
      <c r="L397" s="147">
        <v>203</v>
      </c>
      <c r="M397" s="147">
        <v>78</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542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270</v>
      </c>
      <c r="K405" s="81" t="str">
        <f t="shared" ref="K405:K422" si="14">IF(OR(COUNTIF(L405:N405,"未確認")&gt;0,COUNTIF(L405:N405,"~*")&gt;0),"※","")</f>
        <v/>
      </c>
      <c r="L405" s="147">
        <v>190</v>
      </c>
      <c r="M405" s="147">
        <v>80</v>
      </c>
      <c r="N405" s="147">
        <v>0</v>
      </c>
    </row>
    <row r="406" spans="1:22" s="83" customFormat="1" ht="34.5" customHeight="1">
      <c r="A406" s="251" t="s">
        <v>779</v>
      </c>
      <c r="B406" s="119"/>
      <c r="C406" s="369"/>
      <c r="D406" s="375" t="s">
        <v>233</v>
      </c>
      <c r="E406" s="377" t="s">
        <v>234</v>
      </c>
      <c r="F406" s="378"/>
      <c r="G406" s="378"/>
      <c r="H406" s="379"/>
      <c r="I406" s="361"/>
      <c r="J406" s="140">
        <f t="shared" si="13"/>
        <v>71</v>
      </c>
      <c r="K406" s="81" t="str">
        <f t="shared" si="14"/>
        <v/>
      </c>
      <c r="L406" s="147">
        <v>16</v>
      </c>
      <c r="M406" s="147">
        <v>55</v>
      </c>
      <c r="N406" s="147">
        <v>0</v>
      </c>
    </row>
    <row r="407" spans="1:22" s="83" customFormat="1" ht="34.5" customHeight="1">
      <c r="A407" s="251" t="s">
        <v>780</v>
      </c>
      <c r="B407" s="119"/>
      <c r="C407" s="369"/>
      <c r="D407" s="369"/>
      <c r="E407" s="320" t="s">
        <v>235</v>
      </c>
      <c r="F407" s="321"/>
      <c r="G407" s="321"/>
      <c r="H407" s="322"/>
      <c r="I407" s="361"/>
      <c r="J407" s="140">
        <f t="shared" si="13"/>
        <v>66</v>
      </c>
      <c r="K407" s="81" t="str">
        <f t="shared" si="14"/>
        <v/>
      </c>
      <c r="L407" s="147">
        <v>57</v>
      </c>
      <c r="M407" s="147">
        <v>9</v>
      </c>
      <c r="N407" s="147">
        <v>0</v>
      </c>
    </row>
    <row r="408" spans="1:22" s="83" customFormat="1" ht="34.5" customHeight="1">
      <c r="A408" s="251" t="s">
        <v>781</v>
      </c>
      <c r="B408" s="119"/>
      <c r="C408" s="369"/>
      <c r="D408" s="369"/>
      <c r="E408" s="320" t="s">
        <v>236</v>
      </c>
      <c r="F408" s="321"/>
      <c r="G408" s="321"/>
      <c r="H408" s="322"/>
      <c r="I408" s="361"/>
      <c r="J408" s="140">
        <f t="shared" si="13"/>
        <v>61</v>
      </c>
      <c r="K408" s="81" t="str">
        <f t="shared" si="14"/>
        <v/>
      </c>
      <c r="L408" s="147">
        <v>51</v>
      </c>
      <c r="M408" s="147">
        <v>10</v>
      </c>
      <c r="N408" s="147">
        <v>0</v>
      </c>
    </row>
    <row r="409" spans="1:22" s="83" customFormat="1" ht="34.5" customHeight="1">
      <c r="A409" s="251" t="s">
        <v>782</v>
      </c>
      <c r="B409" s="119"/>
      <c r="C409" s="369"/>
      <c r="D409" s="369"/>
      <c r="E409" s="317" t="s">
        <v>990</v>
      </c>
      <c r="F409" s="318"/>
      <c r="G409" s="318"/>
      <c r="H409" s="319"/>
      <c r="I409" s="361"/>
      <c r="J409" s="140">
        <f t="shared" si="13"/>
        <v>72</v>
      </c>
      <c r="K409" s="81" t="str">
        <f t="shared" si="14"/>
        <v/>
      </c>
      <c r="L409" s="147">
        <v>66</v>
      </c>
      <c r="M409" s="147">
        <v>6</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281</v>
      </c>
      <c r="K413" s="81" t="str">
        <f t="shared" si="14"/>
        <v/>
      </c>
      <c r="L413" s="147">
        <v>203</v>
      </c>
      <c r="M413" s="147">
        <v>78</v>
      </c>
      <c r="N413" s="147">
        <v>0</v>
      </c>
    </row>
    <row r="414" spans="1:22" s="83" customFormat="1" ht="34.5" customHeight="1">
      <c r="A414" s="251" t="s">
        <v>787</v>
      </c>
      <c r="B414" s="119"/>
      <c r="C414" s="369"/>
      <c r="D414" s="375" t="s">
        <v>240</v>
      </c>
      <c r="E414" s="377" t="s">
        <v>241</v>
      </c>
      <c r="F414" s="378"/>
      <c r="G414" s="378"/>
      <c r="H414" s="379"/>
      <c r="I414" s="361"/>
      <c r="J414" s="140">
        <f t="shared" si="13"/>
        <v>81</v>
      </c>
      <c r="K414" s="81" t="str">
        <f t="shared" si="14"/>
        <v/>
      </c>
      <c r="L414" s="147">
        <v>56</v>
      </c>
      <c r="M414" s="147">
        <v>25</v>
      </c>
      <c r="N414" s="147">
        <v>0</v>
      </c>
    </row>
    <row r="415" spans="1:22" s="83" customFormat="1" ht="34.5" customHeight="1">
      <c r="A415" s="251" t="s">
        <v>788</v>
      </c>
      <c r="B415" s="119"/>
      <c r="C415" s="369"/>
      <c r="D415" s="369"/>
      <c r="E415" s="320" t="s">
        <v>242</v>
      </c>
      <c r="F415" s="321"/>
      <c r="G415" s="321"/>
      <c r="H415" s="322"/>
      <c r="I415" s="361"/>
      <c r="J415" s="140">
        <f t="shared" si="13"/>
        <v>59</v>
      </c>
      <c r="K415" s="81" t="str">
        <f t="shared" si="14"/>
        <v/>
      </c>
      <c r="L415" s="147">
        <v>46</v>
      </c>
      <c r="M415" s="147">
        <v>13</v>
      </c>
      <c r="N415" s="147">
        <v>0</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11</v>
      </c>
      <c r="M416" s="147">
        <v>5</v>
      </c>
      <c r="N416" s="147">
        <v>0</v>
      </c>
    </row>
    <row r="417" spans="1:22" s="83" customFormat="1" ht="34.5" customHeight="1">
      <c r="A417" s="251" t="s">
        <v>790</v>
      </c>
      <c r="B417" s="119"/>
      <c r="C417" s="369"/>
      <c r="D417" s="369"/>
      <c r="E417" s="320" t="s">
        <v>244</v>
      </c>
      <c r="F417" s="321"/>
      <c r="G417" s="321"/>
      <c r="H417" s="322"/>
      <c r="I417" s="361"/>
      <c r="J417" s="140">
        <f t="shared" si="13"/>
        <v>29</v>
      </c>
      <c r="K417" s="81" t="str">
        <f t="shared" si="14"/>
        <v/>
      </c>
      <c r="L417" s="147">
        <v>16</v>
      </c>
      <c r="M417" s="147">
        <v>13</v>
      </c>
      <c r="N417" s="147">
        <v>0</v>
      </c>
    </row>
    <row r="418" spans="1:22" s="83" customFormat="1" ht="34.5" customHeight="1">
      <c r="A418" s="251" t="s">
        <v>791</v>
      </c>
      <c r="B418" s="119"/>
      <c r="C418" s="369"/>
      <c r="D418" s="369"/>
      <c r="E418" s="320" t="s">
        <v>245</v>
      </c>
      <c r="F418" s="321"/>
      <c r="G418" s="321"/>
      <c r="H418" s="322"/>
      <c r="I418" s="361"/>
      <c r="J418" s="140">
        <f t="shared" si="13"/>
        <v>18</v>
      </c>
      <c r="K418" s="81" t="str">
        <f t="shared" si="14"/>
        <v/>
      </c>
      <c r="L418" s="147">
        <v>11</v>
      </c>
      <c r="M418" s="147">
        <v>7</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8</v>
      </c>
      <c r="M420" s="147">
        <v>2</v>
      </c>
      <c r="N420" s="147">
        <v>0</v>
      </c>
    </row>
    <row r="421" spans="1:22" s="83" customFormat="1" ht="34.5" customHeight="1">
      <c r="A421" s="251" t="s">
        <v>794</v>
      </c>
      <c r="B421" s="119"/>
      <c r="C421" s="369"/>
      <c r="D421" s="369"/>
      <c r="E421" s="320" t="s">
        <v>247</v>
      </c>
      <c r="F421" s="321"/>
      <c r="G421" s="321"/>
      <c r="H421" s="322"/>
      <c r="I421" s="361"/>
      <c r="J421" s="140">
        <f t="shared" si="13"/>
        <v>68</v>
      </c>
      <c r="K421" s="81" t="str">
        <f t="shared" si="14"/>
        <v/>
      </c>
      <c r="L421" s="147">
        <v>55</v>
      </c>
      <c r="M421" s="147">
        <v>13</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542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200</v>
      </c>
      <c r="K430" s="193" t="str">
        <f>IF(OR(COUNTIF(L430:N430,"未確認")&gt;0,COUNTIF(L430:N430,"~*")&gt;0),"※","")</f>
        <v/>
      </c>
      <c r="L430" s="147">
        <v>147</v>
      </c>
      <c r="M430" s="147">
        <v>53</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v>
      </c>
      <c r="K431" s="193" t="str">
        <f>IF(OR(COUNTIF(L431:N431,"未確認")&gt;0,COUNTIF(L431:N431,"~*")&gt;0),"※","")</f>
        <v/>
      </c>
      <c r="L431" s="147">
        <v>0</v>
      </c>
      <c r="M431" s="147">
        <v>1</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v>
      </c>
      <c r="K432" s="193" t="str">
        <f>IF(OR(COUNTIF(L432:N432,"未確認")&gt;0,COUNTIF(L432:N432,"~*")&gt;0),"※","")</f>
        <v/>
      </c>
      <c r="L432" s="147">
        <v>2</v>
      </c>
      <c r="M432" s="147">
        <v>2</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193</v>
      </c>
      <c r="K433" s="193" t="str">
        <f>IF(OR(COUNTIF(L433:N433,"未確認")&gt;0,COUNTIF(L433:N433,"~*")&gt;0),"※","")</f>
        <v/>
      </c>
      <c r="L433" s="147">
        <v>143</v>
      </c>
      <c r="M433" s="147">
        <v>50</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v>
      </c>
      <c r="K434" s="193" t="str">
        <f>IF(OR(COUNTIF(L434:N434,"未確認")&gt;0,COUNTIF(L434:N434,"~*")&gt;0),"※","")</f>
        <v/>
      </c>
      <c r="L434" s="147">
        <v>2</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542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542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t="s">
        <v>1053</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t="s">
        <v>541</v>
      </c>
      <c r="M469" s="117">
        <v>0</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v>0</v>
      </c>
      <c r="M476" s="117">
        <v>0</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v>0</v>
      </c>
      <c r="M477" s="117">
        <v>0</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v>0</v>
      </c>
      <c r="N481" s="117" t="s">
        <v>1053</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v>0</v>
      </c>
      <c r="M482" s="117">
        <v>0</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1053</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t="s">
        <v>1053</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t="s">
        <v>1053</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542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v>0</v>
      </c>
      <c r="M504" s="117">
        <v>0</v>
      </c>
      <c r="N504" s="117" t="s">
        <v>1053</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v>0</v>
      </c>
      <c r="N505" s="117" t="s">
        <v>1053</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t="s">
        <v>1053</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1053</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1053</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1053</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t="s">
        <v>1053</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1053</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542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v>0</v>
      </c>
      <c r="M516" s="117">
        <v>0</v>
      </c>
      <c r="N516" s="117" t="s">
        <v>1053</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v>0</v>
      </c>
      <c r="M517" s="117">
        <v>0</v>
      </c>
      <c r="N517" s="117" t="s">
        <v>1053</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542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v>0</v>
      </c>
      <c r="M522" s="117">
        <v>0</v>
      </c>
      <c r="N522" s="117" t="s">
        <v>1053</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542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542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v>0</v>
      </c>
      <c r="M532" s="117">
        <v>0</v>
      </c>
      <c r="N532" s="117" t="s">
        <v>1053</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1053</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1053</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t="s">
        <v>1053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1053</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1053</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542</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v>0</v>
      </c>
      <c r="M545" s="117">
        <v>0</v>
      </c>
      <c r="N545" s="117" t="s">
        <v>1053</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1053</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1053</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1053</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t="s">
        <v>1053</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1053</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1053</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1053</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1053</v>
      </c>
    </row>
    <row r="554" spans="1:14"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1053</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1053</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1053</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1053</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993</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994</v>
      </c>
      <c r="E566" s="342"/>
      <c r="F566" s="342"/>
      <c r="G566" s="342"/>
      <c r="H566" s="332"/>
      <c r="I566" s="343"/>
      <c r="J566" s="213"/>
      <c r="K566" s="214"/>
      <c r="L566" s="211" t="s">
        <v>533</v>
      </c>
      <c r="M566" s="211" t="s">
        <v>533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542</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v>0</v>
      </c>
      <c r="M590" s="117">
        <v>0</v>
      </c>
      <c r="N590" s="117" t="s">
        <v>1053</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v>
      </c>
      <c r="L591" s="117">
        <v>0</v>
      </c>
      <c r="M591" s="117">
        <v>0</v>
      </c>
      <c r="N591" s="117" t="s">
        <v>1053</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v>0</v>
      </c>
      <c r="M592" s="117">
        <v>0</v>
      </c>
      <c r="N592" s="117" t="s">
        <v>1053</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v>
      </c>
      <c r="L593" s="117">
        <v>0</v>
      </c>
      <c r="M593" s="117">
        <v>0</v>
      </c>
      <c r="N593" s="117" t="s">
        <v>1053</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v>0</v>
      </c>
      <c r="M594" s="117">
        <v>0</v>
      </c>
      <c r="N594" s="117" t="s">
        <v>1053</v>
      </c>
    </row>
    <row r="595" spans="1:14" s="115" customFormat="1" ht="35.15" customHeight="1">
      <c r="A595" s="251" t="s">
        <v>895</v>
      </c>
      <c r="B595" s="84"/>
      <c r="C595" s="323" t="s">
        <v>995</v>
      </c>
      <c r="D595" s="324"/>
      <c r="E595" s="324"/>
      <c r="F595" s="324"/>
      <c r="G595" s="324"/>
      <c r="H595" s="325"/>
      <c r="I595" s="340" t="s">
        <v>397</v>
      </c>
      <c r="J595" s="140">
        <v>109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224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16</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23</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v>0</v>
      </c>
      <c r="M600" s="117">
        <v>0</v>
      </c>
      <c r="N600" s="117" t="s">
        <v>1053</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1053</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t="s">
        <v>1053</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t="s">
        <v>1053</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1053</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1053</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542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v>
      </c>
      <c r="L613" s="117">
        <v>0</v>
      </c>
      <c r="M613" s="117">
        <v>0</v>
      </c>
      <c r="N613" s="117" t="s">
        <v>1053</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t="s">
        <v>1053</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1053</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1053</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t="s">
        <v>1053</v>
      </c>
    </row>
    <row r="618" spans="1:22" s="118" customFormat="1" ht="100.4" customHeight="1">
      <c r="A618" s="252" t="s">
        <v>911</v>
      </c>
      <c r="B618" s="115"/>
      <c r="C618" s="317" t="s">
        <v>1001</v>
      </c>
      <c r="D618" s="318"/>
      <c r="E618" s="318"/>
      <c r="F618" s="318"/>
      <c r="G618" s="318"/>
      <c r="H618" s="319"/>
      <c r="I618" s="138" t="s">
        <v>1029</v>
      </c>
      <c r="J618" s="116">
        <f t="shared" si="28"/>
        <v>10</v>
      </c>
      <c r="K618" s="201" t="str">
        <f t="shared" si="29"/>
        <v>※</v>
      </c>
      <c r="L618" s="117">
        <v>10</v>
      </c>
      <c r="M618" s="117" t="s">
        <v>541</v>
      </c>
      <c r="N618" s="117" t="s">
        <v>1053</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t="s">
        <v>1053</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t="s">
        <v>1053</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v>0</v>
      </c>
      <c r="M621" s="117" t="s">
        <v>541</v>
      </c>
      <c r="N621" s="117" t="s">
        <v>1053</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1053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t="s">
        <v>1053</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542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v>
      </c>
      <c r="L631" s="117">
        <v>0</v>
      </c>
      <c r="M631" s="117">
        <v>0</v>
      </c>
      <c r="N631" s="117" t="s">
        <v>1053</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v>0</v>
      </c>
      <c r="N632" s="117" t="s">
        <v>1053</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v>0</v>
      </c>
      <c r="N633" s="117" t="s">
        <v>1053</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1053</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1053</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v>0</v>
      </c>
      <c r="N636" s="117" t="s">
        <v>1053</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t="s">
        <v>1053</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t="s">
        <v>1053</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542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62</v>
      </c>
      <c r="K646" s="201" t="str">
        <f t="shared" ref="K646:K660" si="33">IF(OR(COUNTIF(L646:N646,"未確認")&gt;0,COUNTIF(L646:N646,"*")&gt;0),"※","")</f>
        <v>※</v>
      </c>
      <c r="L646" s="117">
        <v>31</v>
      </c>
      <c r="M646" s="117">
        <v>31</v>
      </c>
      <c r="N646" s="117" t="s">
        <v>1053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1053</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1053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1053</v>
      </c>
    </row>
    <row r="650" spans="1:22" s="118" customFormat="1" ht="84" customHeight="1">
      <c r="A650" s="252" t="s">
        <v>929</v>
      </c>
      <c r="B650" s="84"/>
      <c r="C650" s="295"/>
      <c r="D650" s="297"/>
      <c r="E650" s="320" t="s">
        <v>941</v>
      </c>
      <c r="F650" s="321"/>
      <c r="G650" s="321"/>
      <c r="H650" s="322"/>
      <c r="I650" s="122" t="s">
        <v>458</v>
      </c>
      <c r="J650" s="116">
        <f t="shared" si="32"/>
        <v>33</v>
      </c>
      <c r="K650" s="201" t="str">
        <f t="shared" si="33"/>
        <v>※</v>
      </c>
      <c r="L650" s="117">
        <v>16</v>
      </c>
      <c r="M650" s="117">
        <v>17</v>
      </c>
      <c r="N650" s="117" t="s">
        <v>1053</v>
      </c>
    </row>
    <row r="651" spans="1:22" s="118" customFormat="1" ht="70" customHeight="1">
      <c r="A651" s="252" t="s">
        <v>930</v>
      </c>
      <c r="B651" s="84"/>
      <c r="C651" s="188"/>
      <c r="D651" s="221"/>
      <c r="E651" s="320" t="s">
        <v>942</v>
      </c>
      <c r="F651" s="321"/>
      <c r="G651" s="321"/>
      <c r="H651" s="322"/>
      <c r="I651" s="122" t="s">
        <v>460</v>
      </c>
      <c r="J651" s="116">
        <f t="shared" si="32"/>
        <v>23</v>
      </c>
      <c r="K651" s="201" t="str">
        <f t="shared" si="33"/>
        <v>※</v>
      </c>
      <c r="L651" s="117">
        <v>12</v>
      </c>
      <c r="M651" s="117">
        <v>11</v>
      </c>
      <c r="N651" s="117" t="s">
        <v>1053</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1053</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t="s">
        <v>1053</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1053</v>
      </c>
    </row>
    <row r="655" spans="1:22" s="118" customFormat="1" ht="70" customHeight="1">
      <c r="A655" s="252" t="s">
        <v>934</v>
      </c>
      <c r="B655" s="84"/>
      <c r="C655" s="320" t="s">
        <v>937</v>
      </c>
      <c r="D655" s="321"/>
      <c r="E655" s="321"/>
      <c r="F655" s="321"/>
      <c r="G655" s="321"/>
      <c r="H655" s="322"/>
      <c r="I655" s="122" t="s">
        <v>468</v>
      </c>
      <c r="J655" s="116">
        <f t="shared" si="32"/>
        <v>14</v>
      </c>
      <c r="K655" s="201" t="str">
        <f t="shared" si="33"/>
        <v>※</v>
      </c>
      <c r="L655" s="117">
        <v>14</v>
      </c>
      <c r="M655" s="117" t="s">
        <v>541</v>
      </c>
      <c r="N655" s="117" t="s">
        <v>1053</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1053</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v>0</v>
      </c>
      <c r="N657" s="117" t="s">
        <v>1053</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1053</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t="s">
        <v>1053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1053</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542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542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50</v>
      </c>
      <c r="K683" s="201" t="str">
        <f>IF(OR(COUNTIF(L683:N683,"未確認")&gt;0,COUNTIF(L683:N683,"*")&gt;0),"※","")</f>
        <v>※</v>
      </c>
      <c r="L683" s="117">
        <v>24</v>
      </c>
      <c r="M683" s="117">
        <v>26</v>
      </c>
      <c r="N683" s="117" t="s">
        <v>1053</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t="s">
        <v>1053</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v>0</v>
      </c>
      <c r="M685" s="117">
        <v>0</v>
      </c>
      <c r="N685" s="117" t="s">
        <v>1053</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542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v>
      </c>
      <c r="L693" s="117">
        <v>0</v>
      </c>
      <c r="M693" s="117">
        <v>0</v>
      </c>
      <c r="N693" s="117" t="s">
        <v>1053</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v>
      </c>
      <c r="L694" s="117">
        <v>0</v>
      </c>
      <c r="M694" s="117">
        <v>0</v>
      </c>
      <c r="N694" s="117" t="s">
        <v>1053</v>
      </c>
    </row>
    <row r="695" spans="1:22" s="118" customFormat="1" ht="70" customHeight="1">
      <c r="A695" s="252" t="s">
        <v>965</v>
      </c>
      <c r="B695" s="119"/>
      <c r="C695" s="317" t="s">
        <v>1007</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t="s">
        <v>541</v>
      </c>
      <c r="N695" s="117" t="s">
        <v>1053</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v>0</v>
      </c>
      <c r="M696" s="117">
        <v>0</v>
      </c>
      <c r="N696" s="117" t="s">
        <v>1053</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v>0</v>
      </c>
      <c r="M697" s="117">
        <v>0</v>
      </c>
      <c r="N697" s="117" t="s">
        <v>1053</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542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v>0</v>
      </c>
      <c r="M706" s="117">
        <v>0</v>
      </c>
      <c r="N706" s="117" t="s">
        <v>1053</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v>0</v>
      </c>
      <c r="M707" s="117">
        <v>0</v>
      </c>
      <c r="N707" s="117" t="s">
        <v>1053</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v>0</v>
      </c>
      <c r="M708" s="117">
        <v>0</v>
      </c>
      <c r="N708" s="117" t="s">
        <v>1053</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v>0</v>
      </c>
      <c r="M709" s="117">
        <v>0</v>
      </c>
      <c r="N709" s="117" t="s">
        <v>1053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C6AF138-DCF7-46AC-BE84-126F712619B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2019-12-23T00:58:09Z</dcterms:modified>
</cp:coreProperties>
</file>