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BD24718-48FD-4CB0-98F4-B8643B008CE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<sst xmlns="http://schemas.openxmlformats.org/spreadsheetml/2006/main" count="3275" uniqueCount="1050">
  <si>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</si>
  <si>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</si>
  <si>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</si>
  <si>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</si>
  <si>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</si>
  <si>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</si>
  <si>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</si>
  <si>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</si>
  <si>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</si>
  <si>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</si>
  <si>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</si>
  <si>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</si>
  <si>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</si>
  <si>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</si>
  <si>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</si>
  <si>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</si>
  <si>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</si>
  <si>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</si>
  <si>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</si>
  <si>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</si>
  <si>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</si>
  <si>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</si>
  <si>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</si>
  <si>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</si>
  <si>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</si>
  <si>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</si>
  <si>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</si>
  <si>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</si>
  <si>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</si>
  <si>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</si>
  <si>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</si>
  <si>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</si>
  <si>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</si>
  <si>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</si>
  <si>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</si>
  <si>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</si>
  <si>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</si>
  <si>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</si>
  <si>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</si>
  <si>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</si>
  <si>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</si>
  <si>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</si>
  <si>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</si>
  <si>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</si>
  <si>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</si>
  <si>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</si>
  <si>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</si>
  <si>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</si>
  <si>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</si>
  <si>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</si>
  <si>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</si>
  <si>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</si>
  <si>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</si>
  <si>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</si>
  <si>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</si>
  <si>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</si>
  <si>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</si>
  <si>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</si>
  <si>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</si>
  <si>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</si>
  <si>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</si>
  <si>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</si>
  <si>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</si>
  <si>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</si>
  <si>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</si>
  <si>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</si>
  <si>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</si>
  <si>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</si>
  <si>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</si>
  <si>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</si>
  <si>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</si>
  <si>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</si>
  <si>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</si>
  <si>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</si>
  <si>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</si>
  <si>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</si>
  <si>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</si>
  <si>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</si>
  <si>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</si>
  <si>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</si>
  <si>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</si>
  <si>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</si>
  <si>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</si>
  <si>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</si>
  <si>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</si>
  <si>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</si>
  <si>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</si>
  <si>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</si>
  <si>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</si>
  <si>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</si>
  <si>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</si>
  <si>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</si>
  <si>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</si>
  <si>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</si>
  <si>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</si>
  <si>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</si>
  <si>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</si>
  <si>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</si>
  <si>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</si>
  <si>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</si>
  <si>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</si>
  <si>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</si>
  <si>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</si>
  <si>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</si>
  <si>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</si>
  <si>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</si>
  <si>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</si>
  <si>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</si>
  <si>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</si>
  <si>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</si>
  <si>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</si>
  <si>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</si>
  <si>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</si>
  <si>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</si>
  <si>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</si>
  <si>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</si>
  <si>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</si>
  <si>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</si>
  <si>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</si>
  <si>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</si>
  <si>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</si>
  <si>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</si>
  <si>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</si>
  <si>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</si>
  <si>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</si>
  <si>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</si>
  <si>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</si>
  <si>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</si>
  <si>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</si>
  <si>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</si>
  <si>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</si>
  <si>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</si>
  <si>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</si>
  <si>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</si>
  <si>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</si>
  <si>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</si>
  <si>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</si>
  <si>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</si>
  <si>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</si>
  <si>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</si>
  <si>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</si>
  <si>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</si>
  <si>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</si>
  <si>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</si>
  <si>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</si>
  <si>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</si>
  <si>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</si>
  <si>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</si>
  <si>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</si>
  <si>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</si>
  <si>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</si>
  <si>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</si>
  <si>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</si>
  <si>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</si>
  <si>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</si>
  <si>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</si>
  <si>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</si>
  <si>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</si>
  <si>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</si>
  <si>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</si>
  <si>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</si>
  <si>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</si>
  <si>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</si>
  <si>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</si>
  <si>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</si>
  <si>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</si>
  <si>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</si>
  <si>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</si>
  <si>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</si>
  <si>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</si>
  <si>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</si>
  <si>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</si>
  <si>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</si>
  <si>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</si>
  <si>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</si>
  <si>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</si>
  <si>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</si>
  <si>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</si>
  <si>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</si>
  <si>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</si>
  <si>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</si>
  <si>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</si>
  <si>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</si>
  <si>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</si>
  <si>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</si>
  <si>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</si>
  <si>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</si>
  <si>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</si>
  <si>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</si>
  <si>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</si>
  <si>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</si>
  <si>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</si>
  <si>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</si>
  <si>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</si>
  <si>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</si>
  <si>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</si>
  <si>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</si>
  <si>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</si>
  <si>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</si>
  <si>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</si>
  <si>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</si>
  <si>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</si>
  <si>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</si>
  <si>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</si>
  <si>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</si>
  <si>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</si>
  <si>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</si>
  <si>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</si>
  <si>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</si>
  <si>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</si>
  <si>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</si>
  <si>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</si>
  <si>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</si>
  <si>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</si>
  <si>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</si>
  <si>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</si>
  <si>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</si>
  <si>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</si>
  <si>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</si>
  <si>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</si>
  <si>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</si>
  <si>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</si>
  <si>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</si>
  <si>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</si>
  <si>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</si>
  <si>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</si>
  <si>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</si>
  <si>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</si>
  <si>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</si>
  <si>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</si>
  <si>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</si>
  <si>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</si>
  <si>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</si>
  <si>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</si>
  <si>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</si>
  <si>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</si>
  <si>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</si>
  <si>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</si>
  <si>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</si>
  <si>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</si>
  <si>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</si>
  <si>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</si>
  <si>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</si>
  <si>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</si>
  <si>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</si>
  <si>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</si>
  <si>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</si>
  <si>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</si>
  <si>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</si>
  <si>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</si>
  <si>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</si>
  <si>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</si>
  <si>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</si>
  <si>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</si>
  <si>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</si>
  <si>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</si>
  <si>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</si>
  <si>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</si>
  <si>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</si>
  <si>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</si>
  <si>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</si>
  <si>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</si>
  <si>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</si>
  <si>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</si>
  <si>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</si>
  <si>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</si>
  <si>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</si>
  <si>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</si>
  <si>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</si>
  <si>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</si>
  <si>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</si>
  <si>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</si>
  <si>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</si>
  <si>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</si>
  <si>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</si>
  <si>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</si>
  <si>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</si>
  <si>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</si>
  <si>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</si>
  <si>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</si>
  <si>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</si>
  <si>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</si>
  <si>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</si>
  <si>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</si>
  <si>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</si>
  <si>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</si>
  <si>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</si>
  <si>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</si>
  <si>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</si>
  <si>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</si>
  <si>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</si>
  <si>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</si>
  <si>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</si>
  <si>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</si>
  <si>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</si>
  <si>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</si>
  <si>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</si>
  <si>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</si>
  <si>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</si>
  <si>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</si>
  <si>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</si>
  <si>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</si>
  <si>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</si>
  <si>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</si>
  <si>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</si>
  <si>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</si>
  <si>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</si>
  <si>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</si>
  <si>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</si>
  <si>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</si>
  <si>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</si>
  <si>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</si>
  <si>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</si>
  <si>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</si>
  <si>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</si>
  <si>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</si>
  <si>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</si>
  <si>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</si>
  <si>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</si>
  <si>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</si>
  <si>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</si>
  <si>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</si>
  <si>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</si>
  <si>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</si>
  <si>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</si>
  <si>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</si>
  <si>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</si>
  <si>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</si>
  <si>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</si>
  <si>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</si>
  <si>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</si>
  <si>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</si>
  <si>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</si>
  <si>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</si>
  <si>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</si>
  <si>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</si>
  <si>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</si>
  <si>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</si>
  <si>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</si>
  <si>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</si>
  <si>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</si>
  <si>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</si>
  <si>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</si>
  <si>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</si>
  <si>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</si>
  <si>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</si>
  <si>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</si>
  <si>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</si>
  <si>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</si>
  <si>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</si>
  <si>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</si>
  <si>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</si>
  <si>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</si>
  <si>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</si>
  <si>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</si>
  <si>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</si>
  <si>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</si>
  <si>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</si>
  <si>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</si>
  <si>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</si>
  <si>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</si>
  <si>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</si>
  <si>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</si>
  <si>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</si>
  <si>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</si>
  <si>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</si>
  <si>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</si>
  <si>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</si>
  <si>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</si>
  <si>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</si>
  <si>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</si>
  <si>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</si>
  <si>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</si>
  <si>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</si>
  <si>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</si>
  <si>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</si>
  <si>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</si>
  <si>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</si>
  <si>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</si>
  <si>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</si>
  <si>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</si>
  <si>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</si>
  <si>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</si>
  <si>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</si>
  <si>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</si>
  <si>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</si>
  <si>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</si>
  <si>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</si>
  <si>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</si>
  <si>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</si>
  <si>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</si>
  <si>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</si>
  <si>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</si>
  <si>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</si>
  <si>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</si>
  <si>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</si>
  <si>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</si>
  <si>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</si>
  <si>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</si>
  <si>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</si>
  <si>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</si>
  <si>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</si>
  <si>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</si>
  <si>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</si>
  <si>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</si>
  <si>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</si>
  <si>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</si>
  <si>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</si>
  <si>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</si>
  <si>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</si>
  <si>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</si>
  <si>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</si>
  <si>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</si>
  <si>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</si>
  <si>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</si>
  <si>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</si>
  <si>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</si>
  <si>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</si>
  <si>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</si>
  <si>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</si>
  <si>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</si>
  <si>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</si>
  <si>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</si>
  <si>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</si>
  <si>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</si>
  <si>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</si>
  <si>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</si>
  <si>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</si>
  <si>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</si>
  <si>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</si>
  <si>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</si>
  <si>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</si>
  <si>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</si>
  <si>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</si>
  <si>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</si>
  <si>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</si>
  <si>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</si>
  <si>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</si>
  <si>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</si>
  <si>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</si>
  <si>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</si>
  <si>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</si>
  <si>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</si>
  <si>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</si>
  <si>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</si>
  <si>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</si>
  <si>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</si>
  <si>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</si>
  <si>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</si>
  <si>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</si>
  <si>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</si>
  <si>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</si>
  <si>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</si>
  <si>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</si>
  <si>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</si>
  <si>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</si>
  <si>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</si>
  <si>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</si>
  <si>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</si>
  <si>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</si>
  <si>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</si>
  <si>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</si>
  <si>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</si>
  <si>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</si>
  <si>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</si>
  <si>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</si>
  <si>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</si>
  <si>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</si>
  <si>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</si>
  <si>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</si>
  <si>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</si>
  <si>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</si>
  <si>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</si>
  <si>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</si>
  <si>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</si>
  <si>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</si>
  <si>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</si>
  <si>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</si>
  <si>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</si>
  <si>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</si>
  <si>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</si>
  <si>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</si>
  <si>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</si>
  <si>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</si>
  <si>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</si>
  <si>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</si>
  <si>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</si>
  <si>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</si>
  <si>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</si>
  <si>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</si>
  <si>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</si>
  <si>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</si>
  <si>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</si>
  <si>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</si>
  <si>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</si>
  <si>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</si>
  <si>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</si>
  <si>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</si>
  <si>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</si>
  <si>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</si>
  <si>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</si>
  <si>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</si>
  <si>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</si>
  <si>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</si>
  <si>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</si>
  <si>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</si>
  <si>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</si>
  <si>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</si>
  <si>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</si>
  <si>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</si>
  <si>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</si>
  <si>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</si>
  <si>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</si>
  <si>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</si>
  <si>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</si>
  <si>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</si>
  <si>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</si>
  <si>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</si>
  <si>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</si>
  <si>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</si>
  <si>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</si>
  <si>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</si>
  <si>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</si>
  <si>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</si>
  <si>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</si>
  <si>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</si>
  <si>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</si>
  <si>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</si>
  <si>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</si>
  <si>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</si>
  <si>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</si>
  <si>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</si>
  <si>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</si>
  <si>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</si>
  <si>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</si>
  <si>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</si>
  <si>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</si>
  <si>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</si>
  <si>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</si>
  <si>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</si>
  <si>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</si>
  <si>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</si>
  <si>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</si>
  <si>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</si>
  <si>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</si>
  <si>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</si>
  <si>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</si>
  <si>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</si>
  <si>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</si>
  <si>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</si>
  <si>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</si>
  <si>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</si>
  <si>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</si>
  <si>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</si>
  <si>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</si>
  <si>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</si>
  <si>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</si>
  <si>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</si>
  <si>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</si>
  <si>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</si>
  <si>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</si>
  <si>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</si>
  <si>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</si>
  <si>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</si>
  <si>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</si>
  <si>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</si>
  <si>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</si>
  <si>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</si>
  <si>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</si>
  <si>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</si>
  <si>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</si>
  <si>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</si>
  <si>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</si>
  <si>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</si>
  <si>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</si>
  <si>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</si>
  <si>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</si>
  <si>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</si>
  <si>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</si>
  <si>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</si>
  <si>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</si>
  <si>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</si>
  <si>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</si>
  <si>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</si>
  <si>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</si>
  <si>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</si>
  <si>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</si>
  <si>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</si>
  <si>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</si>
  <si>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</si>
  <si>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</si>
  <si>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</si>
  <si>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</si>
  <si>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</si>
  <si>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</si>
  <si>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</si>
  <si>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</si>
  <si>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</si>
  <si>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</si>
  <si>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</si>
  <si>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</si>
  <si>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</si>
  <si>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</si>
  <si>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</si>
  <si>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</si>
  <si>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</si>
  <si>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</si>
  <si>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</si>
  <si>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</si>
  <si>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</si>
  <si>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</si>
  <si>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</si>
  <si>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</si>
  <si>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</si>
  <si>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</si>
  <si>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</si>
  <si>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</si>
  <si>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</si>
  <si>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</si>
  <si>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</si>
  <si>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</si>
  <si>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</si>
  <si>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</si>
  <si>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</si>
  <si>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</si>
  <si>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</si>
  <si>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</si>
  <si>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</si>
  <si>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</si>
  <si>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</si>
  <si>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</si>
  <si>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</si>
  <si>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</si>
  <si>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</si>
  <si>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</si>
  <si>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</si>
  <si>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</si>
  <si>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</si>
  <si>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</si>
  <si>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</si>
  <si>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</si>
  <si>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</si>
  <si>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</si>
  <si>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</si>
  <si>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</si>
  <si>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</si>
  <si>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</si>
  <si>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</si>
  <si>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</si>
  <si>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</si>
  <si>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</si>
  <si>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</si>
  <si>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</si>
  <si>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</si>
  <si>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</si>
  <si>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</si>
  <si>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</si>
  <si>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</si>
  <si>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</si>
  <si>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</si>
  <si>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</si>
  <si>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</si>
  <si>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</si>
  <si>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</si>
  <si>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</si>
  <si>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</si>
  <si>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</si>
  <si>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</si>
  <si>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</si>
  <si>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</si>
  <si>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</si>
  <si>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</si>
  <si>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</si>
  <si>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</si>
  <si>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</si>
  <si>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</si>
  <si>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</si>
  <si>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</si>
  <si>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</si>
  <si>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</si>
  <si>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</si>
  <si>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</si>
  <si>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</si>
  <si>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</si>
  <si>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</si>
  <si>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</si>
  <si>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</si>
  <si>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</si>
  <si>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</si>
  <si>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</si>
  <si>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</si>
  <si>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</si>
  <si>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</si>
  <si>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</si>
  <si>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</si>
  <si>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</si>
  <si>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</si>
  <si>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</si>
  <si>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</si>
  <si>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</si>
  <si>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</si>
  <si>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</si>
  <si>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</si>
  <si>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</si>
  <si>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</si>
  <si>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</si>
  <si>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</si>
  <si>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</si>
  <si>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</si>
  <si>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</si>
  <si>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</si>
  <si>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</si>
  <si>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</si>
  <si>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</si>
  <si>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</si>
  <si>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</si>
  <si>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</si>
  <si>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</si>
  <si>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</si>
  <si>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</si>
  <si>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</si>
  <si>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</si>
  <si>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</si>
  <si>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</si>
  <si>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</si>
  <si>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</si>
  <si>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</si>
  <si>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</si>
  <si>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</si>
  <si>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</si>
  <si>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</si>
  <si>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</si>
  <si>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</si>
  <si>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</si>
  <si>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</si>
  <si>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</si>
  <si>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</si>
  <si>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</si>
  <si>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</si>
  <si>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</si>
  <si>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</si>
  <si>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</si>
  <si>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</si>
  <si>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</si>
  <si>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</si>
  <si>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</si>
  <si>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</si>
  <si>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</si>
  <si>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</si>
  <si>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</si>
  <si>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</si>
  <si>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</si>
  <si>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</si>
  <si>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</si>
  <si>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</si>
  <si>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</si>
  <si>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</si>
  <si>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</si>
  <si>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</si>
  <si>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</si>
  <si>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</si>
  <si>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</si>
  <si>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</si>
  <si>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</si>
  <si>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</si>
  <si>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</si>
  <si>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</si>
  <si>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</si>
  <si>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</si>
  <si>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</si>
  <si>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</si>
  <si>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</si>
  <si>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</si>
  <si>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</si>
  <si>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</si>
  <si>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</si>
  <si>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</si>
  <si>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</si>
  <si>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</si>
  <si>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</si>
  <si>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</si>
  <si>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</si>
  <si>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</si>
  <si>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</si>
  <si>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</si>
  <si>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</si>
  <si>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</si>
  <si>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</si>
  <si>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</si>
  <si>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</si>
  <si>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</si>
  <si>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</si>
  <si>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</si>
  <si>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</si>
  <si>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</si>
  <si>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</si>
  <si>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</si>
  <si>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</si>
  <si>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</si>
  <si>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</si>
  <si>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</si>
  <si>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</si>
  <si>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</si>
  <si>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</si>
  <si>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</si>
  <si>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</si>
  <si>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</si>
  <si>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</si>
  <si>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</si>
  <si>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</si>
  <si>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</si>
  <si>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</si>
  <si>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</si>
  <si>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</si>
  <si>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</si>
  <si>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</si>
  <si>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</si>
  <si>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</si>
  <si>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</si>
  <si>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</si>
  <si>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</si>
  <si>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</si>
  <si>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</si>
  <si>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</si>
  <si>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</si>
  <si>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</si>
  <si>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</si>
  <si>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</si>
  <si>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</si>
  <si>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</si>
  <si>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</si>
  <si>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</si>
  <si>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</si>
  <si>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</si>
  <si>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</si>
  <si>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</si>
  <si>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</si>
  <si>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</si>
  <si>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</si>
  <si>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</si>
  <si>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</si>
  <si>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</si>
  <si>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</si>
  <si>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</si>
  <si>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</si>
  <si>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</si>
  <si>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</si>
  <si>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</si>
  <si>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</si>
  <si>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</si>
  <si>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</si>
  <si>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</si>
  <si>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</si>
  <si>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</si>
  <si>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</si>
  <si>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</si>
  <si>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</si>
  <si>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</si>
  <si>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</si>
  <si>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</si>
  <si>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</si>
  <si>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</si>
  <si>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</si>
  <si>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</si>
  <si>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</si>
  <si>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</si>
  <si>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</si>
  <si>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</si>
  <si>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</si>
  <si>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</si>
  <si>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</si>
  <si>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</si>
  <si>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</si>
  <si>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</si>
  <si>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</si>
  <si>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</si>
  <si>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</si>
  <si>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</si>
  <si>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</si>
  <si>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</si>
  <si>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</si>
  <si>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</si>
  <si>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</si>
  <si>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</si>
  <si>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</si>
  <si>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</si>
  <si>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</si>
  <si>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</si>
  <si>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</si>
  <si>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</si>
  <si>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</si>
  <si>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</si>
  <si>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</si>
  <si>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</si>
  <si>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</si>
  <si>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</si>
  <si>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</si>
  <si>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</si>
  <si>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</si>
  <si>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</si>
  <si>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</si>
  <si>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</si>
  <si>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</si>
  <si>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</si>
  <si>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</si>
  <si>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</si>
  <si>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</si>
  <si>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</si>
  <si>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</si>
  <si>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</si>
  <si>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</si>
  <si>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</si>
  <si>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</si>
  <si>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</si>
  <si>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</si>
  <si>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</si>
  <si>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</si>
  <si>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</si>
  <si>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</si>
  <si>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</si>
  <si>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</si>
  <si>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</si>
  <si>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</si>
  <si>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</si>
  <si>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</si>
  <si>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</si>
  <si>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</si>
  <si>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</si>
  <si>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</si>
  <si>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</si>
  <si>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</si>
  <si>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</si>
  <si>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</si>
  <si>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</si>
  <si>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</si>
  <si>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</si>
  <si>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</si>
  <si>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</si>
  <si>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</si>
  <si>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</si>
  <si>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</si>
  <si>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</si>
  <si>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</si>
  <si>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</si>
  <si>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</si>
  <si>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</si>
  <si>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</si>
  <si>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</si>
  <si>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</si>
  <si>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</si>
  <si>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</si>
  <si>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</si>
  <si>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</si>
  <si>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</si>
  <si>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</si>
  <si>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</si>
  <si>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</si>
  <si>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</si>
  <si>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</si>
  <si>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</si>
  <si>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</si>
  <si>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</si>
  <si>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</si>
  <si>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</si>
  <si>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</si>
  <si>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</si>
  <si>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</si>
  <si>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</si>
  <si>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</si>
  <si>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</si>
  <si>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</si>
  <si>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</si>
  <si>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</si>
  <si>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</si>
  <si>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</si>
  <si>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</si>
  <si>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</si>
  <si>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</si>
  <si>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</si>
  <si>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</si>
  <si>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</si>
  <si>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</si>
  <si>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</si>
  <si>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</si>
  <si>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</si>
  <si>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</si>
  <si>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</si>
  <si>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</si>
  <si>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</si>
  <si>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</si>
  <si>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</si>
  <si>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</si>
  <si>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</si>
  <si>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</si>
  <si>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</si>
  <si>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</si>
  <si>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</si>
  <si>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</si>
  <si>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</si>
  <si>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</si>
  <si>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</si>
  <si>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</si>
  <si>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</si>
  <si>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</si>
  <si>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</si>
  <si>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</si>
  <si>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</si>
  <si>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</si>
  <si>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</si>
  <si>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</si>
  <si>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</si>
  <si>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</si>
  <si>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</si>
  <si>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</si>
  <si>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</si>
  <si>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</si>
  <si>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</si>
  <si>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</si>
  <si>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</si>
  <si>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</si>
  <si>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</si>
  <si>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</si>
  <si>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</si>
  <si>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</si>
  <si>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</si>
  <si>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</si>
  <si>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</si>
  <si>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</si>
  <si>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</si>
  <si>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</si>
  <si>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</si>
  <si>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</si>
  <si>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</si>
  <si>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</si>
  <si>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</si>
  <si>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</si>
  <si>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</si>
  <si>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</si>
  <si>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医療法人杏風会浜坂七釜温泉病院</t>
    <phoneticPr fontId="3"/>
  </si>
  <si>
    <t>〒669-6741 美方郡新温泉町七釜９０４</t>
    <phoneticPr fontId="3"/>
  </si>
  <si>
    <t>〇</t>
  </si>
  <si>
    <t>医療法人</t>
  </si>
  <si>
    <t>内科</t>
  </si>
  <si>
    <t>ＤＰＣ病院ではない</t>
  </si>
  <si>
    <t>-</t>
    <phoneticPr fontId="3"/>
  </si>
  <si>
    <t>療養病棟</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</si>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</sst>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1045</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1047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1045</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1045</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1045</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542</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80</v>
      </c>
      <c r="M103" s="258">
        <v>0</v>
      </c>
    </row>
    <row r="104" spans="1:22" s="83" customFormat="1" ht="34.5" customHeight="1">
      <c r="A104" s="244" t="s">
        <v>614</v>
      </c>
      <c r="B104" s="84"/>
      <c r="C104" s="396"/>
      <c r="D104" s="397"/>
      <c r="E104" s="428"/>
      <c r="F104" s="429"/>
      <c r="G104" s="320" t="s">
        <v>47</v>
      </c>
      <c r="H104" s="322"/>
      <c r="I104" s="420"/>
      <c r="J104" s="256">
        <f t="shared" si="0"/>
        <v>80</v>
      </c>
      <c r="K104" s="237" t="str">
        <f t="shared" si="1"/>
        <v/>
      </c>
      <c r="L104" s="258">
        <v>80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80</v>
      </c>
      <c r="M106" s="258">
        <v>0</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80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80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80</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1048</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1048</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1048</v>
      </c>
    </row>
    <row r="158" spans="1:13" s="118" customFormat="1" ht="34.5" customHeight="1">
      <c r="A158" s="246" t="s">
        <v>661</v>
      </c>
      <c r="B158" s="115"/>
      <c r="C158" s="317" t="s">
        <v>567</v>
      </c>
      <c r="D158" s="318"/>
      <c r="E158" s="318"/>
      <c r="F158" s="318"/>
      <c r="G158" s="318"/>
      <c r="H158" s="319"/>
      <c r="I158" s="413"/>
      <c r="J158" s="263">
        <f t="shared" si="2"/>
        <v>78</v>
      </c>
      <c r="K158" s="264" t="str">
        <f t="shared" si="3"/>
        <v/>
      </c>
      <c r="L158" s="117">
        <v>78</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1048</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1048</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v>
      </c>
      <c r="K269" s="81" t="str">
        <f t="shared" si="8"/>
        <v/>
      </c>
      <c r="L269" s="147">
        <v>6</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16</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20</v>
      </c>
      <c r="M273" s="147">
        <v>0</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542</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27</v>
      </c>
      <c r="K392" s="81" t="str">
        <f t="shared" ref="K392:K397" si="12">IF(OR(COUNTIF(L392:M392,"未確認")&gt;0,COUNTIF(L392:M392,"~*")&gt;0),"※","")</f>
        <v/>
      </c>
      <c r="L392" s="147">
        <v>27</v>
      </c>
      <c r="M392" s="147">
        <v>0</v>
      </c>
    </row>
    <row r="393" spans="1:22" s="83" customFormat="1" ht="34.5" customHeight="1">
      <c r="A393" s="249" t="s">
        <v>773</v>
      </c>
      <c r="B393" s="84"/>
      <c r="C393" s="370"/>
      <c r="D393" s="380"/>
      <c r="E393" s="320" t="s">
        <v>224</v>
      </c>
      <c r="F393" s="321"/>
      <c r="G393" s="321"/>
      <c r="H393" s="322"/>
      <c r="I393" s="343"/>
      <c r="J393" s="140">
        <f t="shared" si="11"/>
        <v>23</v>
      </c>
      <c r="K393" s="81" t="str">
        <f t="shared" si="12"/>
        <v/>
      </c>
      <c r="L393" s="147">
        <v>23</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4</v>
      </c>
      <c r="M395" s="147">
        <v>0</v>
      </c>
    </row>
    <row r="396" spans="1:22" s="83" customFormat="1" ht="34.5" customHeight="1">
      <c r="A396" s="250" t="s">
        <v>776</v>
      </c>
      <c r="B396" s="1"/>
      <c r="C396" s="370"/>
      <c r="D396" s="320" t="s">
        <v>227</v>
      </c>
      <c r="E396" s="321"/>
      <c r="F396" s="321"/>
      <c r="G396" s="321"/>
      <c r="H396" s="322"/>
      <c r="I396" s="343"/>
      <c r="J396" s="140">
        <f t="shared" si="11"/>
        <v>28528</v>
      </c>
      <c r="K396" s="81" t="str">
        <f t="shared" si="12"/>
        <v/>
      </c>
      <c r="L396" s="147">
        <v>28528</v>
      </c>
      <c r="M396" s="147">
        <v>0</v>
      </c>
    </row>
    <row r="397" spans="1:22" s="83" customFormat="1" ht="34.5" customHeight="1">
      <c r="A397" s="250" t="s">
        <v>777</v>
      </c>
      <c r="B397" s="119"/>
      <c r="C397" s="370"/>
      <c r="D397" s="320" t="s">
        <v>228</v>
      </c>
      <c r="E397" s="321"/>
      <c r="F397" s="321"/>
      <c r="G397" s="321"/>
      <c r="H397" s="322"/>
      <c r="I397" s="344"/>
      <c r="J397" s="140">
        <f t="shared" si="11"/>
        <v>28</v>
      </c>
      <c r="K397" s="81" t="str">
        <f t="shared" si="12"/>
        <v/>
      </c>
      <c r="L397" s="147">
        <v>28</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27</v>
      </c>
      <c r="K405" s="81" t="str">
        <f t="shared" ref="K405:K422" si="14">IF(OR(COUNTIF(L405:M405,"未確認")&gt;0,COUNTIF(L405:M405,"~*")&gt;0),"※","")</f>
        <v/>
      </c>
      <c r="L405" s="147">
        <v>27</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v>
      </c>
      <c r="K407" s="81" t="str">
        <f t="shared" si="14"/>
        <v/>
      </c>
      <c r="L407" s="147">
        <v>4</v>
      </c>
      <c r="M407" s="147">
        <v>0</v>
      </c>
    </row>
    <row r="408" spans="1:22" s="83" customFormat="1" ht="34.5" customHeight="1">
      <c r="A408" s="251" t="s">
        <v>781</v>
      </c>
      <c r="B408" s="119"/>
      <c r="C408" s="369"/>
      <c r="D408" s="369"/>
      <c r="E408" s="320" t="s">
        <v>236</v>
      </c>
      <c r="F408" s="321"/>
      <c r="G408" s="321"/>
      <c r="H408" s="322"/>
      <c r="I408" s="361"/>
      <c r="J408" s="140">
        <f t="shared" si="13"/>
        <v>14</v>
      </c>
      <c r="K408" s="81" t="str">
        <f t="shared" si="14"/>
        <v/>
      </c>
      <c r="L408" s="147">
        <v>14</v>
      </c>
      <c r="M408" s="147">
        <v>0</v>
      </c>
    </row>
    <row r="409" spans="1:22" s="83" customFormat="1" ht="34.5" customHeight="1">
      <c r="A409" s="251" t="s">
        <v>782</v>
      </c>
      <c r="B409" s="119"/>
      <c r="C409" s="369"/>
      <c r="D409" s="369"/>
      <c r="E409" s="317" t="s">
        <v>990</v>
      </c>
      <c r="F409" s="318"/>
      <c r="G409" s="318"/>
      <c r="H409" s="319"/>
      <c r="I409" s="361"/>
      <c r="J409" s="140">
        <f t="shared" si="13"/>
        <v>9</v>
      </c>
      <c r="K409" s="81" t="str">
        <f t="shared" si="14"/>
        <v/>
      </c>
      <c r="L409" s="147">
        <v>9</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28</v>
      </c>
      <c r="K413" s="81" t="str">
        <f t="shared" si="14"/>
        <v/>
      </c>
      <c r="L413" s="147">
        <v>28</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v>
      </c>
      <c r="K415" s="81" t="str">
        <f t="shared" si="14"/>
        <v/>
      </c>
      <c r="L415" s="147">
        <v>2</v>
      </c>
      <c r="M415" s="147">
        <v>0</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3</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3</v>
      </c>
      <c r="M420" s="147">
        <v>0</v>
      </c>
    </row>
    <row r="421" spans="1:22" s="83" customFormat="1" ht="34.5" customHeight="1">
      <c r="A421" s="251" t="s">
        <v>794</v>
      </c>
      <c r="B421" s="119"/>
      <c r="C421" s="369"/>
      <c r="D421" s="369"/>
      <c r="E421" s="320" t="s">
        <v>247</v>
      </c>
      <c r="F421" s="321"/>
      <c r="G421" s="321"/>
      <c r="H421" s="322"/>
      <c r="I421" s="361"/>
      <c r="J421" s="140">
        <f t="shared" si="13"/>
        <v>19</v>
      </c>
      <c r="K421" s="81" t="str">
        <f t="shared" si="14"/>
        <v/>
      </c>
      <c r="L421" s="147">
        <v>19</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28</v>
      </c>
      <c r="K430" s="193" t="str">
        <f>IF(OR(COUNTIF(L430:M430,"未確認")&gt;0,COUNTIF(L430:M430,"~*")&gt;0),"※","")</f>
        <v/>
      </c>
      <c r="L430" s="147">
        <v>28</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28</v>
      </c>
      <c r="K433" s="193" t="str">
        <f>IF(OR(COUNTIF(L433:M433,"未確認")&gt;0,COUNTIF(L433:M433,"~*")&gt;0),"※","")</f>
        <v/>
      </c>
      <c r="L433" s="147">
        <v>28</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1048</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1048</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1048</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1048</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1048</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1048</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542</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1048</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1048</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1048</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1048</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1048</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1048</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1048</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1048</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1048</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1048</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1048</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1048</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542</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1048</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1048</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1048</v>
      </c>
    </row>
    <row r="595" spans="1:13" s="115" customFormat="1" ht="35.15" customHeight="1">
      <c r="A595" s="251" t="s">
        <v>895</v>
      </c>
      <c r="B595" s="84"/>
      <c r="C595" s="323" t="s">
        <v>995</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1048</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1048</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1048</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1048</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1048</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1048</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1048</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1048</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1048</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1048</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1048</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63</v>
      </c>
      <c r="K683" s="201" t="str">
        <f>IF(OR(COUNTIF(L683:M683,"未確認")&gt;0,COUNTIF(L683:M683,"*")&gt;0),"※","")</f>
        <v>※</v>
      </c>
      <c r="L683" s="117">
        <v>63</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1048</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1048</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1048</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1048</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1048</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1048</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1048</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11C9F3-FEED-4170-86AB-65F1A69155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2019-12-23T00:53:43Z</dcterms:modified>
</cp:coreProperties>
</file>