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<sst xmlns="http://schemas.openxmlformats.org/spreadsheetml/2006/main" count="831" uniqueCount="831">
  <si>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医療法人三友会なでしこレディースホスピタル</t>
  </si>
  <si>
    <t>〒651-2242 兵庫県 神戸市西区井吹台東町２丁目１３番地</t>
  </si>
  <si>
    <t>病棟の建築時期と構造</t>
  </si>
  <si>
    <t>建物情報＼病棟名</t>
  </si>
  <si>
    <t>混合病棟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</si>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</sst>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48</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29</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35</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57"/>
      <c r="F127" s="390"/>
      <c r="G127" s="390"/>
      <c r="H127" s="358"/>
      <c r="I127" s="294"/>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59"/>
      <c r="F128" s="365"/>
      <c r="G128" s="365"/>
      <c r="H128" s="360"/>
      <c r="I128" s="295"/>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6" t="s">
        <v>107</v>
      </c>
      <c r="D136" s="297"/>
      <c r="E136" s="297"/>
      <c r="F136" s="297"/>
      <c r="G136" s="297"/>
      <c r="H136" s="298"/>
      <c r="I136" s="356" t="s">
        <v>108</v>
      </c>
      <c r="J136" s="87"/>
      <c r="K136" s="79"/>
      <c r="L136" s="80" t="s">
        <v>109</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89" t="s">
        <v>110</v>
      </c>
      <c r="F137" s="290"/>
      <c r="G137" s="290"/>
      <c r="H137" s="291"/>
      <c r="I137" s="356"/>
      <c r="J137" s="81"/>
      <c r="K137" s="82"/>
      <c r="L137" s="80">
        <v>48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6" t="s">
        <v>112</v>
      </c>
      <c r="D138" s="297"/>
      <c r="E138" s="297"/>
      <c r="F138" s="297"/>
      <c r="G138" s="297"/>
      <c r="H138" s="298"/>
      <c r="I138" s="356"/>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89" t="s">
        <v>110</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6" t="s">
        <v>112</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89" t="s">
        <v>110</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0" t="s">
        <v>115</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89" t="s">
        <v>116</v>
      </c>
      <c r="D150" s="290"/>
      <c r="E150" s="290"/>
      <c r="F150" s="290"/>
      <c r="G150" s="290"/>
      <c r="H150" s="291"/>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89" t="s">
        <v>123</v>
      </c>
      <c r="D158" s="290"/>
      <c r="E158" s="290"/>
      <c r="F158" s="290"/>
      <c r="G158" s="290"/>
      <c r="H158" s="291"/>
      <c r="I158" s="375"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89" t="s">
        <v>127</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0.8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27</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2.1</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0.3</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9</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0.8</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3</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0.8</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3</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4</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1.6</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2144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502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1642</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9503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2140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1909</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1096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42</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771</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2140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2075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65</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2140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2140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109</v>
      </c>
      <c r="D390" s="281"/>
      <c r="E390" s="281"/>
      <c r="F390" s="281"/>
      <c r="G390" s="281"/>
      <c r="H390" s="282"/>
      <c r="I390" s="293" t="s">
        <v>346</v>
      </c>
      <c r="J390" s="195" t="str">
        <f ref="J390:J421" t="shared" si="59">IF(SUM(L390:BS390)=0,IF(COUNTIF(L390:BS390,"未確認")&gt;0,"未確認",IF(COUNTIF(L390:BS390,"~*")&gt;0,"*",SUM(L390:BS390))),SUM(L390:BS390))</f>
        <v>未確認</v>
      </c>
      <c r="K390" s="196" t="str">
        <f ref="K390:K421" t="shared" si="60">IF(OR(COUNTIF(L390:BS390,"未確認")&gt;0,COUNTIF(L390:BS390,"~*")&gt;0),"※","")</f>
        <v>※</v>
      </c>
      <c r="L390" s="94">
        <v>1417</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347</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348</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349</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350</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351</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352</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353</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354</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355</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358</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v>415</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438</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427</v>
      </c>
      <c r="E487" s="289" t="s">
        <v>428</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t="s">
        <v>429</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771</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t="s">
        <v>429</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581</v>
      </c>
      <c r="D569" s="284"/>
      <c r="E569" s="284"/>
      <c r="F569" s="284"/>
      <c r="G569" s="284"/>
      <c r="H569" s="285"/>
      <c r="I569" s="277" t="s">
        <v>582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1" t="s">
        <v>584</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1" t="s">
        <v>586</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1" t="s">
        <v>588</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1" t="s">
        <v>590</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1" t="s">
        <v>592</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1" t="s">
        <v>594</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1" t="s">
        <v>584</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1" t="s">
        <v>586</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1" t="s">
        <v>588</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1" t="s">
        <v>590</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1" t="s">
        <v>592</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1" t="s">
        <v>594</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1" t="s">
        <v>584</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1" t="s">
        <v>586</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1" t="s">
        <v>588</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1" t="s">
        <v>590</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1" t="s">
        <v>592</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1" t="s">
        <v>594</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610</v>
      </c>
      <c r="C597" s="289" t="s">
        <v>611</v>
      </c>
      <c r="D597" s="290"/>
      <c r="E597" s="290"/>
      <c r="F597" s="290"/>
      <c r="G597" s="290"/>
      <c r="H597" s="291"/>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613</v>
      </c>
      <c r="B598" s="68"/>
      <c r="C598" s="289" t="s">
        <v>614</v>
      </c>
      <c r="D598" s="290"/>
      <c r="E598" s="290"/>
      <c r="F598" s="290"/>
      <c r="G598" s="290"/>
      <c r="H598" s="291"/>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89" t="s">
        <v>617</v>
      </c>
      <c r="D599" s="290"/>
      <c r="E599" s="290"/>
      <c r="F599" s="290"/>
      <c r="G599" s="290"/>
      <c r="H599" s="291"/>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619</v>
      </c>
      <c r="B600" s="68"/>
      <c r="C600" s="289" t="s">
        <v>620</v>
      </c>
      <c r="D600" s="290"/>
      <c r="E600" s="290"/>
      <c r="F600" s="290"/>
      <c r="G600" s="290"/>
      <c r="H600" s="291"/>
      <c r="I600" s="220" t="s">
        <v>621</v>
      </c>
      <c r="J600" s="93" t="str">
        <f>IF(SUM(L600:BS600)=0,IF(COUNTIF(L600:BS600,"未確認")&gt;0,"未確認",IF(COUNTIF(L600:BS600,"~*")&gt;0,"*",SUM(L600:BS600))),SUM(L600:BS600))</f>
        <v>未確認</v>
      </c>
      <c r="K600" s="152" t="str">
        <f>IF(OR(COUNTIF(L600:BS600,"未確認")&gt;0,COUNTIF(L600:BS600,"*")&gt;0),"※","")</f>
        <v>※</v>
      </c>
      <c r="L600" s="94" t="s">
        <v>429</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89" t="s">
        <v>623</v>
      </c>
      <c r="D601" s="290"/>
      <c r="E601" s="290"/>
      <c r="F601" s="290"/>
      <c r="G601" s="290"/>
      <c r="H601" s="291"/>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625</v>
      </c>
      <c r="B602" s="68"/>
      <c r="C602" s="283" t="s">
        <v>626</v>
      </c>
      <c r="D602" s="284"/>
      <c r="E602" s="284"/>
      <c r="F602" s="284"/>
      <c r="G602" s="284"/>
      <c r="H602" s="285"/>
      <c r="I602" s="293" t="s">
        <v>627</v>
      </c>
      <c r="J602" s="105">
        <v>320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628</v>
      </c>
      <c r="B603" s="68"/>
      <c r="C603" s="218"/>
      <c r="D603" s="219"/>
      <c r="E603" s="280" t="s">
        <v>629</v>
      </c>
      <c r="F603" s="281"/>
      <c r="G603" s="281"/>
      <c r="H603" s="282"/>
      <c r="I603" s="295"/>
      <c r="J603" s="105">
        <v>189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630</v>
      </c>
      <c r="B604" s="68"/>
      <c r="C604" s="283" t="s">
        <v>631</v>
      </c>
      <c r="D604" s="284"/>
      <c r="E604" s="284"/>
      <c r="F604" s="284"/>
      <c r="G604" s="284"/>
      <c r="H604" s="285"/>
      <c r="I604" s="277" t="s">
        <v>632</v>
      </c>
      <c r="J604" s="105">
        <v>486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633</v>
      </c>
      <c r="B605" s="68"/>
      <c r="C605" s="218"/>
      <c r="D605" s="219"/>
      <c r="E605" s="280" t="s">
        <v>629</v>
      </c>
      <c r="F605" s="281"/>
      <c r="G605" s="281"/>
      <c r="H605" s="282"/>
      <c r="I605" s="279"/>
      <c r="J605" s="105">
        <v>347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0" t="s">
        <v>635</v>
      </c>
      <c r="D606" s="281"/>
      <c r="E606" s="281"/>
      <c r="F606" s="281"/>
      <c r="G606" s="281"/>
      <c r="H606" s="282"/>
      <c r="I606" s="98" t="s">
        <v>636</v>
      </c>
      <c r="J606" s="93">
        <v>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637</v>
      </c>
      <c r="B607" s="68"/>
      <c r="C607" s="289" t="s">
        <v>638</v>
      </c>
      <c r="D607" s="290"/>
      <c r="E607" s="290"/>
      <c r="F607" s="290"/>
      <c r="G607" s="290"/>
      <c r="H607" s="291"/>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429</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640</v>
      </c>
      <c r="B608" s="68"/>
      <c r="C608" s="289" t="s">
        <v>641</v>
      </c>
      <c r="D608" s="290"/>
      <c r="E608" s="290"/>
      <c r="F608" s="290"/>
      <c r="G608" s="290"/>
      <c r="H608" s="291"/>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643</v>
      </c>
      <c r="B609" s="68"/>
      <c r="C609" s="289" t="s">
        <v>644</v>
      </c>
      <c r="D609" s="290"/>
      <c r="E609" s="290"/>
      <c r="F609" s="290"/>
      <c r="G609" s="290"/>
      <c r="H609" s="291"/>
      <c r="I609" s="98" t="s">
        <v>645</v>
      </c>
      <c r="J609" s="93" t="str">
        <f t="shared" si="108"/>
        <v>未確認</v>
      </c>
      <c r="K609" s="152" t="str">
        <f t="shared" si="109"/>
        <v>※</v>
      </c>
      <c r="L609" s="94" t="s">
        <v>429</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646</v>
      </c>
      <c r="B610" s="68"/>
      <c r="C610" s="289" t="s">
        <v>647</v>
      </c>
      <c r="D610" s="290"/>
      <c r="E610" s="290"/>
      <c r="F610" s="290"/>
      <c r="G610" s="290"/>
      <c r="H610" s="291"/>
      <c r="I610" s="98" t="s">
        <v>648</v>
      </c>
      <c r="J610" s="93" t="str">
        <f t="shared" si="108"/>
        <v>未確認</v>
      </c>
      <c r="K610" s="152" t="str">
        <f t="shared" si="109"/>
        <v>※</v>
      </c>
      <c r="L610" s="94" t="s">
        <v>429</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89" t="s">
        <v>650</v>
      </c>
      <c r="D611" s="290"/>
      <c r="E611" s="290"/>
      <c r="F611" s="290"/>
      <c r="G611" s="290"/>
      <c r="H611" s="291"/>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652</v>
      </c>
      <c r="B612" s="68"/>
      <c r="C612" s="289" t="s">
        <v>653</v>
      </c>
      <c r="D612" s="290"/>
      <c r="E612" s="290"/>
      <c r="F612" s="290"/>
      <c r="G612" s="290"/>
      <c r="H612" s="291"/>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0" t="s">
        <v>657</v>
      </c>
      <c r="D620" s="281"/>
      <c r="E620" s="281"/>
      <c r="F620" s="281"/>
      <c r="G620" s="281"/>
      <c r="H620" s="282"/>
      <c r="I620" s="318"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0" t="s">
        <v>660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0" t="s">
        <v>662</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663</v>
      </c>
      <c r="B623" s="92"/>
      <c r="C623" s="280" t="s">
        <v>664</v>
      </c>
      <c r="D623" s="281"/>
      <c r="E623" s="281"/>
      <c r="F623" s="281"/>
      <c r="G623" s="281"/>
      <c r="H623" s="282"/>
      <c r="I623" s="273"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89" t="s">
        <v>668</v>
      </c>
      <c r="D625" s="290"/>
      <c r="E625" s="290"/>
      <c r="F625" s="290"/>
      <c r="G625" s="290"/>
      <c r="H625" s="291"/>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670</v>
      </c>
      <c r="B626" s="92"/>
      <c r="C626" s="280" t="s">
        <v>671</v>
      </c>
      <c r="D626" s="281"/>
      <c r="E626" s="281"/>
      <c r="F626" s="281"/>
      <c r="G626" s="281"/>
      <c r="H626" s="282"/>
      <c r="I626" s="103" t="s">
        <v>672</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v>400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v>213</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t="s">
        <v>429</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762</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2140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2022-04-25T15:54:16Z</dcterms:created>
  <dcterms:modified xsi:type="dcterms:W3CDTF">2022-04-25T15:54:16Z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