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<sst xmlns="http://schemas.openxmlformats.org/spreadsheetml/2006/main" count="838" uniqueCount="838">
  <si>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医療法人康雄会 西病院</t>
  </si>
  <si>
    <t>〒657-0037 兵庫県 神戸市灘区備後町３―２―１８</t>
  </si>
  <si>
    <t>病棟の建築時期と構造</t>
  </si>
  <si>
    <t>建物情報＼病棟名</t>
  </si>
  <si>
    <t>２階病棟</t>
  </si>
  <si>
    <t>３階病棟</t>
  </si>
  <si>
    <t>４階病棟</t>
  </si>
  <si>
    <t>様式１病院病棟票(1)</t>
  </si>
  <si>
    <t>建築時期</t>
  </si>
  <si>
    <t>1996</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</si>
  <si>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</si>
  <si>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</si>
  <si>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</si>
  <si>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</si>
  <si>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</si>
  <si>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</si>
  <si>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</si>
  <si>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</si>
  <si>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</si>
  <si>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</si>
  <si>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</si>
  <si>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</si>
  <si>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</si>
  <si>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</si>
  <si>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</si>
  <si>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</si>
  <si>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</si>
  <si>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</si>
  <si>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</si>
  <si>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</si>
  <si>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</si>
  <si>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</si>
  <si>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</si>
  <si>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</si>
  <si>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</si>
  <si>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</si>
  <si>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</si>
  <si>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</si>
  <si>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</si>
  <si>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</si>
  <si>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</si>
  <si>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</si>
  <si>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</si>
  <si>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</si>
  <si>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</si>
  <si>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</si>
  <si>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</si>
  <si>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</si>
  <si>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</si>
  <si>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</si>
  <si>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</si>
  <si>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</si>
  <si>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</si>
  <si>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</si>
  <si>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</si>
  <si>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</si>
  <si>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</si>
  <si>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</si>
  <si>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</si>
  <si>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</si>
  <si>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</si>
  <si>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</si>
  <si>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</si>
  <si>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</si>
  <si>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</si>
  <si>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</si>
  <si>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</si>
  <si>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</si>
  <si>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</si>
  <si>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</si>
  <si>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</si>
  <si>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</si>
  <si>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</si>
  <si>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</si>
  <si>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</si>
  <si>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</si>
  <si>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</si>
  <si>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</si>
  <si>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</si>
  <si>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</si>
  <si>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</si>
  <si>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</si>
  <si>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</si>
  <si>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</si>
  <si>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</si>
  <si>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</si>
  <si>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</si>
  <si>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</si>
  <si>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</si>
  <si>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</si>
  <si>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</si>
  <si>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</si>
  <si>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</si>
  <si>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</si>
  <si>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</si>
  <si>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</si>
  <si>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</si>
  <si>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</si>
  <si>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</si>
  <si>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</si>
  <si>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</si>
  <si>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</si>
  <si>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</si>
  <si>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</si>
  <si>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</si>
  <si>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</si>
  <si>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</si>
  <si>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</si>
  <si>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整形外科</t>
  </si>
  <si>
    <t>脳神経外科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</si>
  <si>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</si>
  <si>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</si>
  <si>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</si>
  <si>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</si>
  <si>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</si>
  <si>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</si>
  <si>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</si>
  <si>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地域包括ケア病棟入院料２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</si>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</sst>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17</v>
      </c>
      <c r="J19" s="394"/>
      <c r="K19" s="394"/>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17</v>
      </c>
      <c r="J30" s="300"/>
      <c r="K30" s="301"/>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17</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28</v>
      </c>
      <c r="M104" s="248">
        <v>32</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28</v>
      </c>
      <c r="M106" s="192">
        <v>32</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28</v>
      </c>
      <c r="M107" s="192">
        <v>32</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24</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24</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24</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24</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24</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24</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t="s">
        <v>106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108</v>
      </c>
      <c r="N127" s="253" t="s">
        <v>109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109</v>
      </c>
      <c r="M128" s="253" t="s">
        <v>109</v>
      </c>
      <c r="N128" s="253" t="s">
        <v>111</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117</v>
      </c>
      <c r="N136" s="253" t="s">
        <v>118</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119</v>
      </c>
      <c r="F137" s="290"/>
      <c r="G137" s="290"/>
      <c r="H137" s="291"/>
      <c r="I137" s="356"/>
      <c r="J137" s="81"/>
      <c r="K137" s="82"/>
      <c r="L137" s="80">
        <v>28</v>
      </c>
      <c r="M137" s="253">
        <v>32</v>
      </c>
      <c r="N137" s="253">
        <v>24</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121</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119</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0" t="s">
        <v>124</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89" t="s">
        <v>125</v>
      </c>
      <c r="D150" s="290"/>
      <c r="E150" s="290"/>
      <c r="F150" s="290"/>
      <c r="G150" s="290"/>
      <c r="H150" s="291"/>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89" t="s">
        <v>132</v>
      </c>
      <c r="D158" s="290"/>
      <c r="E158" s="290"/>
      <c r="F158" s="290"/>
      <c r="G158" s="290"/>
      <c r="H158" s="291"/>
      <c r="I158" s="375"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89" t="s">
        <v>136</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89" t="s">
        <v>138</v>
      </c>
      <c r="D160" s="290"/>
      <c r="E160" s="290"/>
      <c r="F160" s="290"/>
      <c r="G160" s="290"/>
      <c r="H160" s="291"/>
      <c r="I160" s="377"/>
      <c r="J160" s="193" t="s">
        <v>139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19</v>
      </c>
      <c r="M191" s="255">
        <v>13</v>
      </c>
      <c r="N191" s="255">
        <v>9</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0</v>
      </c>
      <c r="M192" s="255">
        <v>1.2</v>
      </c>
      <c r="N192" s="255">
        <v>0.7</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3</v>
      </c>
      <c r="M193" s="255">
        <v>2</v>
      </c>
      <c r="N193" s="255">
        <v>5</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9</v>
      </c>
      <c r="M195" s="255">
        <v>5</v>
      </c>
      <c r="N195" s="255">
        <v>4</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4</v>
      </c>
      <c r="M199" s="255">
        <v>2</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1</v>
      </c>
      <c r="M201" s="255">
        <v>1</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2</v>
      </c>
      <c r="M203" s="255">
        <v>1</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0</v>
      </c>
      <c r="M219" s="108">
        <v>8</v>
      </c>
      <c r="N219" s="108">
        <v>0</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1.5</v>
      </c>
      <c r="N220" s="109">
        <v>0</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0</v>
      </c>
      <c r="M221" s="108">
        <v>1</v>
      </c>
      <c r="N221" s="108">
        <v>0</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2.5</v>
      </c>
      <c r="N222" s="109">
        <v>0</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0</v>
      </c>
      <c r="M223" s="108">
        <v>1</v>
      </c>
      <c r="N223" s="108">
        <v>0</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v>
      </c>
      <c r="M224" s="109">
        <v>0.5</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0</v>
      </c>
      <c r="N227" s="108">
        <v>6</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0</v>
      </c>
      <c r="N229" s="108">
        <v>2</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0</v>
      </c>
      <c r="N231" s="108">
        <v>2</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0</v>
      </c>
      <c r="N233" s="108">
        <v>2</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v>
      </c>
      <c r="N234" s="109">
        <v>0</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0</v>
      </c>
      <c r="N235" s="108">
        <v>0</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2</v>
      </c>
      <c r="N237" s="108">
        <v>2</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134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66" t="s">
        <v>210</v>
      </c>
      <c r="D247" s="366"/>
      <c r="E247" s="366"/>
      <c r="F247" s="330"/>
      <c r="G247" s="336" t="s">
        <v>160</v>
      </c>
      <c r="H247" s="215" t="s">
        <v>211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36"/>
      <c r="D248" s="336"/>
      <c r="E248" s="336"/>
      <c r="F248" s="337"/>
      <c r="G248" s="336"/>
      <c r="H248" s="215" t="s">
        <v>212</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36"/>
      <c r="D249" s="336"/>
      <c r="E249" s="336"/>
      <c r="F249" s="337"/>
      <c r="G249" s="336" t="s">
        <v>214</v>
      </c>
      <c r="H249" s="215" t="s">
        <v>211</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6"/>
      <c r="D250" s="336"/>
      <c r="E250" s="336"/>
      <c r="F250" s="337"/>
      <c r="G250" s="337"/>
      <c r="H250" s="215" t="s">
        <v>212</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6"/>
      <c r="D251" s="336"/>
      <c r="E251" s="336"/>
      <c r="F251" s="337"/>
      <c r="G251" s="336" t="s">
        <v>216</v>
      </c>
      <c r="H251" s="215" t="s">
        <v>211</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6"/>
      <c r="D252" s="336"/>
      <c r="E252" s="336"/>
      <c r="F252" s="337"/>
      <c r="G252" s="337"/>
      <c r="H252" s="215" t="s">
        <v>212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6"/>
      <c r="D253" s="336"/>
      <c r="E253" s="336"/>
      <c r="F253" s="337"/>
      <c r="G253" s="350" t="s">
        <v>218</v>
      </c>
      <c r="H253" s="215" t="s">
        <v>211</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6"/>
      <c r="D254" s="336"/>
      <c r="E254" s="336"/>
      <c r="F254" s="337"/>
      <c r="G254" s="337"/>
      <c r="H254" s="215" t="s">
        <v>212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6"/>
      <c r="D255" s="336"/>
      <c r="E255" s="336"/>
      <c r="F255" s="337"/>
      <c r="G255" s="336" t="s">
        <v>220</v>
      </c>
      <c r="H255" s="215" t="s">
        <v>211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6"/>
      <c r="D256" s="336"/>
      <c r="E256" s="336"/>
      <c r="F256" s="337"/>
      <c r="G256" s="337"/>
      <c r="H256" s="215" t="s">
        <v>212</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6"/>
      <c r="D257" s="336"/>
      <c r="E257" s="336"/>
      <c r="F257" s="337"/>
      <c r="G257" s="336" t="s">
        <v>193</v>
      </c>
      <c r="H257" s="215" t="s">
        <v>211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6"/>
      <c r="D258" s="336"/>
      <c r="E258" s="336"/>
      <c r="F258" s="337"/>
      <c r="G258" s="337"/>
      <c r="H258" s="215" t="s">
        <v>212</v>
      </c>
      <c r="I258" s="295"/>
      <c r="J258" s="199">
        <v>1</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6" t="s">
        <v>224</v>
      </c>
      <c r="D266" s="298"/>
      <c r="E266" s="361" t="s">
        <v>225</v>
      </c>
      <c r="F266" s="362"/>
      <c r="G266" s="289" t="s">
        <v>226</v>
      </c>
      <c r="H266" s="291"/>
      <c r="I266" s="293" t="s">
        <v>227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57"/>
      <c r="D267" s="358"/>
      <c r="E267" s="362"/>
      <c r="F267" s="362"/>
      <c r="G267" s="289" t="s">
        <v>229</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57"/>
      <c r="D268" s="358"/>
      <c r="E268" s="362"/>
      <c r="F268" s="362"/>
      <c r="G268" s="289" t="s">
        <v>231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6" t="s">
        <v>234</v>
      </c>
      <c r="D270" s="367"/>
      <c r="E270" s="289" t="s">
        <v>235</v>
      </c>
      <c r="F270" s="290"/>
      <c r="G270" s="290"/>
      <c r="H270" s="291"/>
      <c r="I270" s="293"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8"/>
      <c r="D271" s="369"/>
      <c r="E271" s="289" t="s">
        <v>238</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0"/>
      <c r="D272" s="371"/>
      <c r="E272" s="289" t="s">
        <v>240</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6" t="s">
        <v>193</v>
      </c>
      <c r="D273" s="367"/>
      <c r="E273" s="289" t="s">
        <v>242</v>
      </c>
      <c r="F273" s="290"/>
      <c r="G273" s="290"/>
      <c r="H273" s="291"/>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68"/>
      <c r="D274" s="369"/>
      <c r="E274" s="289" t="s">
        <v>245</v>
      </c>
      <c r="F274" s="290"/>
      <c r="G274" s="290"/>
      <c r="H274" s="291"/>
      <c r="I274" s="277"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68"/>
      <c r="D275" s="369"/>
      <c r="E275" s="289" t="s">
        <v>248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249</v>
      </c>
      <c r="B276" s="118"/>
      <c r="C276" s="368"/>
      <c r="D276" s="369"/>
      <c r="E276" s="289" t="s">
        <v>250</v>
      </c>
      <c r="F276" s="290"/>
      <c r="G276" s="290"/>
      <c r="H276" s="291"/>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252</v>
      </c>
      <c r="B277" s="118"/>
      <c r="C277" s="368"/>
      <c r="D277" s="369"/>
      <c r="E277" s="289" t="s">
        <v>253</v>
      </c>
      <c r="F277" s="290"/>
      <c r="G277" s="290"/>
      <c r="H277" s="291"/>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68"/>
      <c r="D278" s="369"/>
      <c r="E278" s="289" t="s">
        <v>256</v>
      </c>
      <c r="F278" s="290"/>
      <c r="G278" s="290"/>
      <c r="H278" s="291"/>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68"/>
      <c r="D279" s="369"/>
      <c r="E279" s="289" t="s">
        <v>259</v>
      </c>
      <c r="F279" s="290"/>
      <c r="G279" s="290"/>
      <c r="H279" s="291"/>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68"/>
      <c r="D280" s="369"/>
      <c r="E280" s="289" t="s">
        <v>262</v>
      </c>
      <c r="F280" s="290"/>
      <c r="G280" s="290"/>
      <c r="H280" s="291"/>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264</v>
      </c>
      <c r="B281" s="118"/>
      <c r="C281" s="368"/>
      <c r="D281" s="369"/>
      <c r="E281" s="289" t="s">
        <v>265</v>
      </c>
      <c r="F281" s="290"/>
      <c r="G281" s="290"/>
      <c r="H281" s="291"/>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267</v>
      </c>
      <c r="B282" s="118"/>
      <c r="C282" s="370"/>
      <c r="D282" s="371"/>
      <c r="E282" s="289" t="s">
        <v>268</v>
      </c>
      <c r="F282" s="290"/>
      <c r="G282" s="290"/>
      <c r="H282" s="291"/>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270</v>
      </c>
      <c r="D291" s="284"/>
      <c r="E291" s="284"/>
      <c r="F291" s="284"/>
      <c r="G291" s="284"/>
      <c r="H291" s="285"/>
      <c r="I291" s="356"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45" t="s">
        <v>277</v>
      </c>
      <c r="D314" s="296" t="s">
        <v>278</v>
      </c>
      <c r="E314" s="297"/>
      <c r="F314" s="297"/>
      <c r="G314" s="297"/>
      <c r="H314" s="298"/>
      <c r="I314" s="277" t="s">
        <v>279</v>
      </c>
      <c r="J314" s="105">
        <f ref="J314:J319" t="shared" si="46">IF(SUM(L314:BS314)=0,IF(COUNTIF(L314:BS314,"未確認")&gt;0,"未確認",IF(COUNTIF(L314:BS314,"~*")&gt;0,"*",SUM(L314:BS314))),SUM(L314:BS314))</f>
        <v>0</v>
      </c>
      <c r="K314" s="66" t="str">
        <f ref="K314:K319" t="shared" si="47">IF(OR(COUNTIF(L314:BS314,"未確認")&gt;0,COUNTIF(L314:BS314,"~*")&gt;0),"※","")</f>
      </c>
      <c r="L314" s="108">
        <v>598</v>
      </c>
      <c r="M314" s="255">
        <v>566</v>
      </c>
      <c r="N314" s="255">
        <v>51</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46"/>
      <c r="D315" s="347"/>
      <c r="E315" s="289" t="s">
        <v>281</v>
      </c>
      <c r="F315" s="290"/>
      <c r="G315" s="290"/>
      <c r="H315" s="291"/>
      <c r="I315" s="324"/>
      <c r="J315" s="105">
        <f t="shared" si="46"/>
        <v>0</v>
      </c>
      <c r="K315" s="66" t="str">
        <f t="shared" si="47"/>
      </c>
      <c r="L315" s="108">
        <v>78</v>
      </c>
      <c r="M315" s="255">
        <v>288</v>
      </c>
      <c r="N315" s="255">
        <v>51</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46"/>
      <c r="D316" s="348"/>
      <c r="E316" s="289" t="s">
        <v>283</v>
      </c>
      <c r="F316" s="290"/>
      <c r="G316" s="290"/>
      <c r="H316" s="291"/>
      <c r="I316" s="324"/>
      <c r="J316" s="105">
        <f t="shared" si="46"/>
        <v>0</v>
      </c>
      <c r="K316" s="66" t="str">
        <f t="shared" si="47"/>
      </c>
      <c r="L316" s="108">
        <v>429</v>
      </c>
      <c r="M316" s="255">
        <v>208</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46"/>
      <c r="D317" s="349"/>
      <c r="E317" s="289" t="s">
        <v>285</v>
      </c>
      <c r="F317" s="290"/>
      <c r="G317" s="290"/>
      <c r="H317" s="291"/>
      <c r="I317" s="324"/>
      <c r="J317" s="105">
        <f t="shared" si="46"/>
        <v>0</v>
      </c>
      <c r="K317" s="66" t="str">
        <f t="shared" si="47"/>
      </c>
      <c r="L317" s="108">
        <v>91</v>
      </c>
      <c r="M317" s="255">
        <v>70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46"/>
      <c r="D318" s="289" t="s">
        <v>287</v>
      </c>
      <c r="E318" s="290"/>
      <c r="F318" s="290"/>
      <c r="G318" s="290"/>
      <c r="H318" s="291"/>
      <c r="I318" s="324"/>
      <c r="J318" s="105">
        <f t="shared" si="46"/>
        <v>0</v>
      </c>
      <c r="K318" s="66" t="str">
        <f t="shared" si="47"/>
      </c>
      <c r="L318" s="108">
        <v>7763</v>
      </c>
      <c r="M318" s="255">
        <v>8753</v>
      </c>
      <c r="N318" s="255">
        <v>7769</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46"/>
      <c r="D319" s="289" t="s">
        <v>289</v>
      </c>
      <c r="E319" s="290"/>
      <c r="F319" s="290"/>
      <c r="G319" s="290"/>
      <c r="H319" s="291"/>
      <c r="I319" s="325"/>
      <c r="J319" s="105">
        <f t="shared" si="46"/>
        <v>0</v>
      </c>
      <c r="K319" s="66" t="str">
        <f t="shared" si="47"/>
      </c>
      <c r="L319" s="108">
        <v>323</v>
      </c>
      <c r="M319" s="255">
        <v>283</v>
      </c>
      <c r="N319" s="255">
        <v>50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45" t="s">
        <v>277</v>
      </c>
      <c r="D327" s="289" t="s">
        <v>278</v>
      </c>
      <c r="E327" s="290"/>
      <c r="F327" s="290"/>
      <c r="G327" s="290"/>
      <c r="H327" s="291"/>
      <c r="I327" s="277" t="s">
        <v>292</v>
      </c>
      <c r="J327" s="105">
        <f>IF(SUM(L327:BS327)=0,IF(COUNTIF(L327:BS327,"未確認")&gt;0,"未確認",IF(COUNTIF(L327:BS327,"~*")&gt;0,"*",SUM(L327:BS327))),SUM(L327:BS327))</f>
        <v>0</v>
      </c>
      <c r="K327" s="66" t="str">
        <f>IF(OR(COUNTIF(L327:BS327,"未確認")&gt;0,COUNTIF(L327:BS327,"~*")&gt;0),"※","")</f>
      </c>
      <c r="L327" s="108">
        <v>598</v>
      </c>
      <c r="M327" s="255">
        <v>285</v>
      </c>
      <c r="N327" s="255">
        <v>51</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45"/>
      <c r="D328" s="363" t="s">
        <v>294</v>
      </c>
      <c r="E328" s="359" t="s">
        <v>295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v>
      </c>
      <c r="M328" s="255">
        <v>175</v>
      </c>
      <c r="N328" s="255">
        <v>51</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45"/>
      <c r="D329" s="345"/>
      <c r="E329" s="289" t="s">
        <v>297</v>
      </c>
      <c r="F329" s="290"/>
      <c r="G329" s="290"/>
      <c r="H329" s="291"/>
      <c r="I329" s="334"/>
      <c r="J329" s="105">
        <f t="shared" si="50"/>
        <v>0</v>
      </c>
      <c r="K329" s="66" t="str">
        <f t="shared" si="51"/>
      </c>
      <c r="L329" s="108">
        <v>331</v>
      </c>
      <c r="M329" s="255">
        <v>88</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5"/>
      <c r="D330" s="345"/>
      <c r="E330" s="289" t="s">
        <v>299</v>
      </c>
      <c r="F330" s="290"/>
      <c r="G330" s="290"/>
      <c r="H330" s="291"/>
      <c r="I330" s="334"/>
      <c r="J330" s="105">
        <f t="shared" si="50"/>
        <v>0</v>
      </c>
      <c r="K330" s="66" t="str">
        <f t="shared" si="51"/>
      </c>
      <c r="L330" s="108">
        <v>0</v>
      </c>
      <c r="M330" s="255">
        <v>8</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5"/>
      <c r="D331" s="345"/>
      <c r="E331" s="280" t="s">
        <v>301</v>
      </c>
      <c r="F331" s="281"/>
      <c r="G331" s="281"/>
      <c r="H331" s="282"/>
      <c r="I331" s="334"/>
      <c r="J331" s="105">
        <f t="shared" si="50"/>
        <v>0</v>
      </c>
      <c r="K331" s="66" t="str">
        <f t="shared" si="51"/>
      </c>
      <c r="L331" s="108">
        <v>48</v>
      </c>
      <c r="M331" s="255">
        <v>14</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5"/>
      <c r="D332" s="345"/>
      <c r="E332" s="280" t="s">
        <v>303</v>
      </c>
      <c r="F332" s="281"/>
      <c r="G332" s="281"/>
      <c r="H332" s="282"/>
      <c r="I332" s="334"/>
      <c r="J332" s="105">
        <f t="shared" si="50"/>
        <v>0</v>
      </c>
      <c r="K332" s="66" t="str">
        <f t="shared" si="51"/>
      </c>
      <c r="L332" s="108">
        <v>217</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5"/>
      <c r="D333" s="345"/>
      <c r="E333" s="289" t="s">
        <v>305</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5"/>
      <c r="D334" s="364"/>
      <c r="E334" s="296" t="s">
        <v>193</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5"/>
      <c r="D335" s="289" t="s">
        <v>289</v>
      </c>
      <c r="E335" s="290"/>
      <c r="F335" s="290"/>
      <c r="G335" s="290"/>
      <c r="H335" s="291"/>
      <c r="I335" s="334"/>
      <c r="J335" s="105">
        <f t="shared" si="50"/>
        <v>0</v>
      </c>
      <c r="K335" s="66" t="str">
        <f t="shared" si="51"/>
      </c>
      <c r="L335" s="108">
        <v>323</v>
      </c>
      <c r="M335" s="255">
        <v>283</v>
      </c>
      <c r="N335" s="255">
        <v>50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5"/>
      <c r="D336" s="363" t="s">
        <v>309</v>
      </c>
      <c r="E336" s="359" t="s">
        <v>310</v>
      </c>
      <c r="F336" s="365"/>
      <c r="G336" s="365"/>
      <c r="H336" s="360"/>
      <c r="I336" s="334"/>
      <c r="J336" s="105">
        <f t="shared" si="50"/>
        <v>0</v>
      </c>
      <c r="K336" s="66" t="str">
        <f t="shared" si="51"/>
      </c>
      <c r="L336" s="108">
        <v>32</v>
      </c>
      <c r="M336" s="255">
        <v>20</v>
      </c>
      <c r="N336" s="255">
        <v>2</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5"/>
      <c r="D337" s="345"/>
      <c r="E337" s="289" t="s">
        <v>312</v>
      </c>
      <c r="F337" s="290"/>
      <c r="G337" s="290"/>
      <c r="H337" s="291"/>
      <c r="I337" s="334"/>
      <c r="J337" s="105">
        <f t="shared" si="50"/>
        <v>0</v>
      </c>
      <c r="K337" s="66" t="str">
        <f t="shared" si="51"/>
      </c>
      <c r="L337" s="108">
        <v>171</v>
      </c>
      <c r="M337" s="255">
        <v>164</v>
      </c>
      <c r="N337" s="255">
        <v>2</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5"/>
      <c r="D338" s="345"/>
      <c r="E338" s="289" t="s">
        <v>314</v>
      </c>
      <c r="F338" s="290"/>
      <c r="G338" s="290"/>
      <c r="H338" s="291"/>
      <c r="I338" s="334"/>
      <c r="J338" s="105">
        <f t="shared" si="50"/>
        <v>0</v>
      </c>
      <c r="K338" s="66" t="str">
        <f t="shared" si="51"/>
      </c>
      <c r="L338" s="108">
        <v>34</v>
      </c>
      <c r="M338" s="255">
        <v>10</v>
      </c>
      <c r="N338" s="255">
        <v>3</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5"/>
      <c r="D339" s="345"/>
      <c r="E339" s="289" t="s">
        <v>316</v>
      </c>
      <c r="F339" s="290"/>
      <c r="G339" s="290"/>
      <c r="H339" s="291"/>
      <c r="I339" s="334"/>
      <c r="J339" s="105">
        <f t="shared" si="50"/>
        <v>0</v>
      </c>
      <c r="K339" s="66" t="str">
        <f t="shared" si="51"/>
      </c>
      <c r="L339" s="108">
        <v>60</v>
      </c>
      <c r="M339" s="255">
        <v>34</v>
      </c>
      <c r="N339" s="255">
        <v>8</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5"/>
      <c r="D340" s="345"/>
      <c r="E340" s="289" t="s">
        <v>318</v>
      </c>
      <c r="F340" s="290"/>
      <c r="G340" s="290"/>
      <c r="H340" s="291"/>
      <c r="I340" s="334"/>
      <c r="J340" s="105">
        <f t="shared" si="50"/>
        <v>0</v>
      </c>
      <c r="K340" s="66" t="str">
        <f t="shared" si="51"/>
      </c>
      <c r="L340" s="108">
        <v>0</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5"/>
      <c r="D341" s="345"/>
      <c r="E341" s="280" t="s">
        <v>320</v>
      </c>
      <c r="F341" s="281"/>
      <c r="G341" s="281"/>
      <c r="H341" s="282"/>
      <c r="I341" s="334"/>
      <c r="J341" s="105">
        <f t="shared" si="50"/>
        <v>0</v>
      </c>
      <c r="K341" s="66" t="str">
        <f t="shared" si="51"/>
      </c>
      <c r="L341" s="108">
        <v>1</v>
      </c>
      <c r="M341" s="255">
        <v>0</v>
      </c>
      <c r="N341" s="255">
        <v>1</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5"/>
      <c r="D342" s="345"/>
      <c r="E342" s="289" t="s">
        <v>322</v>
      </c>
      <c r="F342" s="290"/>
      <c r="G342" s="290"/>
      <c r="H342" s="291"/>
      <c r="I342" s="334"/>
      <c r="J342" s="105">
        <f t="shared" si="50"/>
        <v>0</v>
      </c>
      <c r="K342" s="66" t="str">
        <f t="shared" si="51"/>
      </c>
      <c r="L342" s="108">
        <v>17</v>
      </c>
      <c r="M342" s="255">
        <v>46</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5"/>
      <c r="D343" s="345"/>
      <c r="E343" s="289" t="s">
        <v>324</v>
      </c>
      <c r="F343" s="290"/>
      <c r="G343" s="290"/>
      <c r="H343" s="291"/>
      <c r="I343" s="334"/>
      <c r="J343" s="105">
        <f t="shared" si="50"/>
        <v>0</v>
      </c>
      <c r="K343" s="66" t="str">
        <f t="shared" si="51"/>
      </c>
      <c r="L343" s="108">
        <v>8</v>
      </c>
      <c r="M343" s="255">
        <v>9</v>
      </c>
      <c r="N343" s="255">
        <v>34</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5"/>
      <c r="D344" s="345"/>
      <c r="E344" s="289" t="s">
        <v>193</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6" t="s">
        <v>328</v>
      </c>
      <c r="D352" s="297"/>
      <c r="E352" s="297"/>
      <c r="F352" s="297"/>
      <c r="G352" s="297"/>
      <c r="H352" s="298"/>
      <c r="I352" s="277" t="s">
        <v>329</v>
      </c>
      <c r="J352" s="143">
        <f>IF(SUM(L352:BS352)=0,IF(COUNTIF(L352:BS352,"未確認")&gt;0,"未確認",IF(COUNTIF(L352:BS352,"~*")&gt;0,"*",SUM(L352:BS352))),SUM(L352:BS352))</f>
        <v>0</v>
      </c>
      <c r="K352" s="144" t="str">
        <f>IF(OR(COUNTIF(L352:BS352,"未確認")&gt;0,COUNTIF(L352:BS352,"~*")&gt;0),"※","")</f>
      </c>
      <c r="L352" s="108">
        <v>291</v>
      </c>
      <c r="M352" s="255">
        <v>263</v>
      </c>
      <c r="N352" s="255">
        <v>48</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2" t="s">
        <v>331</v>
      </c>
      <c r="F353" s="343"/>
      <c r="G353" s="343"/>
      <c r="H353" s="344"/>
      <c r="I353" s="334"/>
      <c r="J353" s="143">
        <f>IF(SUM(L353:BS353)=0,IF(COUNTIF(L353:BS353,"未確認")&gt;0,"未確認",IF(COUNTIF(L353:BS353,"~*")&gt;0,"*",SUM(L353:BS353))),SUM(L353:BS353))</f>
        <v>0</v>
      </c>
      <c r="K353" s="144" t="str">
        <f>IF(OR(COUNTIF(L353:BS353,"未確認")&gt;0,COUNTIF(L353:BS353,"~*")&gt;0),"※","")</f>
      </c>
      <c r="L353" s="108">
        <v>202</v>
      </c>
      <c r="M353" s="255">
        <v>170</v>
      </c>
      <c r="N353" s="255">
        <v>34</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2" t="s">
        <v>333</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v>7</v>
      </c>
      <c r="N354" s="255">
        <v>2</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2" t="s">
        <v>335</v>
      </c>
      <c r="F355" s="343"/>
      <c r="G355" s="343"/>
      <c r="H355" s="344"/>
      <c r="I355" s="334"/>
      <c r="J355" s="143">
        <f>IF(SUM(L355:BS355)=0,IF(COUNTIF(L355:BS355,"未確認")&gt;0,"未確認",IF(COUNTIF(L355:BS355,"~*")&gt;0,"*",SUM(L355:BS355))),SUM(L355:BS355))</f>
        <v>0</v>
      </c>
      <c r="K355" s="144" t="str">
        <f>IF(OR(COUNTIF(L355:BS355,"未確認")&gt;0,COUNTIF(L355:BS355,"~*")&gt;0),"※","")</f>
      </c>
      <c r="L355" s="108">
        <v>79</v>
      </c>
      <c r="M355" s="255">
        <v>79</v>
      </c>
      <c r="N355" s="255">
        <v>8</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2" t="s">
        <v>337</v>
      </c>
      <c r="F356" s="343"/>
      <c r="G356" s="343"/>
      <c r="H356" s="344"/>
      <c r="I356" s="335"/>
      <c r="J356" s="143">
        <f>IF(SUM(L356:BS356)=0,IF(COUNTIF(L356:BS356,"未確認")&gt;0,"未確認",IF(COUNTIF(L356:BS356,"~*")&gt;0,"*",SUM(L356:BS356))),SUM(L356:BS356))</f>
        <v>0</v>
      </c>
      <c r="K356" s="144" t="str">
        <f>IF(OR(COUNTIF(L356:BS356,"未確認")&gt;0,COUNTIF(L356:BS356,"~*")&gt;0),"※","")</f>
      </c>
      <c r="L356" s="108">
        <v>8</v>
      </c>
      <c r="M356" s="255">
        <v>7</v>
      </c>
      <c r="N356" s="255">
        <v>4</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39" t="s">
        <v>341</v>
      </c>
      <c r="D365" s="340"/>
      <c r="E365" s="340"/>
      <c r="F365" s="340"/>
      <c r="G365" s="340"/>
      <c r="H365" s="341"/>
      <c r="I365" s="277" t="s">
        <v>342</v>
      </c>
      <c r="J365" s="143">
        <v>8</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89" t="s">
        <v>344</v>
      </c>
      <c r="F366" s="290"/>
      <c r="G366" s="290"/>
      <c r="H366" s="291"/>
      <c r="I366" s="278"/>
      <c r="J366" s="143">
        <v>3</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89" t="s">
        <v>346</v>
      </c>
      <c r="F367" s="290"/>
      <c r="G367" s="290"/>
      <c r="H367" s="291"/>
      <c r="I367" s="278"/>
      <c r="J367" s="143">
        <v>5</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1" t="s">
        <v>348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89" t="s">
        <v>350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89" t="s">
        <v>352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17</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359</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116</v>
      </c>
      <c r="D395" s="281"/>
      <c r="E395" s="281"/>
      <c r="F395" s="281"/>
      <c r="G395" s="281"/>
      <c r="H395" s="282"/>
      <c r="I395" s="385"/>
      <c r="J395" s="195" t="str">
        <f t="shared" si="59"/>
        <v>未確認</v>
      </c>
      <c r="K395" s="196" t="str">
        <f t="shared" si="60"/>
        <v>※</v>
      </c>
      <c r="L395" s="94">
        <v>753</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118</v>
      </c>
      <c r="D402" s="281"/>
      <c r="E402" s="281"/>
      <c r="F402" s="281"/>
      <c r="G402" s="281"/>
      <c r="H402" s="282"/>
      <c r="I402" s="385"/>
      <c r="J402" s="195" t="str">
        <f t="shared" si="59"/>
        <v>未確認</v>
      </c>
      <c r="K402" s="196" t="str">
        <f t="shared" si="60"/>
        <v>※</v>
      </c>
      <c r="L402" s="94">
        <v>0</v>
      </c>
      <c r="M402" s="259">
        <v>0</v>
      </c>
      <c r="N402" s="259">
        <v>305</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117</v>
      </c>
      <c r="D446" s="281"/>
      <c r="E446" s="281"/>
      <c r="F446" s="281"/>
      <c r="G446" s="281"/>
      <c r="H446" s="282"/>
      <c r="I446" s="385"/>
      <c r="J446" s="195" t="str">
        <f t="shared" si="61"/>
        <v>未確認</v>
      </c>
      <c r="K446" s="196" t="str">
        <f t="shared" si="62"/>
        <v>※</v>
      </c>
      <c r="L446" s="94">
        <v>0</v>
      </c>
      <c r="M446" s="259">
        <v>587</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410</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411</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412</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413</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414</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415</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416</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417</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418</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419</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420</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421</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422</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423</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424</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425</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426</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427</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428</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6" t="s">
        <v>431</v>
      </c>
      <c r="D473" s="297"/>
      <c r="E473" s="297"/>
      <c r="F473" s="297"/>
      <c r="G473" s="297"/>
      <c r="H473" s="298"/>
      <c r="I473" s="293" t="s">
        <v>432</v>
      </c>
      <c r="J473" s="93" t="str">
        <f>IF(SUM(L473:BS473)=0,IF(COUNTIF(L473:BS473,"未確認")&gt;0,"未確認",IF(COUNTIF(L473:BS473,"~*")&gt;0,"*",SUM(L473:BS473))),SUM(L473:BS473))</f>
        <v>未確認</v>
      </c>
      <c r="K473" s="152" t="str">
        <f ref="K473:K480" t="shared" si="69">IF(OR(COUNTIF(L473:BS473,"未確認")&gt;0,COUNTIF(L473:BS473,"*")&gt;0),"※","")</f>
        <v>※</v>
      </c>
      <c r="L473" s="94" t="s">
        <v>433</v>
      </c>
      <c r="M473" s="259" t="s">
        <v>433</v>
      </c>
      <c r="N473" s="259" t="s">
        <v>433</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t="s">
        <v>433</v>
      </c>
      <c r="M474" s="259" t="s">
        <v>433</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t="s">
        <v>433</v>
      </c>
      <c r="M475" s="259" t="s">
        <v>433</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t="s">
        <v>433</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t="s">
        <v>433</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t="s">
        <v>433</v>
      </c>
      <c r="M481" s="259" t="s">
        <v>433</v>
      </c>
      <c r="N481" s="259" t="s">
        <v>433</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t="s">
        <v>433</v>
      </c>
      <c r="M482" s="259" t="s">
        <v>433</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t="s">
        <v>433</v>
      </c>
      <c r="M486" s="259" t="s">
        <v>433</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t="s">
        <v>433</v>
      </c>
      <c r="M488" s="259" t="s">
        <v>433</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t="s">
        <v>433</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t="s">
        <v>433</v>
      </c>
      <c r="M510" s="259" t="s">
        <v>433</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444</v>
      </c>
      <c r="M541" s="259">
        <v>261</v>
      </c>
      <c r="N541" s="259">
        <v>245</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588</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38.1</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12.4</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12.1</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5.8</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6.5</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17.7</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27.4</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9.3</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3.2</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0.1</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4.1</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t="s">
        <v>433</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t="s">
        <v>433</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t="s">
        <v>433</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201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38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311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27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303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t="s">
        <v>433</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433</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v>0</v>
      </c>
      <c r="M626" s="259">
        <v>369</v>
      </c>
      <c r="N626" s="259" t="s">
        <v>433</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t="s">
        <v>433</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t="s">
        <v>433</v>
      </c>
      <c r="M630" s="259">
        <v>0</v>
      </c>
      <c r="N630" s="259" t="s">
        <v>433</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t="s">
        <v>433</v>
      </c>
      <c r="M631" s="259" t="s">
        <v>433</v>
      </c>
      <c r="N631" s="259" t="s">
        <v>433</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t="s">
        <v>433</v>
      </c>
      <c r="M639" s="259" t="s">
        <v>433</v>
      </c>
      <c r="N639" s="259">
        <v>200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t="s">
        <v>433</v>
      </c>
      <c r="M640" s="259" t="s">
        <v>433</v>
      </c>
      <c r="N640" s="259" t="s">
        <v>433</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t="s">
        <v>433</v>
      </c>
      <c r="M641" s="259" t="s">
        <v>433</v>
      </c>
      <c r="N641" s="259" t="s">
        <v>433</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t="s">
        <v>433</v>
      </c>
      <c r="M643" s="259" t="s">
        <v>433</v>
      </c>
      <c r="N643" s="259" t="s">
        <v>433</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t="s">
        <v>433</v>
      </c>
      <c r="M644" s="259" t="s">
        <v>433</v>
      </c>
      <c r="N644" s="259" t="s">
        <v>433</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t="s">
        <v>433</v>
      </c>
      <c r="M646" s="259" t="s">
        <v>433</v>
      </c>
      <c r="N646" s="259" t="s">
        <v>433</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511</v>
      </c>
      <c r="M654" s="259" t="s">
        <v>433</v>
      </c>
      <c r="N654" s="259">
        <v>22</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t="s">
        <v>433</v>
      </c>
      <c r="M656" s="259" t="s">
        <v>433</v>
      </c>
      <c r="N656" s="259" t="s">
        <v>433</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v>298</v>
      </c>
      <c r="M657" s="259">
        <v>248</v>
      </c>
      <c r="N657" s="259">
        <v>173</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v>165</v>
      </c>
      <c r="M658" s="259">
        <v>209</v>
      </c>
      <c r="N658" s="259" t="s">
        <v>433</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v>498</v>
      </c>
      <c r="M663" s="259" t="s">
        <v>433</v>
      </c>
      <c r="N663" s="259" t="s">
        <v>433</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t="s">
        <v>433</v>
      </c>
      <c r="M666" s="259" t="s">
        <v>433</v>
      </c>
      <c r="N666" s="259" t="s">
        <v>433</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291</v>
      </c>
      <c r="M678" s="253">
        <v>263</v>
      </c>
      <c r="N678" s="253">
        <v>48</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v>253</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2022-04-25T15:54:09Z</dcterms:created>
  <dcterms:modified xsi:type="dcterms:W3CDTF">2022-04-25T15:54:09Z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