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<sst xmlns="http://schemas.openxmlformats.org/spreadsheetml/2006/main" count="838" uniqueCount="838">
  <si>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井野病院</t>
  </si>
  <si>
    <t>〒671-0102　姫路市大塩町汐咲１丁目２７番地</t>
  </si>
  <si>
    <t>病棟の建築時期と構造</t>
  </si>
  <si>
    <t>建物情報＼病棟名</t>
  </si>
  <si>
    <t>3階</t>
  </si>
  <si>
    <t>4階</t>
  </si>
  <si>
    <t>様式１病院病棟票(1)</t>
  </si>
  <si>
    <t>建築時期</t>
  </si>
  <si>
    <t>1988</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</si>
  <si>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</si>
  <si>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</si>
  <si>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</si>
  <si>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</si>
  <si>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</si>
  <si>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</si>
  <si>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</si>
  <si>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</si>
  <si>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</si>
  <si>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</si>
  <si>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</si>
  <si>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</si>
  <si>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</si>
  <si>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</si>
  <si>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</si>
  <si>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</si>
  <si>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</si>
  <si>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</si>
  <si>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</si>
  <si>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</si>
  <si>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</si>
  <si>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</si>
  <si>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</si>
  <si>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</si>
  <si>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</si>
  <si>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</si>
  <si>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</si>
  <si>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</si>
  <si>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</si>
  <si>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</si>
  <si>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</si>
  <si>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</si>
  <si>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</si>
  <si>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</si>
  <si>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</si>
  <si>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</si>
  <si>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</si>
  <si>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</si>
  <si>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</si>
  <si>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</si>
  <si>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</si>
  <si>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</si>
  <si>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</si>
  <si>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</si>
  <si>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</si>
  <si>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</si>
  <si>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</si>
  <si>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</si>
  <si>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</si>
  <si>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</si>
  <si>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</si>
  <si>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</si>
  <si>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</si>
  <si>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</si>
  <si>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</si>
  <si>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</si>
  <si>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</si>
  <si>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</si>
  <si>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</si>
  <si>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</si>
  <si>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</si>
  <si>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</si>
  <si>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</si>
  <si>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</si>
  <si>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</si>
  <si>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</si>
  <si>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</si>
  <si>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</si>
  <si>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</si>
  <si>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</si>
  <si>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</si>
  <si>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</si>
  <si>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</si>
  <si>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</si>
  <si>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</si>
  <si>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</si>
  <si>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</si>
  <si>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</si>
  <si>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</si>
  <si>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</si>
  <si>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</si>
  <si>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</si>
  <si>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</si>
  <si>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</si>
  <si>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</si>
  <si>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</si>
  <si>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</si>
  <si>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</si>
  <si>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</si>
  <si>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</si>
  <si>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</si>
  <si>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</si>
  <si>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</si>
  <si>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</si>
  <si>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</si>
  <si>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</si>
  <si>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</si>
  <si>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</si>
  <si>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</si>
  <si>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</si>
  <si>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</si>
  <si>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</si>
  <si>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</si>
  <si>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</si>
  <si>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</si>
  <si>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</si>
  <si>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</si>
  <si>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</si>
  <si>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</si>
  <si>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</si>
  <si>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</si>
  <si>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</si>
  <si>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</si>
  <si>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</si>
  <si>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</si>
  <si>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</si>
  <si>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</si>
  <si>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</si>
  <si>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</si>
  <si>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</si>
  <si>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</si>
  <si>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</si>
  <si>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</si>
  <si>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</si>
  <si>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</si>
  <si>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</si>
  <si>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</si>
  <si>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</si>
  <si>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</si>
  <si>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</si>
  <si>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</si>
  <si>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</si>
  <si>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</si>
  <si>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</si>
  <si>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</si>
  <si>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</si>
  <si>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</si>
  <si>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</si>
  <si>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</si>
  <si>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</si>
  <si>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</si>
  <si>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</si>
  <si>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</si>
  <si>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</si>
  <si>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</si>
  <si>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</si>
  <si>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</si>
  <si>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</si>
  <si>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</si>
  <si>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</si>
  <si>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</si>
  <si>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</si>
  <si>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</si>
  <si>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</si>
  <si>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</si>
  <si>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</si>
  <si>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</si>
  <si>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</si>
  <si>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</si>
  <si>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</si>
  <si>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</si>
  <si>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</si>
  <si>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</si>
  <si>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</si>
  <si>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</si>
  <si>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</si>
  <si>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</si>
  <si>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</si>
  <si>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</si>
  <si>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</si>
  <si>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</si>
  <si>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</si>
  <si>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</si>
  <si>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</si>
  <si>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</si>
  <si>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</si>
  <si>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</si>
  <si>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</si>
  <si>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</si>
  <si>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</si>
  <si>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</si>
  <si>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</si>
  <si>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</si>
  <si>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</si>
  <si>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</si>
  <si>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</si>
  <si>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</si>
  <si>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</si>
  <si>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</si>
  <si>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</si>
  <si>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</si>
  <si>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</si>
  <si>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</si>
  <si>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</si>
  <si>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</si>
  <si>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</si>
  <si>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</si>
  <si>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</si>
  <si>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</si>
  <si>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</si>
  <si>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</si>
  <si>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</si>
  <si>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</si>
  <si>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</si>
  <si>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</si>
  <si>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</si>
  <si>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</si>
  <si>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</si>
  <si>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</si>
  <si>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</si>
  <si>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</si>
  <si>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</si>
  <si>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</si>
  <si>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</si>
  <si>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</si>
  <si>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</si>
  <si>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</si>
  <si>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</si>
  <si>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</si>
  <si>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</si>
  <si>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</si>
  <si>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</si>
  <si>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</si>
  <si>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</si>
  <si>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</si>
  <si>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</si>
  <si>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</si>
  <si>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</si>
  <si>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</si>
  <si>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</si>
  <si>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</si>
  <si>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</si>
  <si>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</si>
  <si>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</si>
  <si>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</si>
  <si>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</si>
  <si>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</si>
  <si>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</si>
  <si>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</si>
  <si>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</si>
  <si>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</si>
  <si>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</si>
  <si>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</si>
  <si>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</si>
  <si>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</si>
  <si>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</si>
  <si>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</si>
  <si>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</si>
  <si>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</si>
  <si>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</si>
  <si>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</si>
  <si>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</si>
  <si>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</si>
  <si>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</si>
  <si>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</si>
  <si>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</si>
  <si>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</si>
  <si>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</si>
  <si>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</si>
  <si>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</si>
  <si>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</si>
  <si>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</si>
  <si>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</si>
  <si>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</si>
  <si>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</si>
  <si>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</si>
  <si>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</si>
  <si>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</si>
  <si>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</si>
  <si>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</si>
  <si>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</si>
  <si>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</si>
  <si>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</si>
  <si>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</si>
  <si>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</si>
  <si>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</si>
  <si>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</si>
  <si>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</si>
  <si>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</si>
  <si>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</si>
  <si>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</si>
  <si>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</si>
  <si>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</si>
  <si>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</si>
  <si>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</si>
  <si>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</si>
  <si>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</si>
  <si>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</si>
  <si>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</si>
  <si>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</si>
  <si>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</si>
  <si>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</si>
  <si>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</si>
  <si>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</si>
  <si>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</si>
  <si>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</si>
  <si>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</si>
  <si>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</si>
  <si>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</si>
  <si>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</si>
  <si>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</si>
  <si>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</si>
  <si>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</si>
  <si>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</si>
  <si>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</si>
  <si>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</si>
  <si>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</si>
  <si>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</si>
  <si>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</si>
  <si>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</si>
  <si>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</si>
  <si>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</si>
  <si>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</si>
  <si>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</si>
  <si>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</si>
  <si>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</si>
  <si>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</si>
  <si>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</si>
  <si>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</si>
  <si>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</si>
  <si>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</si>
  <si>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</si>
  <si>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</si>
  <si>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</si>
  <si>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</si>
  <si>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</si>
  <si>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</si>
  <si>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</si>
  <si>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</si>
  <si>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</si>
  <si>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</si>
  <si>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</si>
  <si>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</si>
  <si>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</si>
  <si>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</si>
  <si>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</si>
  <si>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</si>
  <si>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</si>
  <si>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</si>
  <si>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</si>
  <si>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</si>
  <si>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</si>
  <si>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</si>
  <si>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</si>
  <si>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４階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</si>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</sst>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t="s">
        <v>15</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16</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t="s">
        <v>15</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16</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15</v>
      </c>
      <c r="M57" s="17" t="s">
        <v>15</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16</v>
      </c>
      <c r="M95" s="210" t="s">
        <v>14</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50</v>
      </c>
      <c r="M104" s="209">
        <v>50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47</v>
      </c>
      <c r="M106" s="166">
        <v>34</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50</v>
      </c>
      <c r="M107" s="166">
        <v>50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112</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113</v>
      </c>
      <c r="F137" s="252"/>
      <c r="G137" s="252"/>
      <c r="H137" s="253"/>
      <c r="I137" s="237"/>
      <c r="J137" s="68"/>
      <c r="K137" s="69"/>
      <c r="L137" s="67">
        <v>50</v>
      </c>
      <c r="M137" s="211">
        <v>50</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9</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13</v>
      </c>
      <c r="M193" s="213">
        <v>13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2.9</v>
      </c>
      <c r="M194" s="212">
        <v>1.3</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2</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6</v>
      </c>
      <c r="M197" s="213">
        <v>4</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2.9</v>
      </c>
      <c r="M198" s="212">
        <v>1.8</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1</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5</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0.2</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188</v>
      </c>
      <c r="M219" s="369"/>
      <c r="N219" s="370"/>
      <c r="O219" s="5"/>
      <c r="P219" s="5"/>
      <c r="Q219" s="5"/>
      <c r="R219" s="5"/>
      <c r="S219" s="5"/>
      <c r="T219" s="5"/>
      <c r="U219" s="5"/>
      <c r="V219" s="5"/>
    </row>
    <row r="220" ht="20.25" customHeight="1">
      <c r="C220" s="25"/>
      <c r="I220" s="47" t="s">
        <v>75</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6</v>
      </c>
      <c r="N221" s="89">
        <v>5</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2.8</v>
      </c>
      <c r="N222" s="90">
        <v>0.8</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2</v>
      </c>
      <c r="N223" s="89">
        <v>1</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0</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0</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0.4</v>
      </c>
      <c r="M226" s="90">
        <v>2.4</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7</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1</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0</v>
      </c>
      <c r="N235" s="89">
        <v>4</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0.8</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3</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0</v>
      </c>
      <c r="N239" s="89">
        <v>2</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207</v>
      </c>
      <c r="B249" s="99"/>
      <c r="C249" s="329" t="s">
        <v>208</v>
      </c>
      <c r="D249" s="329"/>
      <c r="E249" s="329"/>
      <c r="F249" s="294"/>
      <c r="G249" s="300" t="s">
        <v>158</v>
      </c>
      <c r="H249" s="185" t="s">
        <v>209</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207</v>
      </c>
      <c r="B250" s="99"/>
      <c r="C250" s="300"/>
      <c r="D250" s="300"/>
      <c r="E250" s="300"/>
      <c r="F250" s="301"/>
      <c r="G250" s="300"/>
      <c r="H250" s="185" t="s">
        <v>210</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211</v>
      </c>
      <c r="B251" s="99"/>
      <c r="C251" s="300"/>
      <c r="D251" s="300"/>
      <c r="E251" s="300"/>
      <c r="F251" s="301"/>
      <c r="G251" s="300" t="s">
        <v>212</v>
      </c>
      <c r="H251" s="185" t="s">
        <v>209</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211</v>
      </c>
      <c r="B252" s="99"/>
      <c r="C252" s="300"/>
      <c r="D252" s="300"/>
      <c r="E252" s="300"/>
      <c r="F252" s="301"/>
      <c r="G252" s="301"/>
      <c r="H252" s="185" t="s">
        <v>210</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213</v>
      </c>
      <c r="B253" s="99"/>
      <c r="C253" s="300"/>
      <c r="D253" s="300"/>
      <c r="E253" s="300"/>
      <c r="F253" s="301"/>
      <c r="G253" s="300" t="s">
        <v>214</v>
      </c>
      <c r="H253" s="185" t="s">
        <v>209</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213</v>
      </c>
      <c r="B254" s="99"/>
      <c r="C254" s="300"/>
      <c r="D254" s="300"/>
      <c r="E254" s="300"/>
      <c r="F254" s="301"/>
      <c r="G254" s="301"/>
      <c r="H254" s="185" t="s">
        <v>210</v>
      </c>
      <c r="I254" s="256"/>
      <c r="J254" s="173">
        <v>2</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215</v>
      </c>
      <c r="B255" s="99"/>
      <c r="C255" s="300"/>
      <c r="D255" s="300"/>
      <c r="E255" s="300"/>
      <c r="F255" s="301"/>
      <c r="G255" s="314" t="s">
        <v>216</v>
      </c>
      <c r="H255" s="185" t="s">
        <v>209</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215</v>
      </c>
      <c r="B256" s="99"/>
      <c r="C256" s="300"/>
      <c r="D256" s="300"/>
      <c r="E256" s="300"/>
      <c r="F256" s="301"/>
      <c r="G256" s="301"/>
      <c r="H256" s="185" t="s">
        <v>210</v>
      </c>
      <c r="I256" s="256"/>
      <c r="J256" s="173">
        <v>2</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217</v>
      </c>
      <c r="B257" s="99"/>
      <c r="C257" s="300"/>
      <c r="D257" s="300"/>
      <c r="E257" s="300"/>
      <c r="F257" s="301"/>
      <c r="G257" s="300" t="s">
        <v>218</v>
      </c>
      <c r="H257" s="185" t="s">
        <v>209</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217</v>
      </c>
      <c r="B258" s="99"/>
      <c r="C258" s="300"/>
      <c r="D258" s="300"/>
      <c r="E258" s="300"/>
      <c r="F258" s="301"/>
      <c r="G258" s="301"/>
      <c r="H258" s="185" t="s">
        <v>210</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219</v>
      </c>
      <c r="B259" s="99"/>
      <c r="C259" s="300"/>
      <c r="D259" s="300"/>
      <c r="E259" s="300"/>
      <c r="F259" s="301"/>
      <c r="G259" s="300" t="s">
        <v>191</v>
      </c>
      <c r="H259" s="185" t="s">
        <v>209</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219</v>
      </c>
      <c r="B260" s="99"/>
      <c r="C260" s="300"/>
      <c r="D260" s="300"/>
      <c r="E260" s="300"/>
      <c r="F260" s="301"/>
      <c r="G260" s="301"/>
      <c r="H260" s="185" t="s">
        <v>210</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220</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221</v>
      </c>
      <c r="B268" s="1"/>
      <c r="C268" s="258" t="s">
        <v>222</v>
      </c>
      <c r="D268" s="260"/>
      <c r="E268" s="324" t="s">
        <v>223</v>
      </c>
      <c r="F268" s="325"/>
      <c r="G268" s="251" t="s">
        <v>224</v>
      </c>
      <c r="H268" s="253"/>
      <c r="I268" s="255" t="s">
        <v>225</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226</v>
      </c>
      <c r="B269" s="99"/>
      <c r="C269" s="320"/>
      <c r="D269" s="321"/>
      <c r="E269" s="325"/>
      <c r="F269" s="325"/>
      <c r="G269" s="251" t="s">
        <v>227</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228</v>
      </c>
      <c r="B270" s="99"/>
      <c r="C270" s="320"/>
      <c r="D270" s="321"/>
      <c r="E270" s="325"/>
      <c r="F270" s="325"/>
      <c r="G270" s="251" t="s">
        <v>229</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230</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231</v>
      </c>
      <c r="B272" s="99"/>
      <c r="C272" s="258" t="s">
        <v>232</v>
      </c>
      <c r="D272" s="330"/>
      <c r="E272" s="251" t="s">
        <v>233</v>
      </c>
      <c r="F272" s="252"/>
      <c r="G272" s="252"/>
      <c r="H272" s="253"/>
      <c r="I272" s="255" t="s">
        <v>234</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235</v>
      </c>
      <c r="B273" s="99"/>
      <c r="C273" s="331"/>
      <c r="D273" s="332"/>
      <c r="E273" s="251" t="s">
        <v>236</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237</v>
      </c>
      <c r="B274" s="99"/>
      <c r="C274" s="333"/>
      <c r="D274" s="334"/>
      <c r="E274" s="251" t="s">
        <v>238</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239</v>
      </c>
      <c r="B275" s="99"/>
      <c r="C275" s="258" t="s">
        <v>191</v>
      </c>
      <c r="D275" s="330"/>
      <c r="E275" s="251" t="s">
        <v>240</v>
      </c>
      <c r="F275" s="252"/>
      <c r="G275" s="252"/>
      <c r="H275" s="253"/>
      <c r="I275" s="81" t="s">
        <v>241</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242</v>
      </c>
      <c r="B276" s="99"/>
      <c r="C276" s="331"/>
      <c r="D276" s="332"/>
      <c r="E276" s="251" t="s">
        <v>243</v>
      </c>
      <c r="F276" s="252"/>
      <c r="G276" s="252"/>
      <c r="H276" s="253"/>
      <c r="I276" s="238" t="s">
        <v>244</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245</v>
      </c>
      <c r="B277" s="99"/>
      <c r="C277" s="331"/>
      <c r="D277" s="332"/>
      <c r="E277" s="251" t="s">
        <v>246</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247</v>
      </c>
      <c r="B278" s="99"/>
      <c r="C278" s="331"/>
      <c r="D278" s="332"/>
      <c r="E278" s="251" t="s">
        <v>248</v>
      </c>
      <c r="F278" s="252"/>
      <c r="G278" s="252"/>
      <c r="H278" s="253"/>
      <c r="I278" s="81" t="s">
        <v>249</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250</v>
      </c>
      <c r="B279" s="99"/>
      <c r="C279" s="331"/>
      <c r="D279" s="332"/>
      <c r="E279" s="251" t="s">
        <v>251</v>
      </c>
      <c r="F279" s="252"/>
      <c r="G279" s="252"/>
      <c r="H279" s="253"/>
      <c r="I279" s="81" t="s">
        <v>252</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253</v>
      </c>
      <c r="B280" s="99"/>
      <c r="C280" s="331"/>
      <c r="D280" s="332"/>
      <c r="E280" s="251" t="s">
        <v>254</v>
      </c>
      <c r="F280" s="252"/>
      <c r="G280" s="252"/>
      <c r="H280" s="253"/>
      <c r="I280" s="81" t="s">
        <v>255</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256</v>
      </c>
      <c r="B281" s="99"/>
      <c r="C281" s="331"/>
      <c r="D281" s="332"/>
      <c r="E281" s="251" t="s">
        <v>257</v>
      </c>
      <c r="F281" s="252"/>
      <c r="G281" s="252"/>
      <c r="H281" s="253"/>
      <c r="I281" s="81" t="s">
        <v>258</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259</v>
      </c>
      <c r="B282" s="99"/>
      <c r="C282" s="331"/>
      <c r="D282" s="332"/>
      <c r="E282" s="251" t="s">
        <v>260</v>
      </c>
      <c r="F282" s="252"/>
      <c r="G282" s="252"/>
      <c r="H282" s="253"/>
      <c r="I282" s="81" t="s">
        <v>261</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262</v>
      </c>
      <c r="B283" s="99"/>
      <c r="C283" s="331"/>
      <c r="D283" s="332"/>
      <c r="E283" s="251" t="s">
        <v>263</v>
      </c>
      <c r="F283" s="252"/>
      <c r="G283" s="252"/>
      <c r="H283" s="253"/>
      <c r="I283" s="81" t="s">
        <v>264</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265</v>
      </c>
      <c r="B284" s="99"/>
      <c r="C284" s="333"/>
      <c r="D284" s="334"/>
      <c r="E284" s="251" t="s">
        <v>266</v>
      </c>
      <c r="F284" s="252"/>
      <c r="G284" s="252"/>
      <c r="H284" s="253"/>
      <c r="I284" s="81" t="s">
        <v>267</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268</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268</v>
      </c>
      <c r="D293" s="246"/>
      <c r="E293" s="246"/>
      <c r="F293" s="246"/>
      <c r="G293" s="246"/>
      <c r="H293" s="247"/>
      <c r="I293" s="237" t="s">
        <v>269</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270</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271</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272</v>
      </c>
      <c r="C311" s="111"/>
      <c r="D311" s="111"/>
      <c r="E311" s="41"/>
      <c r="F311" s="41"/>
      <c r="G311" s="41"/>
      <c r="H311" s="42"/>
      <c r="I311" s="42"/>
      <c r="J311" s="44"/>
      <c r="K311" s="43"/>
      <c r="L311" s="112"/>
      <c r="M311" s="112"/>
      <c r="N311" s="112"/>
      <c r="O311" s="112"/>
      <c r="P311" s="112"/>
      <c r="Q311" s="112"/>
    </row>
    <row r="312" s="2" customFormat="1">
      <c r="A312" s="153"/>
      <c r="B312" s="30" t="s">
        <v>273</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274</v>
      </c>
      <c r="B316" s="58"/>
      <c r="C316" s="309" t="s">
        <v>275</v>
      </c>
      <c r="D316" s="258" t="s">
        <v>276</v>
      </c>
      <c r="E316" s="259"/>
      <c r="F316" s="259"/>
      <c r="G316" s="259"/>
      <c r="H316" s="260"/>
      <c r="I316" s="238" t="s">
        <v>277</v>
      </c>
      <c r="J316" s="86">
        <f ref="J316:J321" t="shared" si="46">IF(SUM(L316:BS316)=0,IF(COUNTIF(L316:BS316,"未確認")&gt;0,"未確認",IF(COUNTIF(L316:BS316,"~*")&gt;0,"*",SUM(L316:BS316))),SUM(L316:BS316))</f>
        <v>0</v>
      </c>
      <c r="K316" s="57" t="str">
        <f ref="K316:K321" t="shared" si="47">IF(OR(COUNTIF(L316:BS316,"未確認")&gt;0,COUNTIF(L316:BS316,"~*")&gt;0),"※","")</f>
      </c>
      <c r="L316" s="89">
        <v>908</v>
      </c>
      <c r="M316" s="213">
        <v>739</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278</v>
      </c>
      <c r="B317" s="58"/>
      <c r="C317" s="310"/>
      <c r="D317" s="311"/>
      <c r="E317" s="251" t="s">
        <v>279</v>
      </c>
      <c r="F317" s="252"/>
      <c r="G317" s="252"/>
      <c r="H317" s="253"/>
      <c r="I317" s="239"/>
      <c r="J317" s="86">
        <f t="shared" si="46"/>
        <v>0</v>
      </c>
      <c r="K317" s="57" t="str">
        <f t="shared" si="47"/>
      </c>
      <c r="L317" s="89">
        <v>739</v>
      </c>
      <c r="M317" s="213">
        <v>121</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280</v>
      </c>
      <c r="B318" s="58"/>
      <c r="C318" s="310"/>
      <c r="D318" s="312"/>
      <c r="E318" s="251" t="s">
        <v>281</v>
      </c>
      <c r="F318" s="252"/>
      <c r="G318" s="252"/>
      <c r="H318" s="253"/>
      <c r="I318" s="239"/>
      <c r="J318" s="86">
        <f t="shared" si="46"/>
        <v>0</v>
      </c>
      <c r="K318" s="57" t="str">
        <f t="shared" si="47"/>
      </c>
      <c r="L318" s="89">
        <v>16</v>
      </c>
      <c r="M318" s="213">
        <v>477</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282</v>
      </c>
      <c r="B319" s="58"/>
      <c r="C319" s="310"/>
      <c r="D319" s="313"/>
      <c r="E319" s="251" t="s">
        <v>283</v>
      </c>
      <c r="F319" s="252"/>
      <c r="G319" s="252"/>
      <c r="H319" s="253"/>
      <c r="I319" s="239"/>
      <c r="J319" s="86">
        <f t="shared" si="46"/>
        <v>0</v>
      </c>
      <c r="K319" s="57" t="str">
        <f t="shared" si="47"/>
      </c>
      <c r="L319" s="89">
        <v>153</v>
      </c>
      <c r="M319" s="213">
        <v>141</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284</v>
      </c>
      <c r="B320" s="1"/>
      <c r="C320" s="310"/>
      <c r="D320" s="251" t="s">
        <v>285</v>
      </c>
      <c r="E320" s="252"/>
      <c r="F320" s="252"/>
      <c r="G320" s="252"/>
      <c r="H320" s="253"/>
      <c r="I320" s="239"/>
      <c r="J320" s="86">
        <f t="shared" si="46"/>
        <v>0</v>
      </c>
      <c r="K320" s="57" t="str">
        <f t="shared" si="47"/>
      </c>
      <c r="L320" s="89">
        <v>13457</v>
      </c>
      <c r="M320" s="213">
        <v>7918</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286</v>
      </c>
      <c r="B321" s="1"/>
      <c r="C321" s="310"/>
      <c r="D321" s="251" t="s">
        <v>287</v>
      </c>
      <c r="E321" s="252"/>
      <c r="F321" s="252"/>
      <c r="G321" s="252"/>
      <c r="H321" s="253"/>
      <c r="I321" s="240"/>
      <c r="J321" s="86">
        <f t="shared" si="46"/>
        <v>0</v>
      </c>
      <c r="K321" s="57" t="str">
        <f t="shared" si="47"/>
      </c>
      <c r="L321" s="89">
        <v>890</v>
      </c>
      <c r="M321" s="213">
        <v>748</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288</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289</v>
      </c>
      <c r="B329" s="1"/>
      <c r="C329" s="309" t="s">
        <v>275</v>
      </c>
      <c r="D329" s="251" t="s">
        <v>276</v>
      </c>
      <c r="E329" s="252"/>
      <c r="F329" s="252"/>
      <c r="G329" s="252"/>
      <c r="H329" s="253"/>
      <c r="I329" s="238" t="s">
        <v>290</v>
      </c>
      <c r="J329" s="86">
        <f>IF(SUM(L329:BS329)=0,IF(COUNTIF(L329:BS329,"未確認")&gt;0,"未確認",IF(COUNTIF(L329:BS329,"~*")&gt;0,"*",SUM(L329:BS329))),SUM(L329:BS329))</f>
        <v>0</v>
      </c>
      <c r="K329" s="57" t="str">
        <f>IF(OR(COUNTIF(L329:BS329,"未確認")&gt;0,COUNTIF(L329:BS329,"~*")&gt;0),"※","")</f>
      </c>
      <c r="L329" s="89">
        <v>908</v>
      </c>
      <c r="M329" s="213">
        <v>739</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291</v>
      </c>
      <c r="B330" s="1"/>
      <c r="C330" s="309"/>
      <c r="D330" s="326" t="s">
        <v>292</v>
      </c>
      <c r="E330" s="322" t="s">
        <v>293</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367</v>
      </c>
      <c r="M330" s="213">
        <v>6</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294</v>
      </c>
      <c r="B331" s="1"/>
      <c r="C331" s="309"/>
      <c r="D331" s="309"/>
      <c r="E331" s="251" t="s">
        <v>295</v>
      </c>
      <c r="F331" s="252"/>
      <c r="G331" s="252"/>
      <c r="H331" s="253"/>
      <c r="I331" s="298"/>
      <c r="J331" s="86">
        <f t="shared" si="50"/>
        <v>0</v>
      </c>
      <c r="K331" s="57" t="str">
        <f t="shared" si="51"/>
      </c>
      <c r="L331" s="89">
        <v>455</v>
      </c>
      <c r="M331" s="213">
        <v>576</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296</v>
      </c>
      <c r="B332" s="1"/>
      <c r="C332" s="309"/>
      <c r="D332" s="309"/>
      <c r="E332" s="251" t="s">
        <v>297</v>
      </c>
      <c r="F332" s="252"/>
      <c r="G332" s="252"/>
      <c r="H332" s="253"/>
      <c r="I332" s="298"/>
      <c r="J332" s="86">
        <f t="shared" si="50"/>
        <v>0</v>
      </c>
      <c r="K332" s="57" t="str">
        <f t="shared" si="51"/>
      </c>
      <c r="L332" s="89">
        <v>46</v>
      </c>
      <c r="M332" s="213">
        <v>20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298</v>
      </c>
      <c r="B333" s="1"/>
      <c r="C333" s="309"/>
      <c r="D333" s="309"/>
      <c r="E333" s="234" t="s">
        <v>299</v>
      </c>
      <c r="F333" s="235"/>
      <c r="G333" s="235"/>
      <c r="H333" s="236"/>
      <c r="I333" s="298"/>
      <c r="J333" s="86">
        <f t="shared" si="50"/>
        <v>0</v>
      </c>
      <c r="K333" s="57" t="str">
        <f t="shared" si="51"/>
      </c>
      <c r="L333" s="89">
        <v>40</v>
      </c>
      <c r="M333" s="213">
        <v>137</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300</v>
      </c>
      <c r="B334" s="1"/>
      <c r="C334" s="309"/>
      <c r="D334" s="309"/>
      <c r="E334" s="234" t="s">
        <v>301</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302</v>
      </c>
      <c r="B335" s="1"/>
      <c r="C335" s="309"/>
      <c r="D335" s="309"/>
      <c r="E335" s="251" t="s">
        <v>303</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304</v>
      </c>
      <c r="B336" s="1"/>
      <c r="C336" s="309"/>
      <c r="D336" s="327"/>
      <c r="E336" s="258" t="s">
        <v>191</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305</v>
      </c>
      <c r="B337" s="1"/>
      <c r="C337" s="309"/>
      <c r="D337" s="251" t="s">
        <v>287</v>
      </c>
      <c r="E337" s="252"/>
      <c r="F337" s="252"/>
      <c r="G337" s="252"/>
      <c r="H337" s="253"/>
      <c r="I337" s="298"/>
      <c r="J337" s="86">
        <f t="shared" si="50"/>
        <v>0</v>
      </c>
      <c r="K337" s="57" t="str">
        <f t="shared" si="51"/>
      </c>
      <c r="L337" s="89">
        <v>890</v>
      </c>
      <c r="M337" s="213">
        <v>748</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306</v>
      </c>
      <c r="B338" s="1"/>
      <c r="C338" s="309"/>
      <c r="D338" s="326" t="s">
        <v>307</v>
      </c>
      <c r="E338" s="322" t="s">
        <v>308</v>
      </c>
      <c r="F338" s="328"/>
      <c r="G338" s="328"/>
      <c r="H338" s="323"/>
      <c r="I338" s="298"/>
      <c r="J338" s="86">
        <f t="shared" si="50"/>
        <v>0</v>
      </c>
      <c r="K338" s="57" t="str">
        <f t="shared" si="51"/>
      </c>
      <c r="L338" s="89">
        <v>11</v>
      </c>
      <c r="M338" s="213">
        <v>367</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309</v>
      </c>
      <c r="B339" s="1"/>
      <c r="C339" s="309"/>
      <c r="D339" s="309"/>
      <c r="E339" s="251" t="s">
        <v>310</v>
      </c>
      <c r="F339" s="252"/>
      <c r="G339" s="252"/>
      <c r="H339" s="253"/>
      <c r="I339" s="298"/>
      <c r="J339" s="86">
        <f t="shared" si="50"/>
        <v>0</v>
      </c>
      <c r="K339" s="57" t="str">
        <f t="shared" si="51"/>
      </c>
      <c r="L339" s="89">
        <v>616</v>
      </c>
      <c r="M339" s="213">
        <v>266</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311</v>
      </c>
      <c r="B340" s="1"/>
      <c r="C340" s="309"/>
      <c r="D340" s="309"/>
      <c r="E340" s="251" t="s">
        <v>312</v>
      </c>
      <c r="F340" s="252"/>
      <c r="G340" s="252"/>
      <c r="H340" s="253"/>
      <c r="I340" s="298"/>
      <c r="J340" s="86">
        <f t="shared" si="50"/>
        <v>0</v>
      </c>
      <c r="K340" s="57" t="str">
        <f t="shared" si="51"/>
      </c>
      <c r="L340" s="89">
        <v>41</v>
      </c>
      <c r="M340" s="213">
        <v>31</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313</v>
      </c>
      <c r="B341" s="1"/>
      <c r="C341" s="309"/>
      <c r="D341" s="309"/>
      <c r="E341" s="251" t="s">
        <v>314</v>
      </c>
      <c r="F341" s="252"/>
      <c r="G341" s="252"/>
      <c r="H341" s="253"/>
      <c r="I341" s="298"/>
      <c r="J341" s="86">
        <f t="shared" si="50"/>
        <v>0</v>
      </c>
      <c r="K341" s="57" t="str">
        <f t="shared" si="51"/>
      </c>
      <c r="L341" s="89">
        <v>96</v>
      </c>
      <c r="M341" s="213">
        <v>17</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315</v>
      </c>
      <c r="B342" s="1"/>
      <c r="C342" s="309"/>
      <c r="D342" s="309"/>
      <c r="E342" s="251" t="s">
        <v>316</v>
      </c>
      <c r="F342" s="252"/>
      <c r="G342" s="252"/>
      <c r="H342" s="253"/>
      <c r="I342" s="298"/>
      <c r="J342" s="86">
        <f t="shared" si="50"/>
        <v>0</v>
      </c>
      <c r="K342" s="57" t="str">
        <f t="shared" si="51"/>
      </c>
      <c r="L342" s="89">
        <v>41</v>
      </c>
      <c r="M342" s="213">
        <v>7</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317</v>
      </c>
      <c r="B343" s="1"/>
      <c r="C343" s="309"/>
      <c r="D343" s="309"/>
      <c r="E343" s="234" t="s">
        <v>318</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319</v>
      </c>
      <c r="B344" s="1"/>
      <c r="C344" s="309"/>
      <c r="D344" s="309"/>
      <c r="E344" s="251" t="s">
        <v>320</v>
      </c>
      <c r="F344" s="252"/>
      <c r="G344" s="252"/>
      <c r="H344" s="253"/>
      <c r="I344" s="298"/>
      <c r="J344" s="86">
        <f t="shared" si="50"/>
        <v>0</v>
      </c>
      <c r="K344" s="57" t="str">
        <f t="shared" si="51"/>
      </c>
      <c r="L344" s="89">
        <v>32</v>
      </c>
      <c r="M344" s="213">
        <v>16</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321</v>
      </c>
      <c r="B345" s="1"/>
      <c r="C345" s="309"/>
      <c r="D345" s="309"/>
      <c r="E345" s="251" t="s">
        <v>322</v>
      </c>
      <c r="F345" s="252"/>
      <c r="G345" s="252"/>
      <c r="H345" s="253"/>
      <c r="I345" s="298"/>
      <c r="J345" s="86">
        <f t="shared" si="50"/>
        <v>0</v>
      </c>
      <c r="K345" s="57" t="str">
        <f t="shared" si="51"/>
      </c>
      <c r="L345" s="89">
        <v>53</v>
      </c>
      <c r="M345" s="213">
        <v>44</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323</v>
      </c>
      <c r="B346" s="1"/>
      <c r="C346" s="309"/>
      <c r="D346" s="309"/>
      <c r="E346" s="251" t="s">
        <v>191</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324</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325</v>
      </c>
      <c r="B354" s="1"/>
      <c r="C354" s="258" t="s">
        <v>326</v>
      </c>
      <c r="D354" s="259"/>
      <c r="E354" s="259"/>
      <c r="F354" s="259"/>
      <c r="G354" s="259"/>
      <c r="H354" s="260"/>
      <c r="I354" s="238" t="s">
        <v>327</v>
      </c>
      <c r="J354" s="121">
        <f>IF(SUM(L354:BS354)=0,IF(COUNTIF(L354:BS354,"未確認")&gt;0,"未確認",IF(COUNTIF(L354:BS354,"~*")&gt;0,"*",SUM(L354:BS354))),SUM(L354:BS354))</f>
        <v>0</v>
      </c>
      <c r="K354" s="122" t="str">
        <f>IF(OR(COUNTIF(L354:BS354,"未確認")&gt;0,COUNTIF(L354:BS354,"~*")&gt;0),"※","")</f>
      </c>
      <c r="L354" s="89">
        <v>879</v>
      </c>
      <c r="M354" s="213">
        <v>381</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328</v>
      </c>
      <c r="B355" s="1"/>
      <c r="C355" s="117"/>
      <c r="D355" s="118"/>
      <c r="E355" s="306" t="s">
        <v>329</v>
      </c>
      <c r="F355" s="307"/>
      <c r="G355" s="307"/>
      <c r="H355" s="308"/>
      <c r="I355" s="298"/>
      <c r="J355" s="121">
        <f>IF(SUM(L355:BS355)=0,IF(COUNTIF(L355:BS355,"未確認")&gt;0,"未確認",IF(COUNTIF(L355:BS355,"~*")&gt;0,"*",SUM(L355:BS355))),SUM(L355:BS355))</f>
        <v>0</v>
      </c>
      <c r="K355" s="122" t="str">
        <f>IF(OR(COUNTIF(L355:BS355,"未確認")&gt;0,COUNTIF(L355:BS355,"~*")&gt;0),"※","")</f>
      </c>
      <c r="L355" s="89">
        <v>733</v>
      </c>
      <c r="M355" s="213">
        <v>318</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330</v>
      </c>
      <c r="B356" s="1"/>
      <c r="C356" s="117"/>
      <c r="D356" s="118"/>
      <c r="E356" s="306" t="s">
        <v>331</v>
      </c>
      <c r="F356" s="307"/>
      <c r="G356" s="307"/>
      <c r="H356" s="308"/>
      <c r="I356" s="298"/>
      <c r="J356" s="121">
        <f>IF(SUM(L356:BS356)=0,IF(COUNTIF(L356:BS356,"未確認")&gt;0,"未確認",IF(COUNTIF(L356:BS356,"~*")&gt;0,"*",SUM(L356:BS356))),SUM(L356:BS356))</f>
        <v>0</v>
      </c>
      <c r="K356" s="122" t="str">
        <f>IF(OR(COUNTIF(L356:BS356,"未確認")&gt;0,COUNTIF(L356:BS356,"~*")&gt;0),"※","")</f>
      </c>
      <c r="L356" s="89">
        <v>15</v>
      </c>
      <c r="M356" s="213">
        <v>7</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332</v>
      </c>
      <c r="B357" s="1"/>
      <c r="C357" s="117"/>
      <c r="D357" s="118"/>
      <c r="E357" s="306" t="s">
        <v>333</v>
      </c>
      <c r="F357" s="307"/>
      <c r="G357" s="307"/>
      <c r="H357" s="308"/>
      <c r="I357" s="298"/>
      <c r="J357" s="121">
        <f>IF(SUM(L357:BS357)=0,IF(COUNTIF(L357:BS357,"未確認")&gt;0,"未確認",IF(COUNTIF(L357:BS357,"~*")&gt;0,"*",SUM(L357:BS357))),SUM(L357:BS357))</f>
        <v>0</v>
      </c>
      <c r="K357" s="122" t="str">
        <f>IF(OR(COUNTIF(L357:BS357,"未確認")&gt;0,COUNTIF(L357:BS357,"~*")&gt;0),"※","")</f>
      </c>
      <c r="L357" s="89">
        <v>90</v>
      </c>
      <c r="M357" s="213">
        <v>25</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334</v>
      </c>
      <c r="B358" s="1"/>
      <c r="C358" s="119"/>
      <c r="D358" s="120"/>
      <c r="E358" s="306" t="s">
        <v>335</v>
      </c>
      <c r="F358" s="307"/>
      <c r="G358" s="307"/>
      <c r="H358" s="308"/>
      <c r="I358" s="299"/>
      <c r="J358" s="121">
        <f>IF(SUM(L358:BS358)=0,IF(COUNTIF(L358:BS358,"未確認")&gt;0,"未確認",IF(COUNTIF(L358:BS358,"~*")&gt;0,"*",SUM(L358:BS358))),SUM(L358:BS358))</f>
        <v>0</v>
      </c>
      <c r="K358" s="122" t="str">
        <f>IF(OR(COUNTIF(L358:BS358,"未確認")&gt;0,COUNTIF(L358:BS358,"~*")&gt;0),"※","")</f>
      </c>
      <c r="L358" s="89">
        <v>41</v>
      </c>
      <c r="M358" s="213">
        <v>31</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336</v>
      </c>
      <c r="C362" s="13"/>
      <c r="D362" s="13"/>
      <c r="E362" s="13"/>
      <c r="F362" s="13"/>
      <c r="G362" s="13"/>
      <c r="H362" s="8"/>
      <c r="I362" s="8"/>
      <c r="J362" s="6"/>
      <c r="K362" s="5"/>
      <c r="L362" s="5"/>
      <c r="M362" s="5"/>
      <c r="N362" s="5"/>
      <c r="O362" s="5"/>
      <c r="P362" s="5"/>
      <c r="Q362" s="5"/>
    </row>
    <row r="363" s="2" customFormat="1">
      <c r="A363" s="153"/>
      <c r="B363" s="1" t="s">
        <v>337</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338</v>
      </c>
      <c r="B367" s="1"/>
      <c r="C367" s="303" t="s">
        <v>339</v>
      </c>
      <c r="D367" s="304"/>
      <c r="E367" s="304"/>
      <c r="F367" s="304"/>
      <c r="G367" s="304"/>
      <c r="H367" s="305"/>
      <c r="I367" s="238" t="s">
        <v>340</v>
      </c>
      <c r="J367" s="121">
        <v>9</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341</v>
      </c>
      <c r="B368" s="1"/>
      <c r="C368" s="117"/>
      <c r="D368" s="125"/>
      <c r="E368" s="251" t="s">
        <v>342</v>
      </c>
      <c r="F368" s="252"/>
      <c r="G368" s="252"/>
      <c r="H368" s="253"/>
      <c r="I368" s="243"/>
      <c r="J368" s="121">
        <v>6</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343</v>
      </c>
      <c r="B369" s="1"/>
      <c r="C369" s="119"/>
      <c r="D369" s="126"/>
      <c r="E369" s="251" t="s">
        <v>344</v>
      </c>
      <c r="F369" s="252"/>
      <c r="G369" s="252"/>
      <c r="H369" s="253"/>
      <c r="I369" s="243"/>
      <c r="J369" s="121">
        <v>3</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345</v>
      </c>
      <c r="B370" s="1"/>
      <c r="C370" s="295" t="s">
        <v>346</v>
      </c>
      <c r="D370" s="296"/>
      <c r="E370" s="296"/>
      <c r="F370" s="296"/>
      <c r="G370" s="296"/>
      <c r="H370" s="297"/>
      <c r="I370" s="243"/>
      <c r="J370" s="121">
        <v>13</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347</v>
      </c>
      <c r="B371" s="1"/>
      <c r="C371" s="117"/>
      <c r="D371" s="125"/>
      <c r="E371" s="251" t="s">
        <v>348</v>
      </c>
      <c r="F371" s="252"/>
      <c r="G371" s="252"/>
      <c r="H371" s="253"/>
      <c r="I371" s="243"/>
      <c r="J371" s="121">
        <v>13</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349</v>
      </c>
      <c r="B372" s="1"/>
      <c r="C372" s="119"/>
      <c r="D372" s="126"/>
      <c r="E372" s="251" t="s">
        <v>350</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271</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351</v>
      </c>
      <c r="C387" s="128"/>
      <c r="D387" s="41"/>
      <c r="E387" s="41"/>
      <c r="F387" s="41"/>
      <c r="G387" s="41"/>
      <c r="H387" s="42"/>
      <c r="I387" s="42"/>
      <c r="J387" s="44"/>
      <c r="K387" s="43"/>
      <c r="L387" s="112"/>
      <c r="M387" s="112"/>
      <c r="N387" s="112"/>
      <c r="O387" s="112"/>
      <c r="P387" s="112"/>
      <c r="Q387" s="112"/>
    </row>
    <row r="388" s="2" customFormat="1">
      <c r="A388" s="153"/>
      <c r="B388" s="12" t="s">
        <v>352</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4</v>
      </c>
      <c r="M390" s="210" t="s">
        <v>353</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16</v>
      </c>
      <c r="M391" s="45" t="s">
        <v>14</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112</v>
      </c>
      <c r="D395" s="235"/>
      <c r="E395" s="235"/>
      <c r="F395" s="235"/>
      <c r="G395" s="235"/>
      <c r="H395" s="236"/>
      <c r="I395" s="288"/>
      <c r="J395" s="169" t="str">
        <f t="shared" si="59"/>
        <v>未確認</v>
      </c>
      <c r="K395" s="170" t="str">
        <f t="shared" si="60"/>
        <v>※</v>
      </c>
      <c r="L395" s="79">
        <v>0</v>
      </c>
      <c r="M395" s="217">
        <v>948</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358</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359</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360</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361</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362</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363</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364</v>
      </c>
      <c r="D402" s="235"/>
      <c r="E402" s="235"/>
      <c r="F402" s="235"/>
      <c r="G402" s="235"/>
      <c r="H402" s="236"/>
      <c r="I402" s="288"/>
      <c r="J402" s="169" t="str">
        <f t="shared" si="59"/>
        <v>未確認</v>
      </c>
      <c r="K402" s="170" t="str">
        <f t="shared" si="60"/>
        <v>※</v>
      </c>
      <c r="L402" s="79" t="s">
        <v>365</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368</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369</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370</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371</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372</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373</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374</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375</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376</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377</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378</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379</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380</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381</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382</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383</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384</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385</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386</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388</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389</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390</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391</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392</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393</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394</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395</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396</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397</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398</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399</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400</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401</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402</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403</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404</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405</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406</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407</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408</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409</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111</v>
      </c>
      <c r="D447" s="235"/>
      <c r="E447" s="235"/>
      <c r="F447" s="235"/>
      <c r="G447" s="235"/>
      <c r="H447" s="236"/>
      <c r="I447" s="288"/>
      <c r="J447" s="169" t="str">
        <f t="shared" si="61"/>
        <v>未確認</v>
      </c>
      <c r="K447" s="170" t="str">
        <f t="shared" si="62"/>
        <v>※</v>
      </c>
      <c r="L447" s="79">
        <v>1280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240</v>
      </c>
      <c r="M475" s="217" t="s">
        <v>365</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365</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t="s">
        <v>365</v>
      </c>
      <c r="M477" s="217" t="s">
        <v>365</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t="s">
        <v>365</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t="s">
        <v>365</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t="s">
        <v>365</v>
      </c>
      <c r="M480" s="217" t="s">
        <v>365</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t="s">
        <v>365</v>
      </c>
      <c r="M483" s="217" t="s">
        <v>365</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t="s">
        <v>365</v>
      </c>
      <c r="M484" s="217" t="s">
        <v>365</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t="s">
        <v>365</v>
      </c>
      <c r="M486" s="217" t="s">
        <v>365</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t="s">
        <v>365</v>
      </c>
      <c r="M488" s="217" t="s">
        <v>365</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t="s">
        <v>365</v>
      </c>
      <c r="M490" s="217" t="s">
        <v>365</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t="s">
        <v>365</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t="s">
        <v>365</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t="s">
        <v>365</v>
      </c>
      <c r="M512" s="217" t="s">
        <v>365</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t="s">
        <v>365</v>
      </c>
      <c r="M515" s="217" t="s">
        <v>365</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377</v>
      </c>
      <c r="M544" s="217">
        <v>353</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t="s">
        <v>365</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588</v>
      </c>
      <c r="M570" s="227" t="s">
        <v>588</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589</v>
      </c>
      <c r="D571" s="246"/>
      <c r="E571" s="246"/>
      <c r="F571" s="246"/>
      <c r="G571" s="246"/>
      <c r="H571" s="247"/>
      <c r="I571" s="238" t="s">
        <v>590</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591</v>
      </c>
      <c r="B572" s="1"/>
      <c r="C572" s="134"/>
      <c r="D572" s="285" t="s">
        <v>592</v>
      </c>
      <c r="E572" s="286"/>
      <c r="F572" s="286"/>
      <c r="G572" s="286"/>
      <c r="H572" s="287"/>
      <c r="I572" s="239"/>
      <c r="J572" s="241"/>
      <c r="K572" s="242"/>
      <c r="L572" s="135">
        <v>0</v>
      </c>
      <c r="M572" s="218">
        <v>52.6</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593</v>
      </c>
      <c r="B573" s="1"/>
      <c r="C573" s="134"/>
      <c r="D573" s="285" t="s">
        <v>594</v>
      </c>
      <c r="E573" s="286"/>
      <c r="F573" s="286"/>
      <c r="G573" s="286"/>
      <c r="H573" s="287"/>
      <c r="I573" s="239"/>
      <c r="J573" s="241"/>
      <c r="K573" s="242"/>
      <c r="L573" s="135">
        <v>0</v>
      </c>
      <c r="M573" s="218">
        <v>38.6</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595</v>
      </c>
      <c r="B574" s="1"/>
      <c r="C574" s="134"/>
      <c r="D574" s="285" t="s">
        <v>596</v>
      </c>
      <c r="E574" s="286"/>
      <c r="F574" s="286"/>
      <c r="G574" s="286"/>
      <c r="H574" s="287"/>
      <c r="I574" s="239"/>
      <c r="J574" s="241"/>
      <c r="K574" s="242"/>
      <c r="L574" s="135">
        <v>0</v>
      </c>
      <c r="M574" s="218">
        <v>34.6</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597</v>
      </c>
      <c r="B575" s="1"/>
      <c r="C575" s="134"/>
      <c r="D575" s="285" t="s">
        <v>598</v>
      </c>
      <c r="E575" s="286"/>
      <c r="F575" s="286"/>
      <c r="G575" s="286"/>
      <c r="H575" s="287"/>
      <c r="I575" s="239"/>
      <c r="J575" s="241"/>
      <c r="K575" s="242"/>
      <c r="L575" s="135">
        <v>0</v>
      </c>
      <c r="M575" s="218">
        <v>16.6</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599</v>
      </c>
      <c r="B576" s="1"/>
      <c r="C576" s="134"/>
      <c r="D576" s="285" t="s">
        <v>600</v>
      </c>
      <c r="E576" s="286"/>
      <c r="F576" s="286"/>
      <c r="G576" s="286"/>
      <c r="H576" s="287"/>
      <c r="I576" s="239"/>
      <c r="J576" s="241"/>
      <c r="K576" s="242"/>
      <c r="L576" s="135">
        <v>0</v>
      </c>
      <c r="M576" s="218">
        <v>4.2</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601</v>
      </c>
      <c r="B577" s="1"/>
      <c r="C577" s="183"/>
      <c r="D577" s="285" t="s">
        <v>602</v>
      </c>
      <c r="E577" s="286"/>
      <c r="F577" s="286"/>
      <c r="G577" s="286"/>
      <c r="H577" s="287"/>
      <c r="I577" s="239"/>
      <c r="J577" s="241"/>
      <c r="K577" s="242"/>
      <c r="L577" s="135">
        <v>0</v>
      </c>
      <c r="M577" s="218">
        <v>38</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603</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604</v>
      </c>
      <c r="B579" s="1"/>
      <c r="C579" s="134"/>
      <c r="D579" s="285" t="s">
        <v>592</v>
      </c>
      <c r="E579" s="286"/>
      <c r="F579" s="286"/>
      <c r="G579" s="286"/>
      <c r="H579" s="287"/>
      <c r="I579" s="239"/>
      <c r="J579" s="241"/>
      <c r="K579" s="242"/>
      <c r="L579" s="135">
        <v>27.8</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605</v>
      </c>
      <c r="B580" s="1"/>
      <c r="C580" s="134"/>
      <c r="D580" s="285" t="s">
        <v>594</v>
      </c>
      <c r="E580" s="286"/>
      <c r="F580" s="286"/>
      <c r="G580" s="286"/>
      <c r="H580" s="287"/>
      <c r="I580" s="239"/>
      <c r="J580" s="241"/>
      <c r="K580" s="242"/>
      <c r="L580" s="135">
        <v>13.2</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606</v>
      </c>
      <c r="B581" s="1"/>
      <c r="C581" s="134"/>
      <c r="D581" s="285" t="s">
        <v>596</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607</v>
      </c>
      <c r="B582" s="1"/>
      <c r="C582" s="134"/>
      <c r="D582" s="285" t="s">
        <v>598</v>
      </c>
      <c r="E582" s="286"/>
      <c r="F582" s="286"/>
      <c r="G582" s="286"/>
      <c r="H582" s="287"/>
      <c r="I582" s="239"/>
      <c r="J582" s="241"/>
      <c r="K582" s="242"/>
      <c r="L582" s="135">
        <v>3.5</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608</v>
      </c>
      <c r="B583" s="1"/>
      <c r="C583" s="134"/>
      <c r="D583" s="285" t="s">
        <v>600</v>
      </c>
      <c r="E583" s="286"/>
      <c r="F583" s="286"/>
      <c r="G583" s="286"/>
      <c r="H583" s="287"/>
      <c r="I583" s="239"/>
      <c r="J583" s="241"/>
      <c r="K583" s="242"/>
      <c r="L583" s="135">
        <v>1.3</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609</v>
      </c>
      <c r="B584" s="1"/>
      <c r="C584" s="134"/>
      <c r="D584" s="285" t="s">
        <v>602</v>
      </c>
      <c r="E584" s="286"/>
      <c r="F584" s="286"/>
      <c r="G584" s="286"/>
      <c r="H584" s="287"/>
      <c r="I584" s="239"/>
      <c r="J584" s="241"/>
      <c r="K584" s="242"/>
      <c r="L584" s="135">
        <v>4.6</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610</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611</v>
      </c>
      <c r="B586" s="1"/>
      <c r="C586" s="134"/>
      <c r="D586" s="285" t="s">
        <v>592</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612</v>
      </c>
      <c r="B587" s="1"/>
      <c r="C587" s="134"/>
      <c r="D587" s="285" t="s">
        <v>594</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613</v>
      </c>
      <c r="B588" s="1"/>
      <c r="C588" s="134"/>
      <c r="D588" s="285" t="s">
        <v>596</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614</v>
      </c>
      <c r="B589" s="1"/>
      <c r="C589" s="134"/>
      <c r="D589" s="285" t="s">
        <v>598</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615</v>
      </c>
      <c r="B590" s="1"/>
      <c r="C590" s="134"/>
      <c r="D590" s="285" t="s">
        <v>600</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616</v>
      </c>
      <c r="B591" s="1"/>
      <c r="C591" s="206"/>
      <c r="D591" s="285" t="s">
        <v>602</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617</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618</v>
      </c>
      <c r="C599" s="251" t="s">
        <v>619</v>
      </c>
      <c r="D599" s="252"/>
      <c r="E599" s="252"/>
      <c r="F599" s="252"/>
      <c r="G599" s="252"/>
      <c r="H599" s="253"/>
      <c r="I599" s="82" t="s">
        <v>620</v>
      </c>
      <c r="J599" s="78" t="str">
        <f>IF(SUM(L599:BS599)=0,IF(COUNTIF(L599:BS599,"未確認")&gt;0,"未確認",IF(COUNTIF(L599:BS599,"~*")&gt;0,"*",SUM(L599:BS599))),SUM(L599:BS599))</f>
        <v>未確認</v>
      </c>
      <c r="K599" s="129" t="str">
        <f>IF(OR(COUNTIF(L599:BS599,"未確認")&gt;0,COUNTIF(L599:BS599,"*")&gt;0),"※","")</f>
        <v>※</v>
      </c>
      <c r="L599" s="79" t="s">
        <v>365</v>
      </c>
      <c r="M599" s="217" t="s">
        <v>365</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621</v>
      </c>
      <c r="B600" s="58"/>
      <c r="C600" s="251" t="s">
        <v>622</v>
      </c>
      <c r="D600" s="252"/>
      <c r="E600" s="252"/>
      <c r="F600" s="252"/>
      <c r="G600" s="252"/>
      <c r="H600" s="253"/>
      <c r="I600" s="82" t="s">
        <v>623</v>
      </c>
      <c r="J600" s="78" t="str">
        <f>IF(SUM(L600:BS600)=0,IF(COUNTIF(L600:BS600,"未確認")&gt;0,"未確認",IF(COUNTIF(L600:BS600,"~*")&gt;0,"*",SUM(L600:BS600))),SUM(L600:BS600))</f>
        <v>未確認</v>
      </c>
      <c r="K600" s="129" t="str">
        <f>IF(OR(COUNTIF(L600:BS600,"未確認")&gt;0,COUNTIF(L600:BS600,"*")&gt;0),"※","")</f>
        <v>※</v>
      </c>
      <c r="L600" s="79">
        <v>0</v>
      </c>
      <c r="M600" s="217" t="s">
        <v>365</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624</v>
      </c>
      <c r="B601" s="58"/>
      <c r="C601" s="251" t="s">
        <v>625</v>
      </c>
      <c r="D601" s="252"/>
      <c r="E601" s="252"/>
      <c r="F601" s="252"/>
      <c r="G601" s="252"/>
      <c r="H601" s="253"/>
      <c r="I601" s="82" t="s">
        <v>626</v>
      </c>
      <c r="J601" s="78" t="str">
        <f>IF(SUM(L601:BS601)=0,IF(COUNTIF(L601:BS601,"未確認")&gt;0,"未確認",IF(COUNTIF(L601:BS601,"~*")&gt;0,"*",SUM(L601:BS601))),SUM(L601:BS601))</f>
        <v>未確認</v>
      </c>
      <c r="K601" s="129" t="str">
        <f>IF(OR(COUNTIF(L601:BS601,"未確認")&gt;0,COUNTIF(L601:BS601,"*")&gt;0),"※","")</f>
        <v>※</v>
      </c>
      <c r="L601" s="79">
        <v>0</v>
      </c>
      <c r="M601" s="217" t="s">
        <v>365</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627</v>
      </c>
      <c r="B602" s="58"/>
      <c r="C602" s="251" t="s">
        <v>628</v>
      </c>
      <c r="D602" s="252"/>
      <c r="E602" s="252"/>
      <c r="F602" s="252"/>
      <c r="G602" s="252"/>
      <c r="H602" s="253"/>
      <c r="I602" s="190" t="s">
        <v>629</v>
      </c>
      <c r="J602" s="78" t="str">
        <f>IF(SUM(L602:BS602)=0,IF(COUNTIF(L602:BS602,"未確認")&gt;0,"未確認",IF(COUNTIF(L602:BS602,"~*")&gt;0,"*",SUM(L602:BS602))),SUM(L602:BS602))</f>
        <v>未確認</v>
      </c>
      <c r="K602" s="129" t="str">
        <f>IF(OR(COUNTIF(L602:BS602,"未確認")&gt;0,COUNTIF(L602:BS602,"*")&gt;0),"※","")</f>
        <v>※</v>
      </c>
      <c r="L602" s="79" t="s">
        <v>365</v>
      </c>
      <c r="M602" s="217" t="s">
        <v>365</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630</v>
      </c>
      <c r="B603" s="58"/>
      <c r="C603" s="251" t="s">
        <v>631</v>
      </c>
      <c r="D603" s="252"/>
      <c r="E603" s="252"/>
      <c r="F603" s="252"/>
      <c r="G603" s="252"/>
      <c r="H603" s="253"/>
      <c r="I603" s="82" t="s">
        <v>632</v>
      </c>
      <c r="J603" s="78" t="str">
        <f>IF(SUM(L603:BS603)=0,IF(COUNTIF(L603:BS603,"未確認")&gt;0,"未確認",IF(COUNTIF(L603:BS603,"~*")&gt;0,"*",SUM(L603:BS603))),SUM(L603:BS603))</f>
        <v>未確認</v>
      </c>
      <c r="K603" s="129" t="str">
        <f>IF(OR(COUNTIF(L603:BS603,"未確認")&gt;0,COUNTIF(L603:BS603,"*")&gt;0),"※","")</f>
        <v>※</v>
      </c>
      <c r="L603" s="79" t="s">
        <v>365</v>
      </c>
      <c r="M603" s="217" t="s">
        <v>365</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633</v>
      </c>
      <c r="B604" s="58"/>
      <c r="C604" s="245" t="s">
        <v>634</v>
      </c>
      <c r="D604" s="246"/>
      <c r="E604" s="246"/>
      <c r="F604" s="246"/>
      <c r="G604" s="246"/>
      <c r="H604" s="247"/>
      <c r="I604" s="255" t="s">
        <v>635</v>
      </c>
      <c r="J604" s="86" t="s">
        <v>365</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636</v>
      </c>
      <c r="B605" s="58"/>
      <c r="C605" s="188"/>
      <c r="D605" s="189"/>
      <c r="E605" s="234" t="s">
        <v>637</v>
      </c>
      <c r="F605" s="235"/>
      <c r="G605" s="235"/>
      <c r="H605" s="236"/>
      <c r="I605" s="257"/>
      <c r="J605" s="86" t="s">
        <v>365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638</v>
      </c>
      <c r="B606" s="58"/>
      <c r="C606" s="245" t="s">
        <v>639</v>
      </c>
      <c r="D606" s="246"/>
      <c r="E606" s="246"/>
      <c r="F606" s="246"/>
      <c r="G606" s="246"/>
      <c r="H606" s="247"/>
      <c r="I606" s="238" t="s">
        <v>640</v>
      </c>
      <c r="J606" s="86">
        <v>378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641</v>
      </c>
      <c r="B607" s="58"/>
      <c r="C607" s="188"/>
      <c r="D607" s="189"/>
      <c r="E607" s="234" t="s">
        <v>637</v>
      </c>
      <c r="F607" s="235"/>
      <c r="G607" s="235"/>
      <c r="H607" s="236"/>
      <c r="I607" s="244"/>
      <c r="J607" s="86">
        <v>286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642</v>
      </c>
      <c r="B608" s="58"/>
      <c r="C608" s="234" t="s">
        <v>643</v>
      </c>
      <c r="D608" s="235"/>
      <c r="E608" s="235"/>
      <c r="F608" s="235"/>
      <c r="G608" s="235"/>
      <c r="H608" s="236"/>
      <c r="I608" s="81" t="s">
        <v>644</v>
      </c>
      <c r="J608" s="78">
        <v>300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645</v>
      </c>
      <c r="B609" s="58"/>
      <c r="C609" s="251" t="s">
        <v>646</v>
      </c>
      <c r="D609" s="252"/>
      <c r="E609" s="252"/>
      <c r="F609" s="252"/>
      <c r="G609" s="252"/>
      <c r="H609" s="253"/>
      <c r="I609" s="81" t="s">
        <v>647</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365</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648</v>
      </c>
      <c r="B610" s="58"/>
      <c r="C610" s="251" t="s">
        <v>649</v>
      </c>
      <c r="D610" s="252"/>
      <c r="E610" s="252"/>
      <c r="F610" s="252"/>
      <c r="G610" s="252"/>
      <c r="H610" s="253"/>
      <c r="I610" s="81" t="s">
        <v>650</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651</v>
      </c>
      <c r="B611" s="58"/>
      <c r="C611" s="251" t="s">
        <v>652</v>
      </c>
      <c r="D611" s="252"/>
      <c r="E611" s="252"/>
      <c r="F611" s="252"/>
      <c r="G611" s="252"/>
      <c r="H611" s="253"/>
      <c r="I611" s="81" t="s">
        <v>653</v>
      </c>
      <c r="J611" s="78" t="str">
        <f t="shared" si="108"/>
        <v>未確認</v>
      </c>
      <c r="K611" s="129" t="str">
        <f t="shared" si="109"/>
        <v>※</v>
      </c>
      <c r="L611" s="79">
        <v>0</v>
      </c>
      <c r="M611" s="217" t="s">
        <v>365</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466</v>
      </c>
      <c r="M622" s="217" t="s">
        <v>365</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t="s">
        <v>365</v>
      </c>
      <c r="M625" s="217" t="s">
        <v>365</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v>1034</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t="s">
        <v>365</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t="s">
        <v>365</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t="s">
        <v>365</v>
      </c>
      <c r="M641" s="217" t="s">
        <v>365</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t="s">
        <v>365</v>
      </c>
      <c r="M642" s="217">
        <v>322</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t="s">
        <v>365</v>
      </c>
      <c r="M643" s="217">
        <v>317</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t="s">
        <v>365</v>
      </c>
      <c r="M645" s="217" t="s">
        <v>365</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t="s">
        <v>365</v>
      </c>
      <c r="M646" s="217" t="s">
        <v>365</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t="s">
        <v>365</v>
      </c>
      <c r="M647" s="217" t="s">
        <v>365</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t="s">
        <v>365</v>
      </c>
      <c r="M648" s="217" t="s">
        <v>365</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141</v>
      </c>
      <c r="M656" s="217">
        <v>313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t="s">
        <v>365</v>
      </c>
      <c r="M658" s="217" t="s">
        <v>365</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105</v>
      </c>
      <c r="M659" s="217">
        <v>249</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28</v>
      </c>
      <c r="M660" s="217">
        <v>46</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t="s">
        <v>365</v>
      </c>
      <c r="M661" s="217">
        <v>15</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140</v>
      </c>
      <c r="M665" s="217">
        <v>306</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131</v>
      </c>
      <c r="M667" s="217">
        <v>292</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t="s">
        <v>365</v>
      </c>
      <c r="M668" s="217" t="s">
        <v>365</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145</v>
      </c>
      <c r="M677" s="211" t="s">
        <v>145</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v>879</v>
      </c>
      <c r="M680" s="232">
        <v>381</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t="s">
        <v>365</v>
      </c>
      <c r="M705" s="217">
        <v>13</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t="s">
        <v>365</v>
      </c>
      <c r="M714" s="217">
        <v>17</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t="s">
        <v>365</v>
      </c>
      <c r="M716" s="217" t="s">
        <v>365</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271</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