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80" tabRatio="838" activeTab="12"/>
  </bookViews>
  <sheets>
    <sheet name="もくじ" sheetId="1" r:id="rId1"/>
    <sheet name="18.1" sheetId="2" r:id="rId2"/>
    <sheet name="18.2" sheetId="3" r:id="rId3"/>
    <sheet name="18.3" sheetId="4" r:id="rId4"/>
    <sheet name="18.4" sheetId="5" r:id="rId5"/>
    <sheet name="18.5" sheetId="6" r:id="rId6"/>
    <sheet name="18.6.1" sheetId="7" r:id="rId7"/>
    <sheet name="18.6.2" sheetId="8" r:id="rId8"/>
    <sheet name="18.7" sheetId="9" r:id="rId9"/>
    <sheet name="18.8.1-18.8.2" sheetId="10" r:id="rId10"/>
    <sheet name="18.8.3" sheetId="11" r:id="rId11"/>
    <sheet name="18.9-18.13" sheetId="12" r:id="rId12"/>
    <sheet name="18.14.1-18.14.2" sheetId="13" r:id="rId13"/>
    <sheet name="18.15-18.16" sheetId="14" r:id="rId14"/>
    <sheet name="18.17.1" sheetId="15" r:id="rId15"/>
    <sheet name="18.17.2" sheetId="16" r:id="rId16"/>
    <sheet name="18.18" sheetId="17" r:id="rId17"/>
    <sheet name="18.19" sheetId="18" r:id="rId18"/>
    <sheet name="18.20" sheetId="19" r:id="rId19"/>
    <sheet name="18.21" sheetId="20" r:id="rId20"/>
    <sheet name="18.22" sheetId="21" r:id="rId21"/>
    <sheet name="18.23" sheetId="22" r:id="rId22"/>
    <sheet name="18.24" sheetId="23" r:id="rId23"/>
  </sheets>
  <definedNames>
    <definedName name="_xlnm.Print_Area" localSheetId="1">'18.1'!$A$1:$K$62</definedName>
    <definedName name="_xlnm.Print_Area" localSheetId="12">'18.14.1-18.14.2'!$A$1:$K$67</definedName>
    <definedName name="_xlnm.Print_Area" localSheetId="14">'18.17.1'!$A$1:$G$41</definedName>
    <definedName name="_xlnm.Print_Area" localSheetId="2">'18.2'!$A$1:$Q$119</definedName>
    <definedName name="_xlnm.Print_Area" localSheetId="4">'18.4'!$A$1:$Q$119</definedName>
    <definedName name="_xlnm.Print_Area" localSheetId="5">'18.5'!$A$1:$Q$120</definedName>
    <definedName name="_xlnm.Print_Area" localSheetId="7">'18.6.2'!$A$1:$J$68</definedName>
    <definedName name="_xlnm.Print_Area" localSheetId="11">'18.9-18.13'!$A$1:$R$58</definedName>
    <definedName name="_xlnm.Print_Titles" localSheetId="14">'18.17.1'!$A:$A</definedName>
    <definedName name="_xlnm.Print_Titles" localSheetId="15">'18.17.2'!$A:$A</definedName>
    <definedName name="_xlnm.Print_Titles" localSheetId="2">'18.2'!$B:$C,'18.2'!$1:$5</definedName>
    <definedName name="_xlnm.Print_Titles" localSheetId="20">'18.22'!$1:$5</definedName>
    <definedName name="_xlnm.Print_Titles" localSheetId="3">'18.3'!$1:$5</definedName>
    <definedName name="_xlnm.Print_Titles" localSheetId="4">'18.4'!$1:$5</definedName>
    <definedName name="_xlnm.Print_Titles" localSheetId="5">'18.5'!$1:$5</definedName>
  </definedNames>
  <calcPr fullCalcOnLoad="1"/>
</workbook>
</file>

<file path=xl/sharedStrings.xml><?xml version="1.0" encoding="utf-8"?>
<sst xmlns="http://schemas.openxmlformats.org/spreadsheetml/2006/main" count="2360" uniqueCount="1045">
  <si>
    <t xml:space="preserve"> </t>
  </si>
  <si>
    <t>区分</t>
  </si>
  <si>
    <t>学校数</t>
  </si>
  <si>
    <t>学級数</t>
  </si>
  <si>
    <t>職員数</t>
  </si>
  <si>
    <t>男</t>
  </si>
  <si>
    <t>女</t>
  </si>
  <si>
    <t>(本務者)</t>
  </si>
  <si>
    <t>神戸市　　</t>
  </si>
  <si>
    <t>在学者数</t>
  </si>
  <si>
    <t>教員数</t>
  </si>
  <si>
    <t>本校</t>
  </si>
  <si>
    <t>分校</t>
  </si>
  <si>
    <t>学科数</t>
  </si>
  <si>
    <t>計</t>
  </si>
  <si>
    <t>本務者</t>
  </si>
  <si>
    <t>課程数</t>
  </si>
  <si>
    <t>幼稚園</t>
  </si>
  <si>
    <t>　　　　国　　　立</t>
  </si>
  <si>
    <t>　　　　公　　　立</t>
  </si>
  <si>
    <t>　　　　私　　　立</t>
  </si>
  <si>
    <t>小学校</t>
  </si>
  <si>
    <t>中学校</t>
  </si>
  <si>
    <t>高等学校</t>
  </si>
  <si>
    <t>盲学校</t>
  </si>
  <si>
    <t>聾学校</t>
  </si>
  <si>
    <t>養護学校</t>
  </si>
  <si>
    <t>高等専門学校</t>
  </si>
  <si>
    <t>短期大学</t>
  </si>
  <si>
    <t>大学</t>
  </si>
  <si>
    <t>専修学校</t>
  </si>
  <si>
    <t>各種学校</t>
  </si>
  <si>
    <t>通信制高等学校</t>
  </si>
  <si>
    <t>総数</t>
  </si>
  <si>
    <t>(…)</t>
  </si>
  <si>
    <t>学部数</t>
  </si>
  <si>
    <t xml:space="preserve">国　　　立 </t>
  </si>
  <si>
    <t xml:space="preserve">公　　　立 </t>
  </si>
  <si>
    <t xml:space="preserve">私　　　立 </t>
  </si>
  <si>
    <t>文学部</t>
  </si>
  <si>
    <t>神学部</t>
  </si>
  <si>
    <t>外国語学部</t>
  </si>
  <si>
    <t>人文学部</t>
  </si>
  <si>
    <t>国際文化学部</t>
  </si>
  <si>
    <t>社会学部</t>
  </si>
  <si>
    <t>社会福祉学部</t>
  </si>
  <si>
    <t>法学部</t>
  </si>
  <si>
    <t>経済学部</t>
  </si>
  <si>
    <t>経営学部</t>
  </si>
  <si>
    <t>商学部</t>
  </si>
  <si>
    <t>商経学部</t>
  </si>
  <si>
    <t>情報学部</t>
  </si>
  <si>
    <t>経済情報学部</t>
  </si>
  <si>
    <t>理学部</t>
  </si>
  <si>
    <t>工学部</t>
  </si>
  <si>
    <t>芸術工学部</t>
  </si>
  <si>
    <t>農学部</t>
  </si>
  <si>
    <t>医学部</t>
  </si>
  <si>
    <t>薬学部</t>
  </si>
  <si>
    <t>看護学部</t>
  </si>
  <si>
    <t>栄養学部</t>
  </si>
  <si>
    <t>家政学部</t>
  </si>
  <si>
    <t>生活環境学部</t>
  </si>
  <si>
    <t>教育学部</t>
  </si>
  <si>
    <t>学校教育学部</t>
  </si>
  <si>
    <t>造形学部</t>
  </si>
  <si>
    <t>音楽学部</t>
  </si>
  <si>
    <t>人間科学部</t>
  </si>
  <si>
    <t>発達科学部</t>
  </si>
  <si>
    <t>総合政策学部</t>
  </si>
  <si>
    <t>人間関係学科</t>
  </si>
  <si>
    <t>英語文化学科</t>
  </si>
  <si>
    <t>福祉支援学科</t>
  </si>
  <si>
    <t>情報処理工学科</t>
  </si>
  <si>
    <t>構造工学科</t>
  </si>
  <si>
    <t>材料工学科</t>
  </si>
  <si>
    <t>缶詰製造学科</t>
  </si>
  <si>
    <t>看護学科</t>
  </si>
  <si>
    <t>衛生技術学科</t>
  </si>
  <si>
    <t>総合生活学科</t>
  </si>
  <si>
    <t>生活学科</t>
  </si>
  <si>
    <t>生活科学科</t>
  </si>
  <si>
    <t>生活造形学科</t>
  </si>
  <si>
    <t>生活文化学科</t>
  </si>
  <si>
    <t>生活情報学科</t>
  </si>
  <si>
    <t>食物栄養学科</t>
  </si>
  <si>
    <t>食生活学科</t>
  </si>
  <si>
    <t>服飾学科</t>
  </si>
  <si>
    <t>初等教育学科</t>
  </si>
  <si>
    <t>児童教育学科</t>
  </si>
  <si>
    <t>健康・スポーツ学科</t>
  </si>
  <si>
    <t>美術デザイン学科</t>
  </si>
  <si>
    <t>定員</t>
  </si>
  <si>
    <t>公　立</t>
  </si>
  <si>
    <t>　全日制</t>
  </si>
  <si>
    <t>　　普通</t>
  </si>
  <si>
    <t>　　農業</t>
  </si>
  <si>
    <t>　　工業</t>
  </si>
  <si>
    <t>　　商業</t>
  </si>
  <si>
    <t>　　水産</t>
  </si>
  <si>
    <t>　　家庭</t>
  </si>
  <si>
    <t>　　看護</t>
  </si>
  <si>
    <t>　　その他</t>
  </si>
  <si>
    <t>　　総合</t>
  </si>
  <si>
    <t>　定時制</t>
  </si>
  <si>
    <t>私　立</t>
  </si>
  <si>
    <t>資料：「学校基本調査」</t>
  </si>
  <si>
    <t>(注)学科数は小学科数である。</t>
  </si>
  <si>
    <t>全日制</t>
  </si>
  <si>
    <t>定時制</t>
  </si>
  <si>
    <t>学</t>
  </si>
  <si>
    <t>校</t>
  </si>
  <si>
    <t>幼稚部</t>
  </si>
  <si>
    <t>小学部</t>
  </si>
  <si>
    <t>中学部</t>
  </si>
  <si>
    <t>高等部</t>
  </si>
  <si>
    <t>数</t>
  </si>
  <si>
    <t>(注)卒業者数は中学部・高等部の合計で( )は高等部卒業の内数。</t>
  </si>
  <si>
    <t>　</t>
  </si>
  <si>
    <t>進学者</t>
  </si>
  <si>
    <t>卒業者総数</t>
  </si>
  <si>
    <t>就職者</t>
  </si>
  <si>
    <t>死亡・不詳</t>
  </si>
  <si>
    <t>（再掲）</t>
  </si>
  <si>
    <t>　　国・公立</t>
  </si>
  <si>
    <t>　　私立</t>
  </si>
  <si>
    <t>高等専門</t>
  </si>
  <si>
    <t>盲､聾､養護</t>
  </si>
  <si>
    <t>進学者総数</t>
  </si>
  <si>
    <t>学校高等部</t>
  </si>
  <si>
    <t>盲、聾</t>
  </si>
  <si>
    <t>学校</t>
  </si>
  <si>
    <t>本科、別科</t>
  </si>
  <si>
    <t>養護（高等部）</t>
  </si>
  <si>
    <t>　　公立</t>
  </si>
  <si>
    <t>その他</t>
  </si>
  <si>
    <t>(注)  就職進入学者を含む。</t>
  </si>
  <si>
    <t>卸売 ・</t>
  </si>
  <si>
    <t>鉱業</t>
  </si>
  <si>
    <t>建設業</t>
  </si>
  <si>
    <t>製造業</t>
  </si>
  <si>
    <t>公務</t>
  </si>
  <si>
    <t>飲食店</t>
  </si>
  <si>
    <t>総額</t>
  </si>
  <si>
    <t>公費</t>
  </si>
  <si>
    <t>　国庫補助金</t>
  </si>
  <si>
    <t>　県支出金</t>
  </si>
  <si>
    <t>　市町支出金</t>
  </si>
  <si>
    <t>　地方債</t>
  </si>
  <si>
    <t>私費</t>
  </si>
  <si>
    <t>(注)1  私費はＰＴＡ寄付金、その他の寄付金の合計額である。</t>
  </si>
  <si>
    <t>消費的支出</t>
  </si>
  <si>
    <t>　人件費</t>
  </si>
  <si>
    <t>　教育活動費</t>
  </si>
  <si>
    <t>　管理費</t>
  </si>
  <si>
    <t>　補助活動費</t>
  </si>
  <si>
    <t>　所定支払金</t>
  </si>
  <si>
    <t>資本的支出</t>
  </si>
  <si>
    <t>債務償還費</t>
  </si>
  <si>
    <t>県統計課  調</t>
  </si>
  <si>
    <t>5 歳</t>
  </si>
  <si>
    <t>6 歳</t>
  </si>
  <si>
    <t>7 歳</t>
  </si>
  <si>
    <t>8 歳</t>
  </si>
  <si>
    <t>9 歳</t>
  </si>
  <si>
    <t>10 歳</t>
  </si>
  <si>
    <t>11 歳</t>
  </si>
  <si>
    <t>12 歳</t>
  </si>
  <si>
    <t>13 歳</t>
  </si>
  <si>
    <t>14 歳</t>
  </si>
  <si>
    <t>15 歳</t>
  </si>
  <si>
    <t>16 歳</t>
  </si>
  <si>
    <t>17 歳</t>
  </si>
  <si>
    <t>身長(cm)</t>
  </si>
  <si>
    <t>体重(kg)</t>
  </si>
  <si>
    <t>座高(cm)</t>
  </si>
  <si>
    <t>資料：「学校保健統計調査」</t>
  </si>
  <si>
    <t>　　裸眼視力1.0未満の者（計）</t>
  </si>
  <si>
    <t>　　　　　　1.0未満0.7以上</t>
  </si>
  <si>
    <t>　　　　　　0.7未満0.3以上</t>
  </si>
  <si>
    <t>　　　　　　0.3未満</t>
  </si>
  <si>
    <t>…</t>
  </si>
  <si>
    <t>　　伝染性眼疾患</t>
  </si>
  <si>
    <t>　　耳疾患</t>
  </si>
  <si>
    <t>　　鼻・副鼻腔疾患</t>
  </si>
  <si>
    <t>　　口腔咽喉頭疾患・異常</t>
  </si>
  <si>
    <t>　　未処置う歯のある者</t>
  </si>
  <si>
    <t>　　伝染性皮膚疾患</t>
  </si>
  <si>
    <t>　　心電図異常</t>
  </si>
  <si>
    <t>　　その他の疾病異常</t>
  </si>
  <si>
    <t>　　寄生虫卵保有者</t>
  </si>
  <si>
    <t>資料：「学校保健統計調査」（全国）</t>
  </si>
  <si>
    <t>兵庫県立図書館</t>
  </si>
  <si>
    <t>独立</t>
  </si>
  <si>
    <t>神戸市　計</t>
  </si>
  <si>
    <t>神戸市立中央図書館</t>
  </si>
  <si>
    <t>神戸市立東灘図書館</t>
  </si>
  <si>
    <t>併設</t>
  </si>
  <si>
    <t>神戸市立灘図書館</t>
  </si>
  <si>
    <t>神戸市立三宮図書館</t>
  </si>
  <si>
    <t>神戸市立兵庫図書館</t>
  </si>
  <si>
    <t>神戸市立北図書館</t>
  </si>
  <si>
    <t>神戸市立北図書館北神分館</t>
  </si>
  <si>
    <t>神戸市立新長田図書館</t>
  </si>
  <si>
    <t>神戸市立須磨図書館</t>
  </si>
  <si>
    <t>神戸市立垂水図書館</t>
  </si>
  <si>
    <t>神戸市立西図書館</t>
  </si>
  <si>
    <t>芦屋市立図書館</t>
  </si>
  <si>
    <t>尼崎市　計</t>
  </si>
  <si>
    <t>尼崎市立中央図書館</t>
  </si>
  <si>
    <t>尼崎市立北図書館</t>
  </si>
  <si>
    <t>伊丹市　計</t>
  </si>
  <si>
    <t>伊丹市立図書館</t>
  </si>
  <si>
    <t>伊丹市立図書館南分館</t>
  </si>
  <si>
    <t>川西市立中央図書館</t>
  </si>
  <si>
    <t>三田市立図書館</t>
  </si>
  <si>
    <t>宝塚市　計</t>
  </si>
  <si>
    <t>宝塚市立中央図書館</t>
  </si>
  <si>
    <t>宝塚市立西図書館</t>
  </si>
  <si>
    <t>西宮市　計</t>
  </si>
  <si>
    <t>西宮市立中央図書館</t>
  </si>
  <si>
    <t>西宮市立北部図書館</t>
  </si>
  <si>
    <t>西宮市立鳴尾図書館</t>
  </si>
  <si>
    <t>西宮市立北口図書館</t>
  </si>
  <si>
    <t>猪名川町立図書館</t>
  </si>
  <si>
    <t>明石市　計</t>
  </si>
  <si>
    <t>明石市立図書館</t>
  </si>
  <si>
    <t>明石市立西部図書館</t>
  </si>
  <si>
    <t>小野市立図書館</t>
  </si>
  <si>
    <t>加古川市　計</t>
  </si>
  <si>
    <t>加古川市立図書館</t>
  </si>
  <si>
    <t>加古川総合文化ｾﾝﾀｰ図書館</t>
  </si>
  <si>
    <t>加古川ウェルネスパーク図書館</t>
  </si>
  <si>
    <t>加古川海洋文化センター図書室</t>
  </si>
  <si>
    <t>加西市立図書館</t>
  </si>
  <si>
    <t>高砂市立図書館</t>
  </si>
  <si>
    <t>西脇市図書館</t>
  </si>
  <si>
    <t>三木市立図書館</t>
  </si>
  <si>
    <t>稲美町立図書館</t>
  </si>
  <si>
    <t>滝野町図書館</t>
  </si>
  <si>
    <t>東条町立図書館</t>
  </si>
  <si>
    <t>播磨町立図書館</t>
  </si>
  <si>
    <t>社町　計</t>
  </si>
  <si>
    <t>社町立中央図書館</t>
  </si>
  <si>
    <t>社町立図書館図書情報ｾﾝﾀｰ</t>
  </si>
  <si>
    <t>姫路市　計</t>
  </si>
  <si>
    <t>姫路市立城内図書館</t>
  </si>
  <si>
    <t>姫路市立図書館網干分館</t>
  </si>
  <si>
    <t>姫路市立図書館花北分館</t>
  </si>
  <si>
    <t>姫路市立図書館飾磨分館</t>
  </si>
  <si>
    <t>姫路市立図書館東光分館</t>
  </si>
  <si>
    <t>姫路市立図書館白浜分館</t>
  </si>
  <si>
    <t>姫路市立図書館安室分館</t>
  </si>
  <si>
    <t>姫路市立図書館青山分館</t>
  </si>
  <si>
    <t>姫路市立図書館広畑分館</t>
  </si>
  <si>
    <t>姫路市立図書館手柄分館</t>
  </si>
  <si>
    <t>姫路市立図書館東分館</t>
  </si>
  <si>
    <t>相生市立図書館</t>
  </si>
  <si>
    <t>赤穂市立図書館</t>
  </si>
  <si>
    <t>龍野市立図書館</t>
  </si>
  <si>
    <t>いちかわ図書館</t>
  </si>
  <si>
    <t>揖保川町立図書館</t>
  </si>
  <si>
    <t>香寺町立図書館</t>
  </si>
  <si>
    <t>佐用町立図書館</t>
  </si>
  <si>
    <t>新宮町立図書館</t>
  </si>
  <si>
    <t>太子町立図書館</t>
  </si>
  <si>
    <t>御津町立図書館</t>
  </si>
  <si>
    <t>山崎町立図書館</t>
  </si>
  <si>
    <t>豊岡市立図書館</t>
  </si>
  <si>
    <t>浜坂町立加藤文太郎記念図書館</t>
  </si>
  <si>
    <t>和田山町立図書館</t>
  </si>
  <si>
    <t>洲本市立図書館</t>
  </si>
  <si>
    <t>一宮町立図書館</t>
  </si>
  <si>
    <t>津名町立図書館</t>
  </si>
  <si>
    <t>東浦町立図書館</t>
  </si>
  <si>
    <t>北淡町立図書館</t>
  </si>
  <si>
    <t>(単位：箇所)県市町振興課  調</t>
  </si>
  <si>
    <t>陸上競技場</t>
  </si>
  <si>
    <t>公民館</t>
  </si>
  <si>
    <t>体育館</t>
  </si>
  <si>
    <t>及び野球場</t>
  </si>
  <si>
    <t>プール</t>
  </si>
  <si>
    <t>猪名川町</t>
  </si>
  <si>
    <t>加古川市</t>
  </si>
  <si>
    <t>八千代町</t>
  </si>
  <si>
    <t>黒田庄町</t>
  </si>
  <si>
    <t>大河内町</t>
  </si>
  <si>
    <t>揖保川町</t>
  </si>
  <si>
    <t>三日月町</t>
  </si>
  <si>
    <t>和田山町</t>
  </si>
  <si>
    <t>日本放送協会  調</t>
  </si>
  <si>
    <t>放送受信契約数</t>
  </si>
  <si>
    <t>阪神南地域</t>
  </si>
  <si>
    <t>阪神北地域</t>
  </si>
  <si>
    <t>東播磨地域</t>
  </si>
  <si>
    <t>北播磨地域</t>
  </si>
  <si>
    <t>中播磨地域</t>
  </si>
  <si>
    <t>西播磨地域</t>
  </si>
  <si>
    <t>但馬地域　</t>
  </si>
  <si>
    <t>丹波地域　</t>
  </si>
  <si>
    <t>淡路地域　</t>
  </si>
  <si>
    <t>…</t>
  </si>
  <si>
    <t>地域順</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</si>
  <si>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</si>
  <si>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</si>
  <si>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</si>
  <si>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</si>
  <si>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</si>
  <si>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</si>
  <si>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</si>
  <si>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</si>
  <si>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</si>
  <si>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</si>
  <si>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</si>
  <si>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</si>
  <si>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</si>
  <si>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</si>
  <si>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</si>
  <si>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</si>
  <si>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</si>
  <si>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</si>
  <si>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龍野市　</t>
  </si>
  <si>
    <t>赤穂市　</t>
  </si>
  <si>
    <t>西脇市　</t>
  </si>
  <si>
    <t>宝塚市　</t>
  </si>
  <si>
    <t>三木市　</t>
  </si>
  <si>
    <t>高砂市　</t>
  </si>
  <si>
    <t>川西市　</t>
  </si>
  <si>
    <t>小野市　</t>
  </si>
  <si>
    <t>三田市　</t>
  </si>
  <si>
    <t>加西市　</t>
  </si>
  <si>
    <t>篠山市　</t>
  </si>
  <si>
    <t>吉川町　</t>
  </si>
  <si>
    <t>社町　</t>
  </si>
  <si>
    <t>滝野町　</t>
  </si>
  <si>
    <t>東条町　</t>
  </si>
  <si>
    <t>中町　</t>
  </si>
  <si>
    <t>加美町　</t>
  </si>
  <si>
    <t>稲美町　</t>
  </si>
  <si>
    <t>播磨町　</t>
  </si>
  <si>
    <t>家島町　</t>
  </si>
  <si>
    <t>夢前町　</t>
  </si>
  <si>
    <t>神崎町　</t>
  </si>
  <si>
    <t>市川町　</t>
  </si>
  <si>
    <t>福崎町　</t>
  </si>
  <si>
    <t>香寺町　</t>
  </si>
  <si>
    <t>新宮町　</t>
  </si>
  <si>
    <t>御津町　</t>
  </si>
  <si>
    <t>太子町　</t>
  </si>
  <si>
    <t>上郡町　</t>
  </si>
  <si>
    <t>佐用町　</t>
  </si>
  <si>
    <t>上月町　</t>
  </si>
  <si>
    <t>南光町　</t>
  </si>
  <si>
    <t>山崎町　</t>
  </si>
  <si>
    <t>安富町　</t>
  </si>
  <si>
    <t>(宍)一宮町　</t>
  </si>
  <si>
    <t>波賀町　</t>
  </si>
  <si>
    <t>千種町　</t>
  </si>
  <si>
    <t>城崎町　</t>
  </si>
  <si>
    <t>竹野町　</t>
  </si>
  <si>
    <t>香住町　</t>
  </si>
  <si>
    <t>日高町　</t>
  </si>
  <si>
    <t>出石町　</t>
  </si>
  <si>
    <t>但東町　</t>
  </si>
  <si>
    <t>村岡町　</t>
  </si>
  <si>
    <t>浜坂町　</t>
  </si>
  <si>
    <t>美方町　</t>
  </si>
  <si>
    <t>温泉町　</t>
  </si>
  <si>
    <t>生野町　</t>
  </si>
  <si>
    <t>山東町　</t>
  </si>
  <si>
    <t>朝来町　</t>
  </si>
  <si>
    <t>柏原町　</t>
  </si>
  <si>
    <t>氷上町　</t>
  </si>
  <si>
    <t>青垣町　</t>
  </si>
  <si>
    <t>春日町　</t>
  </si>
  <si>
    <t>山南町　</t>
  </si>
  <si>
    <t>市島町　</t>
  </si>
  <si>
    <t>津名町　</t>
  </si>
  <si>
    <t>淡路町　</t>
  </si>
  <si>
    <t>北淡町　</t>
  </si>
  <si>
    <t>(津)一宮町　</t>
  </si>
  <si>
    <t>五色町　</t>
  </si>
  <si>
    <t>東浦町　</t>
  </si>
  <si>
    <t>緑町　</t>
  </si>
  <si>
    <t>西淡町　</t>
  </si>
  <si>
    <t>三原町　</t>
  </si>
  <si>
    <t>南淡町　</t>
  </si>
  <si>
    <t>地域別</t>
  </si>
  <si>
    <t>設置者所有</t>
  </si>
  <si>
    <t>校舎</t>
  </si>
  <si>
    <t>屋内運動場</t>
  </si>
  <si>
    <t>寄宿舎</t>
  </si>
  <si>
    <t>木造</t>
  </si>
  <si>
    <t>鉄筋コンクリート</t>
  </si>
  <si>
    <t>鉄骨・その他</t>
  </si>
  <si>
    <t>(講堂を含む)</t>
  </si>
  <si>
    <t>公立</t>
  </si>
  <si>
    <t>　幼稚園</t>
  </si>
  <si>
    <t>　小学校</t>
  </si>
  <si>
    <t>　中学校</t>
  </si>
  <si>
    <t>　高等学校</t>
  </si>
  <si>
    <t>　盲学校</t>
  </si>
  <si>
    <t>　聾学校</t>
  </si>
  <si>
    <t>　養護学校</t>
  </si>
  <si>
    <t>　専修学校</t>
  </si>
  <si>
    <t>私立</t>
  </si>
  <si>
    <t>　各種学校</t>
  </si>
  <si>
    <t>小計</t>
  </si>
  <si>
    <t>屋外運動場</t>
  </si>
  <si>
    <t>実験実習地</t>
  </si>
  <si>
    <t>建物敷地</t>
  </si>
  <si>
    <t>借用地</t>
  </si>
  <si>
    <t>兼務</t>
  </si>
  <si>
    <t>国公立</t>
  </si>
  <si>
    <t>卒業者数</t>
  </si>
  <si>
    <t>(前年度間)</t>
  </si>
  <si>
    <t>工業関係</t>
  </si>
  <si>
    <t>　電子計算機</t>
  </si>
  <si>
    <t>　情報処理</t>
  </si>
  <si>
    <t>農業関係</t>
  </si>
  <si>
    <t>医療関係</t>
  </si>
  <si>
    <t>　准看護</t>
  </si>
  <si>
    <t>衛生関係</t>
  </si>
  <si>
    <t>教育・社会福祉関係</t>
  </si>
  <si>
    <t>商業実務関係</t>
  </si>
  <si>
    <t>　経理簿記</t>
  </si>
  <si>
    <t>　その他</t>
  </si>
  <si>
    <t>家政関係</t>
  </si>
  <si>
    <t>　和洋裁</t>
  </si>
  <si>
    <t>　料理</t>
  </si>
  <si>
    <t>　編物・手芸</t>
  </si>
  <si>
    <t>文化・教養関係</t>
  </si>
  <si>
    <t>　音楽</t>
  </si>
  <si>
    <t>　デザイン</t>
  </si>
  <si>
    <t>　茶華道</t>
  </si>
  <si>
    <t>　外国語</t>
  </si>
  <si>
    <t>　演劇・映画</t>
  </si>
  <si>
    <t>　予備校</t>
  </si>
  <si>
    <t>　学習・補習</t>
  </si>
  <si>
    <t>　自動車操縦</t>
  </si>
  <si>
    <t>　外国人学校</t>
  </si>
  <si>
    <t>(注)課程数は生徒のいる課程のみ。</t>
  </si>
  <si>
    <t>県計</t>
  </si>
  <si>
    <t>高等課程</t>
  </si>
  <si>
    <t>専門課程</t>
  </si>
  <si>
    <t>　土木・建築</t>
  </si>
  <si>
    <t>　電気・電子</t>
  </si>
  <si>
    <t>　自動車整備</t>
  </si>
  <si>
    <t>　機械</t>
  </si>
  <si>
    <t>　看護</t>
  </si>
  <si>
    <t>　歯科衛生</t>
  </si>
  <si>
    <t>　歯科技工</t>
  </si>
  <si>
    <t>　診療放射線</t>
  </si>
  <si>
    <t>　鍼･灸･あんま</t>
  </si>
  <si>
    <t>　栄養</t>
  </si>
  <si>
    <t>　調理</t>
  </si>
  <si>
    <t>　理容</t>
  </si>
  <si>
    <t>　美容</t>
  </si>
  <si>
    <t>　保育士養成</t>
  </si>
  <si>
    <t>　教員養成</t>
  </si>
  <si>
    <t>　経理・簿記</t>
  </si>
  <si>
    <t>　秘書</t>
  </si>
  <si>
    <t>服飾・家政関係</t>
  </si>
  <si>
    <t>　家政</t>
  </si>
  <si>
    <t>(注)学科数は生徒のいる学科のみ。</t>
  </si>
  <si>
    <t>金光教</t>
  </si>
  <si>
    <t>禅宗系</t>
  </si>
  <si>
    <t>天理教</t>
  </si>
  <si>
    <t>県文書課  調</t>
  </si>
  <si>
    <t>(注)数値は国公立の合計、( ) 内は私立である。</t>
  </si>
  <si>
    <t>　　　　　女</t>
  </si>
  <si>
    <t>　　　　　男</t>
  </si>
  <si>
    <t>(分校含む)</t>
  </si>
  <si>
    <t>(単位：学科、人）　県統計課　調</t>
  </si>
  <si>
    <t>(単位：学科、人）　県統計課　調</t>
  </si>
  <si>
    <t>数</t>
  </si>
  <si>
    <t>学校</t>
  </si>
  <si>
    <t>　　　者数</t>
  </si>
  <si>
    <t>(単位：人)　県統計課  調</t>
  </si>
  <si>
    <t>（単位：人）　県統計課　調</t>
  </si>
  <si>
    <t>(就職進学者</t>
  </si>
  <si>
    <t>別科</t>
  </si>
  <si>
    <t>高等専門</t>
  </si>
  <si>
    <t>学校</t>
  </si>
  <si>
    <t>漁業</t>
  </si>
  <si>
    <t>農林</t>
  </si>
  <si>
    <t>小売業</t>
  </si>
  <si>
    <t>保険業</t>
  </si>
  <si>
    <t>金融</t>
  </si>
  <si>
    <t>産業</t>
  </si>
  <si>
    <t>不動</t>
  </si>
  <si>
    <t>ス業</t>
  </si>
  <si>
    <t>サービ</t>
  </si>
  <si>
    <t>以外</t>
  </si>
  <si>
    <t>左記</t>
  </si>
  <si>
    <t>(単位：人）　県統計課　調　　資料：「学校基本調査」</t>
  </si>
  <si>
    <t>　　　　総数</t>
  </si>
  <si>
    <t>　　第1次産業</t>
  </si>
  <si>
    <t>　　第2次産業</t>
  </si>
  <si>
    <t>　　第3次産業</t>
  </si>
  <si>
    <t>　　　その他</t>
  </si>
  <si>
    <t>公費に繰入れられた寄付金</t>
  </si>
  <si>
    <t>(単位：千円）　県教育委員会　調</t>
  </si>
  <si>
    <t>養護学校</t>
  </si>
  <si>
    <t>盲・ろう・</t>
  </si>
  <si>
    <t>(全日制)</t>
  </si>
  <si>
    <t>高等学校</t>
  </si>
  <si>
    <t>(定時制)</t>
  </si>
  <si>
    <t>(通信制)</t>
  </si>
  <si>
    <t>小学校</t>
  </si>
  <si>
    <t>中学校</t>
  </si>
  <si>
    <t>　　　　　　　　　　高等学校(全日制)</t>
  </si>
  <si>
    <t>　　　　　　　　　　高等学校(定時制)</t>
  </si>
  <si>
    <t>(注)建物の計には借用分を含む。私立の各種学校において建物、土地の用途別面積は調査していないため、</t>
  </si>
  <si>
    <t xml:space="preserve">       小学校</t>
  </si>
  <si>
    <t>貸出冊数</t>
  </si>
  <si>
    <t>独立・併</t>
  </si>
  <si>
    <t>衛星契約数(再掲)</t>
  </si>
  <si>
    <t>資料：「学校基本調査」</t>
  </si>
  <si>
    <t>.</t>
  </si>
  <si>
    <t>　　13年5月1日</t>
  </si>
  <si>
    <t>(単位：校、学級、人)県統計課  調</t>
  </si>
  <si>
    <t>(単位：㎡) 県教育委員会・県統計課  調</t>
  </si>
  <si>
    <t>　　　修了者数</t>
  </si>
  <si>
    <t>農業関係</t>
  </si>
  <si>
    <t>区　分</t>
  </si>
  <si>
    <t>通信制</t>
  </si>
  <si>
    <t>　　　(再掲)</t>
  </si>
  <si>
    <t>　就職進入学者</t>
  </si>
  <si>
    <t>公　　　費</t>
  </si>
  <si>
    <t>私　　　費</t>
  </si>
  <si>
    <t>区　　　分</t>
  </si>
  <si>
    <t>神社本庁</t>
  </si>
  <si>
    <t>天台宗系</t>
  </si>
  <si>
    <t>真言宗系</t>
  </si>
  <si>
    <t>浄土宗系</t>
  </si>
  <si>
    <t>日蓮宗系</t>
  </si>
  <si>
    <t>区　分</t>
  </si>
  <si>
    <t>ｷﾘｽﾄ教</t>
  </si>
  <si>
    <t>建物面積</t>
  </si>
  <si>
    <t>蔵書冊数</t>
  </si>
  <si>
    <t>登録者数</t>
  </si>
  <si>
    <t xml:space="preserve">   を含む)</t>
  </si>
  <si>
    <t>　入学者を含む)</t>
  </si>
  <si>
    <t>水道業</t>
  </si>
  <si>
    <t>熱供給・</t>
  </si>
  <si>
    <t>電気･ｶﾞｽ･</t>
  </si>
  <si>
    <t>通信業</t>
  </si>
  <si>
    <t>中等教育学校後期課程本科</t>
  </si>
  <si>
    <t>(公共職業能力開発施設等</t>
  </si>
  <si>
    <t xml:space="preserve">     それぞれの計には含まれない。</t>
  </si>
  <si>
    <t>　　　卒業</t>
  </si>
  <si>
    <t xml:space="preserve">  総     数　　　</t>
  </si>
  <si>
    <t>区　　分</t>
  </si>
  <si>
    <t>立の区分</t>
  </si>
  <si>
    <t>個人・年度間</t>
  </si>
  <si>
    <t>㎡</t>
  </si>
  <si>
    <t>人</t>
  </si>
  <si>
    <t>冊</t>
  </si>
  <si>
    <t>冊</t>
  </si>
  <si>
    <t>（注）職員数は非常勤・嘱託の人数を年間実労働時間の合計1,500時間を一人として換算し、</t>
  </si>
  <si>
    <t>　　　単位未満を四捨五入しているため、計と内訳の合計は必ずしも一致しない。</t>
  </si>
  <si>
    <t>神戸市　</t>
  </si>
  <si>
    <t xml:space="preserve">             生徒数(本科)</t>
  </si>
  <si>
    <t>　            入学志願者</t>
  </si>
  <si>
    <t>入学者</t>
  </si>
  <si>
    <t>生徒数</t>
  </si>
  <si>
    <t>総数</t>
  </si>
  <si>
    <t>学級数</t>
  </si>
  <si>
    <t xml:space="preserve">   生　　徒　　数</t>
  </si>
  <si>
    <t>　 卒業者総数</t>
  </si>
  <si>
    <t>(就職進学者を含む)</t>
  </si>
  <si>
    <t>　　　進学者</t>
  </si>
  <si>
    <t>　　　　　　　　　　　教員数</t>
  </si>
  <si>
    <t>（学科数</t>
  </si>
  <si>
    <t>　　　　本務者</t>
  </si>
  <si>
    <t>　　　　兼務者</t>
  </si>
  <si>
    <t>課程数）</t>
  </si>
  <si>
    <t>…</t>
  </si>
  <si>
    <t>(単位：校、人）　県統計課　調　　資料：「学校基本調査」</t>
  </si>
  <si>
    <t>　　　　　学校数</t>
  </si>
  <si>
    <t>　　　(分校を含む)</t>
  </si>
  <si>
    <t xml:space="preserve">      生　　　徒　　　数</t>
  </si>
  <si>
    <t>学</t>
  </si>
  <si>
    <t>生</t>
  </si>
  <si>
    <t>数</t>
  </si>
  <si>
    <t>（昼  間）</t>
  </si>
  <si>
    <t>（夜  間）</t>
  </si>
  <si>
    <t>（単位：学部、人）　県統計課　調</t>
  </si>
  <si>
    <t>資料：「学校基本調査」</t>
  </si>
  <si>
    <t xml:space="preserve">         学</t>
  </si>
  <si>
    <t xml:space="preserve">          生</t>
  </si>
  <si>
    <t xml:space="preserve">          数</t>
  </si>
  <si>
    <t>(注) 1  数値は公立のみ、( ) 内は私立である。</t>
  </si>
  <si>
    <t>(注) 1  この表は学部学生のみで、専攻科・別科・聴講生等の学生は含まない。</t>
  </si>
  <si>
    <t xml:space="preserve">      2  学部数は、学生が在籍している学部の数である。</t>
  </si>
  <si>
    <t>(単位：園、人） 県統計課　調　　資料：「学校基本調査」</t>
  </si>
  <si>
    <t>資料：「学校基本調査」</t>
  </si>
  <si>
    <t>…</t>
  </si>
  <si>
    <t>　　14年5月1日</t>
  </si>
  <si>
    <t xml:space="preserve"> </t>
  </si>
  <si>
    <t>　　13年5月1日</t>
  </si>
  <si>
    <t>　　14年5月1日</t>
  </si>
  <si>
    <t>柔道整復</t>
  </si>
  <si>
    <t>音楽</t>
  </si>
  <si>
    <t>外国語</t>
  </si>
  <si>
    <t>　　12年</t>
  </si>
  <si>
    <t>　　13年</t>
  </si>
  <si>
    <t>　　14年</t>
  </si>
  <si>
    <t>兵庫県図書館協会  調</t>
  </si>
  <si>
    <t xml:space="preserve">    15年3月末</t>
  </si>
  <si>
    <t>18  教育・文化</t>
  </si>
  <si>
    <t>18.1   学校総覧</t>
  </si>
  <si>
    <t>18.2   市区町別幼稚園数・幼児数・修了者数・教職員数</t>
  </si>
  <si>
    <t>18.3   市区町別小学校数・学級数・児童数・教職員数</t>
  </si>
  <si>
    <t>18.4   市区町別中学校数・学級数・生徒数・教職員数</t>
  </si>
  <si>
    <t>18.5   市区町別高等学校数・学級数・生徒数・教職員数</t>
  </si>
  <si>
    <t>18.6   大学・短期大学の学部・学科別学生数</t>
  </si>
  <si>
    <t>18.6.1  大学の学部別学生数</t>
  </si>
  <si>
    <t>18.6.2  短期大学の学科別学生数</t>
  </si>
  <si>
    <t>18.7   高等学校学科別生徒数・入学状況</t>
  </si>
  <si>
    <t>18.8   各種学校・専修学校の状況</t>
  </si>
  <si>
    <t>18.8.1  総括</t>
  </si>
  <si>
    <t>18.8.2  各種学校の課程数・課程別生徒数</t>
  </si>
  <si>
    <t>18.8.3  専修学校の課程数・課程別生徒数</t>
  </si>
  <si>
    <t>18.9   盲学校の状況</t>
  </si>
  <si>
    <t>18.10 聾学校の状況</t>
  </si>
  <si>
    <t>18.11 養護学校の状況</t>
  </si>
  <si>
    <t>18.12 高等学校通信教育部の状況</t>
  </si>
  <si>
    <t>18.2  市区町別幼稚園数・幼児数・修了者数・教職員数</t>
  </si>
  <si>
    <t>18.3  市区町別小学校数・学級数・児童数・教職員数</t>
  </si>
  <si>
    <t>18.4  市区町別中学校数・学級数・生徒数・教職員数</t>
  </si>
  <si>
    <t>18.5  市区町別高等学校数・学級数・生徒数・教職員数</t>
  </si>
  <si>
    <t>18.6  大学・短期大学の学部・学科別学生数</t>
  </si>
  <si>
    <t>18.6.1　大学の学部別学生数</t>
  </si>
  <si>
    <t>18.6.2　短期大学の学科別学生数</t>
  </si>
  <si>
    <t>18.7  高等学校学科別生徒数・入学状況</t>
  </si>
  <si>
    <t>18.9  盲学校の状況</t>
  </si>
  <si>
    <t>18.10  聾学校の状況</t>
  </si>
  <si>
    <t>18.11  養護学校の状況</t>
  </si>
  <si>
    <t>18.12  高等学校通信教育部の状況</t>
  </si>
  <si>
    <t>18.14.1　卒業者の状況</t>
  </si>
  <si>
    <t>18.14.2　進学者の状況</t>
  </si>
  <si>
    <t>中等教育学校</t>
  </si>
  <si>
    <t>（注）博物館等にはその他の博物館を含む</t>
  </si>
  <si>
    <t>博物館等</t>
  </si>
  <si>
    <t>　</t>
  </si>
  <si>
    <t>学校数</t>
  </si>
  <si>
    <t>幼児数</t>
  </si>
  <si>
    <t>本務教員数</t>
  </si>
  <si>
    <t>学級数</t>
  </si>
  <si>
    <t>男</t>
  </si>
  <si>
    <t>女</t>
  </si>
  <si>
    <t>児童数</t>
  </si>
  <si>
    <t>本務教員数</t>
  </si>
  <si>
    <t>(本務者)</t>
  </si>
  <si>
    <t>職員数</t>
  </si>
  <si>
    <t>学校数</t>
  </si>
  <si>
    <t>(分校含む)</t>
  </si>
  <si>
    <t>男</t>
  </si>
  <si>
    <t>女</t>
  </si>
  <si>
    <t>本務教員数</t>
  </si>
  <si>
    <t>(本務者)</t>
  </si>
  <si>
    <t>職員数</t>
  </si>
  <si>
    <t xml:space="preserve">      2  学級数は公立の本科のみである。</t>
  </si>
  <si>
    <t>計</t>
  </si>
  <si>
    <t>１年次</t>
  </si>
  <si>
    <t>２年次</t>
  </si>
  <si>
    <t>３年次</t>
  </si>
  <si>
    <t>４年次</t>
  </si>
  <si>
    <t>５年次</t>
  </si>
  <si>
    <t>６年次</t>
  </si>
  <si>
    <t>生徒数</t>
  </si>
  <si>
    <t>教員数</t>
  </si>
  <si>
    <t>計</t>
  </si>
  <si>
    <t>修業年限</t>
  </si>
  <si>
    <t>１年未満</t>
  </si>
  <si>
    <t>１年以上</t>
  </si>
  <si>
    <t>前年度間</t>
  </si>
  <si>
    <t>卒業者数</t>
  </si>
  <si>
    <t>生　　　　　徒　　　　　数</t>
  </si>
  <si>
    <t>計</t>
  </si>
  <si>
    <t>男</t>
  </si>
  <si>
    <t>女</t>
  </si>
  <si>
    <t>入学者数</t>
  </si>
  <si>
    <t>退学者数</t>
  </si>
  <si>
    <t>兼任教員</t>
  </si>
  <si>
    <t>専任教員</t>
  </si>
  <si>
    <t>専修学校等進入学者</t>
  </si>
  <si>
    <t>高等学校本科</t>
  </si>
  <si>
    <t>中等教育学校後期課程本科</t>
  </si>
  <si>
    <t>高等学校</t>
  </si>
  <si>
    <t>入学志願した者</t>
  </si>
  <si>
    <t>進学者総数</t>
  </si>
  <si>
    <t>　</t>
  </si>
  <si>
    <t>設置者所有</t>
  </si>
  <si>
    <t>設置者所有の構造別</t>
  </si>
  <si>
    <t>幼稚園</t>
  </si>
  <si>
    <t>小学校</t>
  </si>
  <si>
    <t>中学校</t>
  </si>
  <si>
    <t>神道の部</t>
  </si>
  <si>
    <t>仏教の部</t>
  </si>
  <si>
    <t>諸教</t>
  </si>
  <si>
    <t>主な用語解説</t>
  </si>
  <si>
    <t>本務教員：県費又は市町村費により給料を支払われている教員</t>
  </si>
  <si>
    <t>(18.1)</t>
  </si>
  <si>
    <t>(18.13)</t>
  </si>
  <si>
    <t>　　　 14年　〃</t>
  </si>
  <si>
    <t>　　　 15年　〃</t>
  </si>
  <si>
    <t>　 13年度</t>
  </si>
  <si>
    <t>　 14年度</t>
  </si>
  <si>
    <t>　 15年度</t>
  </si>
  <si>
    <t>　　14年3月末</t>
  </si>
  <si>
    <t xml:space="preserve">    16年3月末</t>
  </si>
  <si>
    <t>　</t>
  </si>
  <si>
    <t>兼務教員：他の学校の本務教員でその学校に兼務する者、同一の高等学校において、全日制･定時制の</t>
  </si>
  <si>
    <t>　学校の教員を兼ねている者など。</t>
  </si>
  <si>
    <t>　一方の課程を本務とする教員で他の一方の課程を兼務する者又は教員を本務とはしないが、その</t>
  </si>
  <si>
    <t>18.13 中等教育学校の状況</t>
  </si>
  <si>
    <t>18.14 中学校生徒の卒業・進学状況</t>
  </si>
  <si>
    <t>18.14.1 卒業者の状況</t>
  </si>
  <si>
    <t>18.14.2 進学者の状況</t>
  </si>
  <si>
    <t>18.15 　高等学校生徒の卒業・進学状況</t>
  </si>
  <si>
    <t>18.15.1  卒業者の状況</t>
  </si>
  <si>
    <t>18.15.2  進学者の状況</t>
  </si>
  <si>
    <t>18.16 　中学校・高等学校卒業者の産業別就職状況</t>
  </si>
  <si>
    <t>18.16.1  中学校卒業者</t>
  </si>
  <si>
    <t>18.16.2  高等学校卒業者</t>
  </si>
  <si>
    <t>18.17 　公立学校運営状況</t>
  </si>
  <si>
    <t>18.17.1  財源</t>
  </si>
  <si>
    <t>18.17.2  経費</t>
  </si>
  <si>
    <t>18.18 　学校施設の状況</t>
  </si>
  <si>
    <t>18.18.1  建物</t>
  </si>
  <si>
    <t>18.18.2  土地</t>
  </si>
  <si>
    <t>18.19.1  男</t>
  </si>
  <si>
    <t>18.19.2  女</t>
  </si>
  <si>
    <t>18.20 　児童及び生徒の疾病・異常被患率</t>
  </si>
  <si>
    <t>18.21 　宗教法人数</t>
  </si>
  <si>
    <t>18.22 　公共図書館</t>
  </si>
  <si>
    <t>18.23 　文化・体育施設数</t>
  </si>
  <si>
    <t>18.24 　市区町別テレビ契約数</t>
  </si>
  <si>
    <t>平成15年5月1日</t>
  </si>
  <si>
    <t>18.13  中等教育学校の状況</t>
  </si>
  <si>
    <t xml:space="preserve"> </t>
  </si>
  <si>
    <t>前期課程</t>
  </si>
  <si>
    <t>計</t>
  </si>
  <si>
    <t>男</t>
  </si>
  <si>
    <t>女</t>
  </si>
  <si>
    <t>１学年</t>
  </si>
  <si>
    <t>２学年</t>
  </si>
  <si>
    <t>３学年</t>
  </si>
  <si>
    <t>　</t>
  </si>
  <si>
    <t>生徒数</t>
  </si>
  <si>
    <t>後期課程</t>
  </si>
  <si>
    <t>18.14  中学校生徒の卒業・進学状況</t>
  </si>
  <si>
    <t>18.15  高等学校生徒の卒業・進学状況</t>
  </si>
  <si>
    <t>18.15.1　卒業者の状況</t>
  </si>
  <si>
    <t>18.15.2　進学者の状況</t>
  </si>
  <si>
    <t>18.16  中学校・高等学校卒業者の産業別就職状況</t>
  </si>
  <si>
    <t>18.16.1　中学校卒業者</t>
  </si>
  <si>
    <t>18.16.2　高等学校卒業者</t>
  </si>
  <si>
    <t>18.17　公立学校運営状況</t>
  </si>
  <si>
    <t>18.17.1  財源</t>
  </si>
  <si>
    <t>18.17.2  経費</t>
  </si>
  <si>
    <t>18.21  宗教法人数</t>
  </si>
  <si>
    <t>18.19.1　男</t>
  </si>
  <si>
    <t>18.19.2　女</t>
  </si>
  <si>
    <t>18.18  学校施設の状況</t>
  </si>
  <si>
    <t>18.18.1　建物</t>
  </si>
  <si>
    <t>18.18.2　土地</t>
  </si>
  <si>
    <t>篠山市立中央図書館</t>
  </si>
  <si>
    <t>篠山市　計</t>
  </si>
  <si>
    <t>篠山市立篠山市民ｾﾝﾀｰ図書ｺｰﾅｰ</t>
  </si>
  <si>
    <t>中町図書館</t>
  </si>
  <si>
    <t>中等教育学校</t>
  </si>
  <si>
    <t>（注）高等学校の学級数は、公立の本科でホームルームを行うもののみ。</t>
  </si>
  <si>
    <t>　</t>
  </si>
  <si>
    <t>　　15年5月1日</t>
  </si>
  <si>
    <t>　　15年5月1日</t>
  </si>
  <si>
    <t xml:space="preserve"> </t>
  </si>
  <si>
    <t>福祉</t>
  </si>
  <si>
    <t>　　13年</t>
  </si>
  <si>
    <t>　　14年</t>
  </si>
  <si>
    <t>　　15年</t>
  </si>
  <si>
    <t>中等教育</t>
  </si>
  <si>
    <t>学校後期</t>
  </si>
  <si>
    <t>課程別科</t>
  </si>
  <si>
    <t>　</t>
  </si>
  <si>
    <t>　　15年</t>
  </si>
  <si>
    <t>(注)1 就職進入学者を含む。</t>
  </si>
  <si>
    <t>　　 2 サービス業には複合サービス業、教育･学習支援業、医療･福祉を含む。</t>
  </si>
  <si>
    <t>運輸</t>
  </si>
  <si>
    <t>情報</t>
  </si>
  <si>
    <t>　　13年</t>
  </si>
  <si>
    <t>　　14年</t>
  </si>
  <si>
    <t>　　15年</t>
  </si>
  <si>
    <t>18.1  学校総覧&lt;平成16年5月1日現在&gt;</t>
  </si>
  <si>
    <t>　　16年5月1日</t>
  </si>
  <si>
    <t>平成12年5月1日</t>
  </si>
  <si>
    <t>養父市</t>
  </si>
  <si>
    <t>　　16年5月1日</t>
  </si>
  <si>
    <t>平成12年5月1日</t>
  </si>
  <si>
    <t>　　16年5月1日</t>
  </si>
  <si>
    <t>平成12年5月1日</t>
  </si>
  <si>
    <t>　　16年5月1日</t>
  </si>
  <si>
    <t>18.8.2  各種学校の課程数・課程別生徒数&lt;平成16年5月1日現在&gt;</t>
  </si>
  <si>
    <t>18.8.3  専修学校の課程数・課程別生徒数&lt;平成16年5月1日現在&gt;</t>
  </si>
  <si>
    <t>平成12年5月1日</t>
  </si>
  <si>
    <t>　　13年5月1日</t>
  </si>
  <si>
    <t>　　14年5月1日</t>
  </si>
  <si>
    <t>　　15年5月1日</t>
  </si>
  <si>
    <t>平成16年5月1日</t>
  </si>
  <si>
    <t>　　16年</t>
  </si>
  <si>
    <t>平成12年</t>
  </si>
  <si>
    <t>　 平成12年度</t>
  </si>
  <si>
    <t>　 16年度</t>
  </si>
  <si>
    <t xml:space="preserve">     2  平成16年度分は概数である。</t>
  </si>
  <si>
    <t>　　　 13年　〃</t>
  </si>
  <si>
    <t>　　　 16年　〃</t>
  </si>
  <si>
    <t>平成12年</t>
  </si>
  <si>
    <t>　　16年</t>
  </si>
  <si>
    <t xml:space="preserve">    17年3月末</t>
  </si>
  <si>
    <t>　　平成13年3月末</t>
  </si>
  <si>
    <t>養父市　</t>
  </si>
  <si>
    <t>丹波市　</t>
  </si>
  <si>
    <t>南あわじ市　</t>
  </si>
  <si>
    <t>18.22  公共図書館&lt;平成16年度末&gt;</t>
  </si>
  <si>
    <t>18.23  文化・体育施設数&lt;平成17年3月末&gt;</t>
  </si>
  <si>
    <t>18.24  市区町別テレビ契約数&lt;平成17年3月&gt;</t>
  </si>
  <si>
    <t>稲美町</t>
  </si>
  <si>
    <t>播磨町</t>
  </si>
  <si>
    <t>家島町</t>
  </si>
  <si>
    <t>夢前町</t>
  </si>
  <si>
    <t>神崎町</t>
  </si>
  <si>
    <t>市川町</t>
  </si>
  <si>
    <t>福崎町</t>
  </si>
  <si>
    <t>香寺町</t>
  </si>
  <si>
    <t>新宮町</t>
  </si>
  <si>
    <t>御津町</t>
  </si>
  <si>
    <t>神戸市</t>
  </si>
  <si>
    <t>太子町</t>
  </si>
  <si>
    <t>姫路市</t>
  </si>
  <si>
    <t>上郡町</t>
  </si>
  <si>
    <t>尼崎市</t>
  </si>
  <si>
    <t>佐用町</t>
  </si>
  <si>
    <t>明石市</t>
  </si>
  <si>
    <t>上月町</t>
  </si>
  <si>
    <t>西宮市</t>
  </si>
  <si>
    <t>南光町</t>
  </si>
  <si>
    <t>洲本市</t>
  </si>
  <si>
    <t>芦屋市</t>
  </si>
  <si>
    <t>山崎町</t>
  </si>
  <si>
    <t>伊丹市</t>
  </si>
  <si>
    <t>安富町</t>
  </si>
  <si>
    <t>相生市</t>
  </si>
  <si>
    <t>豊岡市</t>
  </si>
  <si>
    <t>波賀町</t>
  </si>
  <si>
    <t>千種町</t>
  </si>
  <si>
    <t>龍野市</t>
  </si>
  <si>
    <t>城崎町</t>
  </si>
  <si>
    <t>赤穂市</t>
  </si>
  <si>
    <t>竹野町</t>
  </si>
  <si>
    <t>西脇市</t>
  </si>
  <si>
    <t>香住町</t>
  </si>
  <si>
    <t>宝塚市</t>
  </si>
  <si>
    <t>日高町</t>
  </si>
  <si>
    <t>三木市</t>
  </si>
  <si>
    <t>出石町</t>
  </si>
  <si>
    <t>高砂市</t>
  </si>
  <si>
    <t>但東町</t>
  </si>
  <si>
    <t>川西市</t>
  </si>
  <si>
    <t>村岡町</t>
  </si>
  <si>
    <t>小野市</t>
  </si>
  <si>
    <t>浜坂町</t>
  </si>
  <si>
    <t>三田市</t>
  </si>
  <si>
    <t>美方町</t>
  </si>
  <si>
    <t>加西市</t>
  </si>
  <si>
    <t>温泉町</t>
  </si>
  <si>
    <t>篠山市</t>
  </si>
  <si>
    <t>生野町</t>
  </si>
  <si>
    <t>養父市</t>
  </si>
  <si>
    <t>丹波市</t>
  </si>
  <si>
    <t>山東町</t>
  </si>
  <si>
    <t>南あわじ市</t>
  </si>
  <si>
    <t>朝来町</t>
  </si>
  <si>
    <t>津名町</t>
  </si>
  <si>
    <t>吉川町</t>
  </si>
  <si>
    <t>淡路町</t>
  </si>
  <si>
    <t>社町</t>
  </si>
  <si>
    <t>北淡町</t>
  </si>
  <si>
    <t>滝野町</t>
  </si>
  <si>
    <t>東条町</t>
  </si>
  <si>
    <t>五色町</t>
  </si>
  <si>
    <t>中町</t>
  </si>
  <si>
    <t>東浦町</t>
  </si>
  <si>
    <t>加美町</t>
  </si>
  <si>
    <t>中央に含む</t>
  </si>
  <si>
    <t>伊丹市立図書館北分館</t>
  </si>
  <si>
    <t>併設</t>
  </si>
  <si>
    <t>本館に含む</t>
  </si>
  <si>
    <t>安富町立図書館</t>
  </si>
  <si>
    <t>丹波市　計</t>
  </si>
  <si>
    <t>丹波市立中央図書館</t>
  </si>
  <si>
    <t>丹波市立市島図書館</t>
  </si>
  <si>
    <t>丹波市立青垣図書館</t>
  </si>
  <si>
    <t>丹波市立春日図書館</t>
  </si>
  <si>
    <t>丹波市立山南図書館</t>
  </si>
  <si>
    <t>丹波市立柏原図書館</t>
  </si>
  <si>
    <t>五色町立図書館</t>
  </si>
  <si>
    <t>南あわじ市　計</t>
  </si>
  <si>
    <t>南あわじ市南淡図書館</t>
  </si>
  <si>
    <t>南あわじ市三原図書館</t>
  </si>
  <si>
    <t>(単位：校、学級、人）　県統計課　調       資料：「学校基本調査」</t>
  </si>
  <si>
    <t>（単位：校、人）　県統計課　調      資料：「学校基本調査」</t>
  </si>
  <si>
    <t>(単位：学校、学級、人） 県統計課　調      資料：「学校基本調査」</t>
  </si>
  <si>
    <t>(単位：校、学級、人) 県統計課  調      資料：「学校基本調査」</t>
  </si>
  <si>
    <t>（単位：校、人） 県統計課　調      資料：「学校基本調査」</t>
  </si>
  <si>
    <t>兵庫県では平成15年度より設置している｡</t>
  </si>
  <si>
    <t>中等教育学校：1998年の学校教育法改正により新たに創設された学校制度で、小学校に続く6年制の公立学校。</t>
  </si>
  <si>
    <t>(宍)一宮町</t>
  </si>
  <si>
    <t>(津)一宮町</t>
  </si>
  <si>
    <t>(注)　平成16年度分は概数である。</t>
  </si>
  <si>
    <t>本務者職員数</t>
  </si>
  <si>
    <t xml:space="preserve">      2 園数には分園を含む。</t>
  </si>
  <si>
    <t>園数</t>
  </si>
  <si>
    <t>(注) 1 数値は国公立の合計であり、( ) 内は私立である。</t>
  </si>
  <si>
    <t xml:space="preserve">      2 学校数には分校を含む。</t>
  </si>
  <si>
    <t>(注) 1 数値は国公立の合計、( ) 内は私立である。</t>
  </si>
  <si>
    <t>人文科学部</t>
  </si>
  <si>
    <t>サービス産業学部</t>
  </si>
  <si>
    <t>現代経営学部</t>
  </si>
  <si>
    <t>海事科学部</t>
  </si>
  <si>
    <t>人間健康学部</t>
  </si>
  <si>
    <t>理工学部</t>
  </si>
  <si>
    <t>人間学部</t>
  </si>
  <si>
    <t>人間文化学部</t>
  </si>
  <si>
    <t>健康科学部</t>
  </si>
  <si>
    <t>環境人間学部</t>
  </si>
  <si>
    <t>社会文化学部</t>
  </si>
  <si>
    <t>　　16年5月1日</t>
  </si>
  <si>
    <t xml:space="preserve">（昼　　間）  </t>
  </si>
  <si>
    <t>英語学科</t>
  </si>
  <si>
    <t>文芸学科</t>
  </si>
  <si>
    <t>人間コミュニケーション学科</t>
  </si>
  <si>
    <t>広報学科</t>
  </si>
  <si>
    <t>コミュニケーション学科</t>
  </si>
  <si>
    <t>日本語日本文化学科</t>
  </si>
  <si>
    <t>英語コミュニケーション学科</t>
  </si>
  <si>
    <t>日本語文化学科</t>
  </si>
  <si>
    <t>文化情報学科</t>
  </si>
  <si>
    <t>教養学科</t>
  </si>
  <si>
    <t>国際教養学科</t>
  </si>
  <si>
    <t>機械工学科</t>
  </si>
  <si>
    <t>電気電子工学科</t>
  </si>
  <si>
    <t>システムデザイン工学科</t>
  </si>
  <si>
    <t>家政学科</t>
  </si>
  <si>
    <t>人間生活学科</t>
  </si>
  <si>
    <t>保育（こども）学科</t>
  </si>
  <si>
    <t>幼児教育(総合保育)学科</t>
  </si>
  <si>
    <t>幼児教育（・）保育学科</t>
  </si>
  <si>
    <t>保育＜修年３年＞学科</t>
  </si>
  <si>
    <t>デザイン美術学科</t>
  </si>
  <si>
    <t>美術デザイン＜修年３年＞</t>
  </si>
  <si>
    <t>表現芸術学科</t>
  </si>
  <si>
    <t>健康文化学科</t>
  </si>
  <si>
    <t>ライフデザイン総合学科</t>
  </si>
  <si>
    <t>(単位：学科、人）　県統計課　調　　</t>
  </si>
  <si>
    <t>(注)　1　「学生数」は、本科学生の数（専攻科・別科・聴講生等の学生は含まない）である。</t>
  </si>
  <si>
    <t>　　　 2　学科数は、学生が在籍している学科の数である。</t>
  </si>
  <si>
    <t>その他</t>
  </si>
  <si>
    <t>専修学校</t>
  </si>
  <si>
    <t>平成12年5月1日</t>
  </si>
  <si>
    <t>各種学校</t>
  </si>
  <si>
    <t>18.8  各種学校・専修学校の状況</t>
  </si>
  <si>
    <t>18.8.1  総括</t>
  </si>
  <si>
    <t>（単位：校、課程、人）　県統計課　調　　資料：「学校基本調査」</t>
  </si>
  <si>
    <t>（単位：学科、人）県統計課　調</t>
  </si>
  <si>
    <t>(注)1　「課程数」欄については、専修学校は「学科」数である。</t>
  </si>
  <si>
    <t xml:space="preserve">     2　課程数（学科数）は生徒のいる課程（学科）のみ。</t>
  </si>
  <si>
    <t>教育・社会福祉関係　　</t>
  </si>
  <si>
    <t>課程別</t>
  </si>
  <si>
    <t>設置者別</t>
  </si>
  <si>
    <t>国立</t>
  </si>
  <si>
    <t>公立</t>
  </si>
  <si>
    <t>私立</t>
  </si>
  <si>
    <t>料理</t>
  </si>
  <si>
    <t>一般課程</t>
  </si>
  <si>
    <t>（左記２項</t>
  </si>
  <si>
    <t>を除く）</t>
  </si>
  <si>
    <t>左記以外</t>
  </si>
  <si>
    <t>専修学校等進入学者</t>
  </si>
  <si>
    <t xml:space="preserve"> (公共職業能力開発</t>
  </si>
  <si>
    <t xml:space="preserve"> 施設等入学者含む）</t>
  </si>
  <si>
    <t>死亡・</t>
  </si>
  <si>
    <t>不詳</t>
  </si>
  <si>
    <t>左記</t>
  </si>
  <si>
    <t>以外</t>
  </si>
  <si>
    <t>　一時的な仕事</t>
  </si>
  <si>
    <t>　についた者</t>
  </si>
  <si>
    <t>就職新入学者</t>
  </si>
  <si>
    <t>　　 就　職　者</t>
  </si>
  <si>
    <t>（左記２項を除く）</t>
  </si>
  <si>
    <t>　盲、聾、養護</t>
  </si>
  <si>
    <t>　　　　大　学</t>
  </si>
  <si>
    <t>　　　短期大学</t>
  </si>
  <si>
    <t>　 　（ 学　部 ）</t>
  </si>
  <si>
    <t>　 　（ 本　科 ）</t>
  </si>
  <si>
    <t xml:space="preserve"> 大学・短期大学</t>
  </si>
  <si>
    <t>　　通信教育部</t>
  </si>
  <si>
    <t>　　　（別科）</t>
  </si>
  <si>
    <t>　　　専攻科</t>
  </si>
  <si>
    <t>　　高等学校</t>
  </si>
  <si>
    <t>　 学校専攻科</t>
  </si>
  <si>
    <t>(注)  一時的な仕事についた者は16年からの調査項目であり、15年までは「左記以外」に分類されていた。</t>
  </si>
  <si>
    <t>18.19  児童及び生徒の身長・体重・座高の平均値</t>
  </si>
  <si>
    <t>18.19 　児童及び生徒の身長・体重・座高の平均値</t>
  </si>
  <si>
    <t>　　その他の眼疾患・異常</t>
  </si>
  <si>
    <t>（裸　眼　視　力　及　び　眼）</t>
  </si>
  <si>
    <t>（聴力並びに耳・鼻・咽頭）</t>
  </si>
  <si>
    <t>難聴</t>
  </si>
  <si>
    <t>（歯・口腔）</t>
  </si>
  <si>
    <t>　　その他の歯疾患</t>
  </si>
  <si>
    <t>口腔の疾病・異常</t>
  </si>
  <si>
    <t>　　結核</t>
  </si>
  <si>
    <t>　　蛋白検出の者</t>
  </si>
  <si>
    <t>　　尿糖検出の者</t>
  </si>
  <si>
    <t>せき柱側わん症・せき柱側わん</t>
  </si>
  <si>
    <t>その他のせき柱疾病異常胸郭異常</t>
  </si>
  <si>
    <t>　　心臓の疾病・異常</t>
  </si>
  <si>
    <t>ぜん息</t>
  </si>
  <si>
    <t>喪失歯数</t>
  </si>
  <si>
    <t>（永久歯の平均う歯等の数）</t>
  </si>
  <si>
    <t>処置う歯数</t>
  </si>
  <si>
    <t>未処置う歯数</t>
  </si>
  <si>
    <t>－</t>
  </si>
  <si>
    <t>(単位：%、本)　県統計課  調</t>
  </si>
  <si>
    <t>　　栄養不良</t>
  </si>
  <si>
    <t>　　肥満傾向</t>
  </si>
  <si>
    <t>　　う歯の処置完了者</t>
  </si>
  <si>
    <t>　　う歯（むし歯）　（計）</t>
  </si>
  <si>
    <t>　　腎臓疾患</t>
  </si>
  <si>
    <t>　　寄生虫病</t>
  </si>
  <si>
    <t>　　言語障害</t>
  </si>
  <si>
    <t>（その他の疾患・異常）</t>
  </si>
  <si>
    <t>18.20  児童及び生徒の疾病・異常被患率&lt;平成16年&gt;</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</si>
</sst>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 ##0;#\ ###\ ##0;\-"/>
    <numFmt numFmtId="179" formatCode="#\ ###\ ###\ ###\ ##0"/>
    <numFmt numFmtId="180" formatCode="\(#\ ###\ ##0\)"/>
    <numFmt numFmtId="181" formatCode="#\ ###\ ##0;\-#\ ###\ ##0;&quot;－&quot;"/>
    <numFmt numFmtId="182" formatCode="##\ ###"/>
    <numFmt numFmtId="183" formatCode="###\ ###"/>
    <numFmt numFmtId="184" formatCode="\(##0\)"/>
    <numFmt numFmtId="185" formatCode="#\ ###"/>
    <numFmt numFmtId="186" formatCode="#\ ##0;\-"/>
    <numFmt numFmtId="187" formatCode="##\ ##0"/>
    <numFmt numFmtId="188" formatCode="###\ ###\ ###"/>
    <numFmt numFmtId="189" formatCode="###\ ###\ ##0"/>
    <numFmt numFmtId="190" formatCode="#\ ###\ ##0;#\ ###\ ##0;&quot;－&quot;"/>
    <numFmt numFmtId="191" formatCode="0.0_);[Red]\(0.0\)"/>
    <numFmt numFmtId="192" formatCode="0.0;[Red]0.0"/>
    <numFmt numFmtId="193" formatCode="0.00;[Red]0.00"/>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 ###\(##\ ###\)"/>
    <numFmt numFmtId="203" formatCode="\(#,##0\);\(\-#,##0\)"/>
    <numFmt numFmtId="204" formatCode="0_)"/>
    <numFmt numFmtId="205" formatCode="0.00_)"/>
    <numFmt numFmtId="206" formatCode="0.0_)"/>
    <numFmt numFmtId="207" formatCode="##\ ###\ ###"/>
    <numFmt numFmtId="208" formatCode="##\ ###\ ##0"/>
    <numFmt numFmtId="209" formatCode="#,##0_ "/>
    <numFmt numFmtId="210" formatCode="\(#\ ###\)"/>
    <numFmt numFmtId="211" formatCode="\(##\ ###\)"/>
    <numFmt numFmtId="212" formatCode="\(\ ###\)"/>
    <numFmt numFmtId="213" formatCode="#\ ##0"/>
    <numFmt numFmtId="214" formatCode="#,##0.00;\-#,##0.00;&quot;－&quot;"/>
    <numFmt numFmtId="215" formatCode="#,###,##0;\-#,###,##0;&quot;－&quot;"/>
    <numFmt numFmtId="216" formatCode="#,###,##0;#,###,##0;\-"/>
    <numFmt numFmtId="217" formatCode="\(#,###,##0\)"/>
    <numFmt numFmtId="218" formatCode="\(\ #,###,##0\)"/>
    <numFmt numFmtId="219" formatCode="0.0_ "/>
    <numFmt numFmtId="220" formatCode="0;[Red]0"/>
    <numFmt numFmtId="221" formatCode="0.0_ ;[Red]\-0.0\ "/>
    <numFmt numFmtId="222" formatCode="0.0_);\(0.0\)"/>
    <numFmt numFmtId="223" formatCode="#,##0.0_);\(#,##0.0\)"/>
    <numFmt numFmtId="224" formatCode="#,##0.0_ "/>
    <numFmt numFmtId="225" formatCode="#,##0;\-#,##0;&quot;-&quot;"/>
    <numFmt numFmtId="226" formatCode="#,###,##0"/>
  </numFmts>
  <fonts count="34">
    <font>
      <sz val="10"/>
      <name val="ＭＳ 明朝"/>
      <family val="1"/>
    </font>
    <font>
      <b/>
      <sz val="10"/>
      <name val="ＭＳ 明朝"/>
      <family val="1"/>
    </font>
    <font>
      <i/>
      <sz val="10"/>
      <name val="ＭＳ 明朝"/>
      <family val="1"/>
    </font>
    <font>
      <b/>
      <i/>
      <sz val="10"/>
      <name val="ＭＳ 明朝"/>
      <family val="1"/>
    </font>
    <font>
      <sz val="14"/>
      <name val="ＭＳ 明朝"/>
      <family val="1"/>
    </font>
    <font>
      <sz val="6"/>
      <name val="ＭＳ 明朝"/>
      <family val="1"/>
    </font>
    <font>
      <sz val="6"/>
      <name val="ＭＳ Ｐ明朝"/>
      <family val="1"/>
    </font>
    <font>
      <sz val="9"/>
      <name val="ＭＳ Ｐゴシック"/>
      <family val="3"/>
    </font>
    <font>
      <sz val="12"/>
      <name val="ＭＳ Ｐゴシック"/>
      <family val="3"/>
    </font>
    <font>
      <sz val="10"/>
      <name val="ＭＳ Ｐゴシック"/>
      <family val="3"/>
    </font>
    <font>
      <sz val="14"/>
      <name val="ＭＳ Ｐゴシック"/>
      <family val="3"/>
    </font>
    <font>
      <sz val="11"/>
      <name val="ＭＳ 明朝"/>
      <family val="1"/>
    </font>
    <font>
      <sz val="10"/>
      <name val="明朝"/>
      <family val="1"/>
    </font>
    <font>
      <sz val="11"/>
      <name val="ＭＳ Ｐゴシック"/>
      <family val="3"/>
    </font>
    <font>
      <sz val="8"/>
      <name val="ＭＳ Ｐゴシック"/>
      <family val="3"/>
    </font>
    <font>
      <sz val="9"/>
      <color indexed="10"/>
      <name val="ＭＳ Ｐゴシック"/>
      <family val="3"/>
    </font>
    <font>
      <sz val="12"/>
      <color indexed="10"/>
      <name val="ＭＳ Ｐゴシック"/>
      <family val="3"/>
    </font>
    <font>
      <sz val="10"/>
      <color indexed="10"/>
      <name val="ＭＳ Ｐゴシック"/>
      <family val="3"/>
    </font>
    <font>
      <sz val="12"/>
      <name val="ＭＳ 明朝"/>
      <family val="1"/>
    </font>
    <font>
      <sz val="9"/>
      <name val="ＭＳ 明朝"/>
      <family val="1"/>
    </font>
    <font>
      <sz val="9"/>
      <color indexed="10"/>
      <name val="ＭＳ 明朝"/>
      <family val="1"/>
    </font>
    <font>
      <sz val="15"/>
      <name val="ＭＳ Ｐゴシック"/>
      <family val="3"/>
    </font>
    <font>
      <sz val="13"/>
      <name val="ＭＳ Ｐゴシック"/>
      <family val="3"/>
    </font>
    <font>
      <sz val="19"/>
      <name val="ＭＳ Ｐゴシック"/>
      <family val="3"/>
    </font>
    <font>
      <sz val="15.5"/>
      <name val="ＭＳ Ｐゴシック"/>
      <family val="3"/>
    </font>
    <font>
      <sz val="14.5"/>
      <name val="ＭＳ Ｐゴシック"/>
      <family val="3"/>
    </font>
    <font>
      <sz val="7"/>
      <name val="ＭＳ Ｐゴシック"/>
      <family val="3"/>
    </font>
    <font>
      <sz val="20"/>
      <name val="ＭＳ Ｐゴシック"/>
      <family val="3"/>
    </font>
    <font>
      <sz val="28"/>
      <name val="ＭＳ Ｐゴシック"/>
      <family val="3"/>
    </font>
    <font>
      <sz val="28"/>
      <name val="ＭＳ 明朝"/>
      <family val="1"/>
    </font>
    <font>
      <sz val="10.5"/>
      <name val="ＭＳ Ｐゴシック"/>
      <family val="3"/>
    </font>
    <font>
      <b/>
      <sz val="9"/>
      <name val="ＭＳ Ｐゴシック"/>
      <family val="3"/>
    </font>
    <font>
      <sz val="9.5"/>
      <color indexed="10"/>
      <name val="ＭＳ Ｐゴシック"/>
      <family val="3"/>
    </font>
    <font>
      <sz val="7.5"/>
      <name val="ＭＳ Ｐゴシック"/>
      <family val="3"/>
    </font>
  </fonts>
  <fills count="2">
    <fill>
      <patternFill/>
    </fill>
    <fill>
      <patternFill patternType="gray125"/>
    </fill>
  </fills>
  <borders count="25">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double"/>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0" borderId="0">
      <alignment/>
      <protection/>
    </xf>
  </cellStyleXfs>
  <cellXfs count="676">
    <xf numFmtId="0" fontId="0" fillId="0" borderId="0" xfId="0" applyAlignment="1">
      <alignment/>
    </xf>
    <xf numFmtId="0" fontId="7" fillId="0" borderId="0" xfId="21" applyFont="1" applyFill="1">
      <alignment/>
      <protection/>
    </xf>
    <xf numFmtId="0" fontId="7" fillId="0" borderId="0" xfId="21" applyFont="1" applyFill="1" applyBorder="1">
      <alignment/>
      <protection/>
    </xf>
    <xf numFmtId="0" fontId="7" fillId="0" borderId="1" xfId="21" applyFont="1" applyFill="1" applyBorder="1">
      <alignment/>
      <protection/>
    </xf>
    <xf numFmtId="0" fontId="8" fillId="0" borderId="0" xfId="0" applyFont="1" applyAlignment="1">
      <alignment/>
    </xf>
    <xf numFmtId="0" fontId="9" fillId="0" borderId="0" xfId="0" applyFont="1" applyFill="1" applyAlignment="1">
      <alignment/>
    </xf>
    <xf numFmtId="0" fontId="8" fillId="0" borderId="0" xfId="0" applyFont="1" applyFill="1" applyAlignment="1">
      <alignment/>
    </xf>
    <xf numFmtId="0" fontId="7" fillId="0" borderId="0" xfId="0" applyFont="1" applyAlignment="1">
      <alignment/>
    </xf>
    <xf numFmtId="0" fontId="7" fillId="0" borderId="0" xfId="0" applyFont="1" applyAlignment="1">
      <alignment/>
    </xf>
    <xf numFmtId="0" fontId="7" fillId="0" borderId="1" xfId="0" applyFont="1" applyFill="1" applyBorder="1" applyAlignment="1" quotePrefix="1">
      <alignment horizontal="left"/>
    </xf>
    <xf numFmtId="0" fontId="7" fillId="0" borderId="1" xfId="0" applyFont="1" applyFill="1" applyBorder="1" applyAlignment="1">
      <alignment/>
    </xf>
    <xf numFmtId="0" fontId="7" fillId="0" borderId="2" xfId="0" applyFont="1" applyFill="1" applyBorder="1" applyAlignment="1">
      <alignment/>
    </xf>
    <xf numFmtId="0" fontId="7" fillId="0" borderId="2" xfId="0" applyFont="1" applyBorder="1" applyAlignment="1">
      <alignment/>
    </xf>
    <xf numFmtId="177" fontId="7" fillId="0" borderId="0" xfId="0" applyNumberFormat="1" applyFont="1" applyFill="1" applyAlignment="1">
      <alignment horizontal="right"/>
    </xf>
    <xf numFmtId="176" fontId="7" fillId="0" borderId="0" xfId="0" applyNumberFormat="1" applyFont="1" applyFill="1" applyAlignment="1">
      <alignment horizontal="right"/>
    </xf>
    <xf numFmtId="0" fontId="7" fillId="0" borderId="3" xfId="0" applyFont="1" applyBorder="1" applyAlignment="1" quotePrefix="1">
      <alignment horizontal="left" vertical="distributed" wrapText="1"/>
    </xf>
    <xf numFmtId="177" fontId="7" fillId="0" borderId="0" xfId="0" applyNumberFormat="1" applyFont="1" applyFill="1" applyAlignment="1">
      <alignment/>
    </xf>
    <xf numFmtId="0" fontId="7" fillId="0" borderId="3" xfId="0" applyFont="1" applyBorder="1" applyAlignment="1">
      <alignment vertical="distributed" wrapText="1"/>
    </xf>
    <xf numFmtId="177" fontId="7" fillId="0" borderId="0" xfId="0" applyNumberFormat="1" applyFont="1" applyFill="1" applyBorder="1" applyAlignment="1">
      <alignment/>
    </xf>
    <xf numFmtId="176" fontId="7" fillId="0" borderId="0" xfId="0" applyNumberFormat="1" applyFont="1" applyFill="1" applyBorder="1" applyAlignment="1">
      <alignment/>
    </xf>
    <xf numFmtId="176" fontId="7" fillId="0" borderId="0" xfId="0" applyNumberFormat="1" applyFont="1" applyFill="1" applyBorder="1" applyAlignment="1">
      <alignment horizontal="right"/>
    </xf>
    <xf numFmtId="0" fontId="7" fillId="0" borderId="0" xfId="0" applyFont="1" applyFill="1" applyBorder="1" applyAlignment="1">
      <alignment/>
    </xf>
    <xf numFmtId="176" fontId="7" fillId="0" borderId="0" xfId="0" applyNumberFormat="1" applyFont="1" applyFill="1" applyAlignment="1">
      <alignment/>
    </xf>
    <xf numFmtId="0" fontId="7" fillId="0" borderId="2" xfId="0" applyFont="1" applyBorder="1" applyAlignment="1">
      <alignment vertical="distributed" wrapText="1"/>
    </xf>
    <xf numFmtId="177" fontId="7" fillId="0" borderId="1" xfId="0" applyNumberFormat="1" applyFont="1" applyFill="1" applyBorder="1" applyAlignment="1">
      <alignment/>
    </xf>
    <xf numFmtId="176" fontId="7" fillId="0" borderId="1" xfId="0" applyNumberFormat="1" applyFont="1" applyFill="1" applyBorder="1" applyAlignment="1">
      <alignment horizontal="right"/>
    </xf>
    <xf numFmtId="0" fontId="9" fillId="0" borderId="0" xfId="0" applyFont="1" applyAlignment="1">
      <alignment/>
    </xf>
    <xf numFmtId="0" fontId="7" fillId="0" borderId="0" xfId="0" applyFont="1" applyBorder="1" applyAlignment="1" quotePrefix="1">
      <alignment horizontal="left"/>
    </xf>
    <xf numFmtId="179" fontId="7" fillId="0" borderId="0" xfId="0" applyNumberFormat="1" applyFont="1" applyAlignment="1">
      <alignment/>
    </xf>
    <xf numFmtId="0" fontId="9" fillId="0" borderId="0" xfId="0" applyFont="1" applyBorder="1" applyAlignment="1">
      <alignment/>
    </xf>
    <xf numFmtId="177" fontId="9" fillId="0" borderId="0" xfId="0" applyNumberFormat="1" applyFont="1" applyFill="1" applyAlignment="1">
      <alignment/>
    </xf>
    <xf numFmtId="0" fontId="10" fillId="0" borderId="0" xfId="0" applyFont="1" applyBorder="1" applyAlignment="1" quotePrefix="1">
      <alignment horizontal="left"/>
    </xf>
    <xf numFmtId="0" fontId="9" fillId="0" borderId="0" xfId="0" applyFont="1" applyFill="1" applyBorder="1" applyAlignment="1" quotePrefix="1">
      <alignment horizontal="right"/>
    </xf>
    <xf numFmtId="0" fontId="9" fillId="0" borderId="0" xfId="0" applyFont="1" applyAlignment="1">
      <alignment/>
    </xf>
    <xf numFmtId="0" fontId="7" fillId="0" borderId="0" xfId="0" applyFont="1" applyAlignment="1" quotePrefix="1">
      <alignment horizontal="left"/>
    </xf>
    <xf numFmtId="176" fontId="9" fillId="0" borderId="0" xfId="0" applyNumberFormat="1" applyFont="1" applyFill="1" applyAlignment="1">
      <alignment/>
    </xf>
    <xf numFmtId="0" fontId="9" fillId="0" borderId="0" xfId="0" applyFont="1" applyFill="1" applyBorder="1" applyAlignment="1">
      <alignment/>
    </xf>
    <xf numFmtId="0" fontId="10" fillId="0" borderId="0" xfId="0" applyFont="1" applyAlignment="1" quotePrefix="1">
      <alignment horizontal="left"/>
    </xf>
    <xf numFmtId="0" fontId="7" fillId="0" borderId="3" xfId="0" applyFont="1" applyBorder="1" applyAlignment="1">
      <alignment/>
    </xf>
    <xf numFmtId="0" fontId="7" fillId="0" borderId="1" xfId="0" applyFont="1" applyBorder="1" applyAlignment="1" quotePrefix="1">
      <alignment horizontal="left"/>
    </xf>
    <xf numFmtId="0" fontId="7" fillId="0" borderId="3" xfId="0" applyFont="1" applyBorder="1" applyAlignment="1" quotePrefix="1">
      <alignment horizontal="left"/>
    </xf>
    <xf numFmtId="0" fontId="7" fillId="0" borderId="1" xfId="0" applyFont="1" applyBorder="1" applyAlignment="1">
      <alignment/>
    </xf>
    <xf numFmtId="0" fontId="7" fillId="0" borderId="3" xfId="0" applyFont="1" applyBorder="1" applyAlignment="1">
      <alignment wrapText="1"/>
    </xf>
    <xf numFmtId="178" fontId="7" fillId="0" borderId="0" xfId="0" applyNumberFormat="1" applyFont="1" applyAlignment="1">
      <alignment horizontal="right"/>
    </xf>
    <xf numFmtId="0" fontId="7" fillId="0" borderId="3" xfId="0" applyFont="1" applyBorder="1" applyAlignment="1" quotePrefix="1">
      <alignment horizontal="left" wrapText="1"/>
    </xf>
    <xf numFmtId="178" fontId="7" fillId="0" borderId="0" xfId="0" applyNumberFormat="1" applyFont="1" applyAlignment="1">
      <alignment/>
    </xf>
    <xf numFmtId="0" fontId="7" fillId="0" borderId="3" xfId="0" applyFont="1" applyBorder="1" applyAlignment="1">
      <alignment horizontal="left" wrapText="1"/>
    </xf>
    <xf numFmtId="178" fontId="7" fillId="0" borderId="1" xfId="0" applyNumberFormat="1" applyFont="1" applyBorder="1" applyAlignment="1">
      <alignment/>
    </xf>
    <xf numFmtId="0" fontId="7" fillId="0" borderId="0" xfId="0" applyFont="1" applyBorder="1" applyAlignment="1" quotePrefix="1">
      <alignment/>
    </xf>
    <xf numFmtId="178" fontId="9" fillId="0" borderId="0" xfId="0" applyNumberFormat="1" applyFont="1" applyAlignment="1">
      <alignment/>
    </xf>
    <xf numFmtId="176" fontId="7" fillId="0" borderId="1" xfId="0" applyNumberFormat="1" applyFont="1" applyFill="1" applyBorder="1" applyAlignment="1">
      <alignment/>
    </xf>
    <xf numFmtId="180" fontId="7" fillId="0" borderId="0" xfId="0" applyNumberFormat="1" applyFont="1" applyAlignment="1">
      <alignment horizontal="right"/>
    </xf>
    <xf numFmtId="0" fontId="7" fillId="0" borderId="3" xfId="0" applyFont="1" applyBorder="1" applyAlignment="1">
      <alignment horizontal="distributed" vertical="distributed" wrapText="1"/>
    </xf>
    <xf numFmtId="178" fontId="7" fillId="0" borderId="0" xfId="0" applyNumberFormat="1" applyFont="1" applyBorder="1" applyAlignment="1">
      <alignment/>
    </xf>
    <xf numFmtId="180" fontId="7" fillId="0" borderId="0" xfId="0" applyNumberFormat="1" applyFont="1" applyBorder="1" applyAlignment="1">
      <alignment/>
    </xf>
    <xf numFmtId="180" fontId="7" fillId="0" borderId="0" xfId="0" applyNumberFormat="1" applyFont="1" applyAlignment="1">
      <alignment/>
    </xf>
    <xf numFmtId="180" fontId="7" fillId="0" borderId="1" xfId="0" applyNumberFormat="1" applyFont="1" applyBorder="1" applyAlignment="1">
      <alignment/>
    </xf>
    <xf numFmtId="0" fontId="10" fillId="0" borderId="0" xfId="0" applyFont="1" applyAlignment="1" quotePrefix="1">
      <alignment/>
    </xf>
    <xf numFmtId="182" fontId="8" fillId="0" borderId="0" xfId="0" applyNumberFormat="1" applyFont="1" applyAlignment="1">
      <alignment/>
    </xf>
    <xf numFmtId="182" fontId="7" fillId="0" borderId="1" xfId="0" applyNumberFormat="1" applyFont="1" applyBorder="1" applyAlignment="1">
      <alignment/>
    </xf>
    <xf numFmtId="0" fontId="7" fillId="0" borderId="2" xfId="0" applyFont="1" applyBorder="1" applyAlignment="1" quotePrefix="1">
      <alignment/>
    </xf>
    <xf numFmtId="182" fontId="7" fillId="0" borderId="0" xfId="0" applyNumberFormat="1" applyFont="1" applyAlignment="1">
      <alignment/>
    </xf>
    <xf numFmtId="0" fontId="7" fillId="0" borderId="2" xfId="0" applyFont="1" applyBorder="1" applyAlignment="1">
      <alignment/>
    </xf>
    <xf numFmtId="0" fontId="7" fillId="0" borderId="1" xfId="0" applyFont="1" applyBorder="1" applyAlignment="1">
      <alignment/>
    </xf>
    <xf numFmtId="182" fontId="9" fillId="0" borderId="0" xfId="0" applyNumberFormat="1" applyFont="1" applyAlignment="1">
      <alignment/>
    </xf>
    <xf numFmtId="182" fontId="8" fillId="0" borderId="0" xfId="0" applyNumberFormat="1" applyFont="1" applyFill="1" applyAlignment="1">
      <alignment/>
    </xf>
    <xf numFmtId="0" fontId="7" fillId="0" borderId="2" xfId="0" applyFont="1" applyFill="1" applyBorder="1" applyAlignment="1" quotePrefix="1">
      <alignment/>
    </xf>
    <xf numFmtId="178" fontId="7" fillId="0" borderId="0" xfId="0" applyNumberFormat="1" applyFont="1" applyFill="1" applyAlignment="1">
      <alignment/>
    </xf>
    <xf numFmtId="0" fontId="7" fillId="0" borderId="0" xfId="0" applyFont="1" applyBorder="1" applyAlignment="1">
      <alignment/>
    </xf>
    <xf numFmtId="182" fontId="9" fillId="0" borderId="0" xfId="0" applyNumberFormat="1" applyFont="1" applyFill="1" applyAlignment="1">
      <alignment/>
    </xf>
    <xf numFmtId="178" fontId="7" fillId="0" borderId="1" xfId="0" applyNumberFormat="1" applyFont="1" applyFill="1" applyBorder="1" applyAlignment="1">
      <alignment/>
    </xf>
    <xf numFmtId="183" fontId="7" fillId="0" borderId="0" xfId="0" applyNumberFormat="1" applyFont="1" applyAlignment="1">
      <alignment/>
    </xf>
    <xf numFmtId="183" fontId="7" fillId="0" borderId="2" xfId="0" applyNumberFormat="1" applyFont="1" applyBorder="1" applyAlignment="1">
      <alignment horizontal="center"/>
    </xf>
    <xf numFmtId="0" fontId="7" fillId="0" borderId="0" xfId="0" applyFont="1" applyBorder="1" applyAlignment="1">
      <alignment/>
    </xf>
    <xf numFmtId="0" fontId="7" fillId="0" borderId="2" xfId="0" applyFont="1" applyBorder="1" applyAlignment="1" quotePrefix="1">
      <alignment horizontal="left"/>
    </xf>
    <xf numFmtId="0" fontId="13" fillId="0" borderId="0" xfId="22" applyFont="1">
      <alignment/>
      <protection/>
    </xf>
    <xf numFmtId="0" fontId="8" fillId="0" borderId="0" xfId="22" applyFont="1">
      <alignment/>
      <protection/>
    </xf>
    <xf numFmtId="0" fontId="7" fillId="0" borderId="0" xfId="22" applyFont="1">
      <alignment/>
      <protection/>
    </xf>
    <xf numFmtId="0" fontId="7" fillId="0" borderId="0" xfId="22" applyFont="1" applyAlignment="1">
      <alignment/>
      <protection/>
    </xf>
    <xf numFmtId="0" fontId="7" fillId="0" borderId="1" xfId="22" applyFont="1" applyBorder="1" applyAlignment="1">
      <alignment/>
      <protection/>
    </xf>
    <xf numFmtId="0" fontId="7" fillId="0" borderId="2" xfId="22" applyFont="1" applyBorder="1" applyAlignment="1">
      <alignment/>
      <protection/>
    </xf>
    <xf numFmtId="0" fontId="7" fillId="0" borderId="0" xfId="22" applyFont="1" applyBorder="1">
      <alignment/>
      <protection/>
    </xf>
    <xf numFmtId="184" fontId="7" fillId="0" borderId="0" xfId="22" applyNumberFormat="1" applyFont="1" applyBorder="1">
      <alignment/>
      <protection/>
    </xf>
    <xf numFmtId="0" fontId="7" fillId="0" borderId="1" xfId="22" applyFont="1" applyBorder="1">
      <alignment/>
      <protection/>
    </xf>
    <xf numFmtId="0" fontId="7" fillId="0" borderId="0" xfId="22" applyFont="1" applyAlignment="1" quotePrefix="1">
      <alignment horizontal="left"/>
      <protection/>
    </xf>
    <xf numFmtId="0" fontId="9" fillId="0" borderId="0" xfId="22" applyFont="1" applyAlignment="1">
      <alignment/>
      <protection/>
    </xf>
    <xf numFmtId="0" fontId="9" fillId="0" borderId="0" xfId="22" applyFont="1">
      <alignment/>
      <protection/>
    </xf>
    <xf numFmtId="0" fontId="13" fillId="0" borderId="0" xfId="23" applyFont="1">
      <alignment/>
      <protection/>
    </xf>
    <xf numFmtId="0" fontId="8" fillId="0" borderId="0" xfId="23" applyFont="1">
      <alignment/>
      <protection/>
    </xf>
    <xf numFmtId="0" fontId="7" fillId="0" borderId="0" xfId="23" applyFont="1">
      <alignment/>
      <protection/>
    </xf>
    <xf numFmtId="0" fontId="7" fillId="0" borderId="0" xfId="23" applyFont="1" applyAlignment="1">
      <alignment/>
      <protection/>
    </xf>
    <xf numFmtId="0" fontId="7" fillId="0" borderId="1" xfId="23" applyFont="1" applyBorder="1" applyAlignment="1">
      <alignment/>
      <protection/>
    </xf>
    <xf numFmtId="0" fontId="7" fillId="0" borderId="2" xfId="23" applyFont="1" applyBorder="1" applyAlignment="1">
      <alignment/>
      <protection/>
    </xf>
    <xf numFmtId="0" fontId="7" fillId="0" borderId="0" xfId="23" applyFont="1" applyBorder="1">
      <alignment/>
      <protection/>
    </xf>
    <xf numFmtId="184" fontId="7" fillId="0" borderId="0" xfId="23" applyNumberFormat="1" applyFont="1" applyBorder="1">
      <alignment/>
      <protection/>
    </xf>
    <xf numFmtId="0" fontId="7" fillId="0" borderId="1" xfId="23" applyFont="1" applyBorder="1">
      <alignment/>
      <protection/>
    </xf>
    <xf numFmtId="0" fontId="7" fillId="0" borderId="0" xfId="23" applyFont="1" applyAlignment="1" quotePrefix="1">
      <alignment horizontal="left"/>
      <protection/>
    </xf>
    <xf numFmtId="0" fontId="9" fillId="0" borderId="0" xfId="23" applyFont="1" applyAlignment="1">
      <alignment/>
      <protection/>
    </xf>
    <xf numFmtId="0" fontId="9" fillId="0" borderId="0" xfId="23" applyFont="1">
      <alignment/>
      <protection/>
    </xf>
    <xf numFmtId="0" fontId="8" fillId="0" borderId="0" xfId="24" applyFont="1">
      <alignment/>
      <protection/>
    </xf>
    <xf numFmtId="185" fontId="8" fillId="0" borderId="0" xfId="24" applyNumberFormat="1" applyFont="1">
      <alignment/>
      <protection/>
    </xf>
    <xf numFmtId="0" fontId="7" fillId="0" borderId="0" xfId="24" applyFont="1">
      <alignment/>
      <protection/>
    </xf>
    <xf numFmtId="0" fontId="7" fillId="0" borderId="0" xfId="24" applyFont="1" applyAlignment="1">
      <alignment/>
      <protection/>
    </xf>
    <xf numFmtId="0" fontId="7" fillId="0" borderId="1" xfId="24" applyFont="1" applyBorder="1" applyAlignment="1" quotePrefix="1">
      <alignment horizontal="left"/>
      <protection/>
    </xf>
    <xf numFmtId="0" fontId="7" fillId="0" borderId="1" xfId="24" applyFont="1" applyBorder="1" applyAlignment="1">
      <alignment/>
      <protection/>
    </xf>
    <xf numFmtId="0" fontId="7" fillId="0" borderId="2" xfId="24" applyFont="1" applyBorder="1" applyAlignment="1">
      <alignment/>
      <protection/>
    </xf>
    <xf numFmtId="0" fontId="7" fillId="0" borderId="0" xfId="24" applyFont="1" applyBorder="1">
      <alignment/>
      <protection/>
    </xf>
    <xf numFmtId="185" fontId="7" fillId="0" borderId="0" xfId="24" applyNumberFormat="1" applyFont="1" applyBorder="1">
      <alignment/>
      <protection/>
    </xf>
    <xf numFmtId="184" fontId="7" fillId="0" borderId="0" xfId="24" applyNumberFormat="1" applyFont="1" applyBorder="1">
      <alignment/>
      <protection/>
    </xf>
    <xf numFmtId="0" fontId="7" fillId="0" borderId="0" xfId="24" applyFont="1" applyAlignment="1" quotePrefix="1">
      <alignment horizontal="left"/>
      <protection/>
    </xf>
    <xf numFmtId="0" fontId="9" fillId="0" borderId="0" xfId="24" applyFont="1" applyAlignment="1">
      <alignment/>
      <protection/>
    </xf>
    <xf numFmtId="0" fontId="9" fillId="0" borderId="0" xfId="24" applyFont="1">
      <alignment/>
      <protection/>
    </xf>
    <xf numFmtId="185" fontId="9" fillId="0" borderId="0" xfId="24" applyNumberFormat="1" applyFont="1">
      <alignment/>
      <protection/>
    </xf>
    <xf numFmtId="0" fontId="13" fillId="0" borderId="0" xfId="25" applyFont="1">
      <alignment/>
      <protection/>
    </xf>
    <xf numFmtId="185" fontId="8" fillId="0" borderId="0" xfId="25" applyNumberFormat="1" applyFont="1">
      <alignment/>
      <protection/>
    </xf>
    <xf numFmtId="0" fontId="8" fillId="0" borderId="0" xfId="25" applyFont="1">
      <alignment/>
      <protection/>
    </xf>
    <xf numFmtId="0" fontId="7" fillId="0" borderId="0" xfId="25" applyFont="1">
      <alignment/>
      <protection/>
    </xf>
    <xf numFmtId="0" fontId="7" fillId="0" borderId="0" xfId="25" applyFont="1" applyBorder="1">
      <alignment/>
      <protection/>
    </xf>
    <xf numFmtId="185" fontId="7" fillId="0" borderId="0" xfId="25" applyNumberFormat="1" applyFont="1" applyBorder="1">
      <alignment/>
      <protection/>
    </xf>
    <xf numFmtId="0" fontId="7" fillId="0" borderId="1" xfId="25" applyFont="1" applyBorder="1">
      <alignment/>
      <protection/>
    </xf>
    <xf numFmtId="0" fontId="9" fillId="0" borderId="0" xfId="25" applyFont="1" applyAlignment="1">
      <alignment/>
      <protection/>
    </xf>
    <xf numFmtId="0" fontId="9" fillId="0" borderId="0" xfId="25" applyFont="1">
      <alignment/>
      <protection/>
    </xf>
    <xf numFmtId="185" fontId="9" fillId="0" borderId="0" xfId="25" applyNumberFormat="1" applyFont="1">
      <alignment/>
      <protection/>
    </xf>
    <xf numFmtId="0" fontId="8" fillId="0" borderId="0" xfId="0" applyFont="1" applyAlignment="1" quotePrefix="1">
      <alignment horizontal="left"/>
    </xf>
    <xf numFmtId="0" fontId="9" fillId="0" borderId="1" xfId="0" applyFont="1" applyBorder="1" applyAlignment="1">
      <alignment/>
    </xf>
    <xf numFmtId="182" fontId="9" fillId="0" borderId="1" xfId="0" applyNumberFormat="1" applyFont="1" applyBorder="1" applyAlignment="1">
      <alignment/>
    </xf>
    <xf numFmtId="0" fontId="7" fillId="0" borderId="4" xfId="0" applyFont="1" applyBorder="1" applyAlignment="1">
      <alignment/>
    </xf>
    <xf numFmtId="0" fontId="7" fillId="0" borderId="5" xfId="0" applyFont="1" applyBorder="1" applyAlignment="1">
      <alignment/>
    </xf>
    <xf numFmtId="185" fontId="10" fillId="0" borderId="0" xfId="0" applyNumberFormat="1" applyFont="1" applyAlignment="1" quotePrefix="1">
      <alignment horizontal="left"/>
    </xf>
    <xf numFmtId="185" fontId="8" fillId="0" borderId="0" xfId="0" applyNumberFormat="1" applyFont="1" applyAlignment="1">
      <alignment/>
    </xf>
    <xf numFmtId="185" fontId="7" fillId="0" borderId="0" xfId="0" applyNumberFormat="1" applyFont="1" applyAlignment="1">
      <alignment/>
    </xf>
    <xf numFmtId="185" fontId="7" fillId="0" borderId="0" xfId="0" applyNumberFormat="1" applyFont="1" applyBorder="1" applyAlignment="1">
      <alignment/>
    </xf>
    <xf numFmtId="182" fontId="7" fillId="0" borderId="0" xfId="0" applyNumberFormat="1" applyFont="1" applyBorder="1" applyAlignment="1">
      <alignment/>
    </xf>
    <xf numFmtId="188" fontId="7" fillId="0" borderId="0" xfId="0" applyNumberFormat="1" applyFont="1" applyAlignment="1">
      <alignment/>
    </xf>
    <xf numFmtId="190" fontId="7" fillId="0" borderId="0" xfId="0" applyNumberFormat="1" applyFont="1" applyAlignment="1">
      <alignment horizontal="right"/>
    </xf>
    <xf numFmtId="188" fontId="8" fillId="0" borderId="0" xfId="0" applyNumberFormat="1" applyFont="1" applyAlignment="1">
      <alignment/>
    </xf>
    <xf numFmtId="181" fontId="7" fillId="0" borderId="0" xfId="0" applyNumberFormat="1" applyFont="1" applyAlignment="1">
      <alignment/>
    </xf>
    <xf numFmtId="0" fontId="8" fillId="0" borderId="0" xfId="0" applyFont="1" applyBorder="1" applyAlignment="1">
      <alignment/>
    </xf>
    <xf numFmtId="191" fontId="7" fillId="0" borderId="0" xfId="0" applyNumberFormat="1" applyFont="1" applyAlignment="1">
      <alignment/>
    </xf>
    <xf numFmtId="192" fontId="7" fillId="0" borderId="0" xfId="0" applyNumberFormat="1" applyFont="1" applyAlignment="1">
      <alignment/>
    </xf>
    <xf numFmtId="192" fontId="7" fillId="0" borderId="0" xfId="0" applyNumberFormat="1" applyFont="1" applyBorder="1" applyAlignment="1">
      <alignment/>
    </xf>
    <xf numFmtId="192" fontId="7" fillId="0" borderId="1" xfId="0" applyNumberFormat="1" applyFont="1" applyBorder="1" applyAlignment="1">
      <alignment/>
    </xf>
    <xf numFmtId="0" fontId="7" fillId="0" borderId="6" xfId="0" applyFont="1" applyBorder="1" applyAlignment="1">
      <alignment/>
    </xf>
    <xf numFmtId="0" fontId="8" fillId="0" borderId="0" xfId="0" applyFont="1" applyAlignment="1">
      <alignment horizontal="right"/>
    </xf>
    <xf numFmtId="193" fontId="7" fillId="0" borderId="0" xfId="0" applyNumberFormat="1" applyFont="1" applyAlignment="1">
      <alignment horizontal="right"/>
    </xf>
    <xf numFmtId="0" fontId="7" fillId="0" borderId="0" xfId="0" applyFont="1" applyAlignment="1">
      <alignment horizontal="right"/>
    </xf>
    <xf numFmtId="0" fontId="7" fillId="0" borderId="1" xfId="0" applyFont="1" applyBorder="1" applyAlignment="1" quotePrefix="1">
      <alignment horizontal="right"/>
    </xf>
    <xf numFmtId="0" fontId="7" fillId="0" borderId="2" xfId="0" applyFont="1" applyBorder="1" applyAlignment="1">
      <alignment horizontal="right"/>
    </xf>
    <xf numFmtId="0" fontId="7" fillId="0" borderId="1" xfId="0" applyFont="1" applyBorder="1" applyAlignment="1">
      <alignment horizontal="right"/>
    </xf>
    <xf numFmtId="0" fontId="7" fillId="0" borderId="3" xfId="0" applyFont="1" applyBorder="1" applyAlignment="1">
      <alignment/>
    </xf>
    <xf numFmtId="177" fontId="8" fillId="0" borderId="0" xfId="0" applyNumberFormat="1" applyFont="1" applyAlignment="1">
      <alignment/>
    </xf>
    <xf numFmtId="181" fontId="7" fillId="0" borderId="0" xfId="20" applyNumberFormat="1" applyFont="1">
      <alignment/>
      <protection/>
    </xf>
    <xf numFmtId="181" fontId="7" fillId="0" borderId="0" xfId="20" applyNumberFormat="1" applyFont="1" applyAlignment="1">
      <alignment horizontal="right"/>
      <protection/>
    </xf>
    <xf numFmtId="181" fontId="7" fillId="0" borderId="0" xfId="20" applyNumberFormat="1" applyFont="1" applyBorder="1">
      <alignment/>
      <protection/>
    </xf>
    <xf numFmtId="177" fontId="7" fillId="0" borderId="0" xfId="0" applyNumberFormat="1" applyFont="1" applyBorder="1" applyAlignment="1">
      <alignment/>
    </xf>
    <xf numFmtId="177" fontId="7" fillId="0" borderId="0" xfId="0" applyNumberFormat="1" applyFont="1" applyAlignment="1">
      <alignment/>
    </xf>
    <xf numFmtId="181" fontId="7" fillId="0" borderId="1" xfId="0" applyNumberFormat="1" applyFont="1" applyBorder="1" applyAlignment="1">
      <alignment/>
    </xf>
    <xf numFmtId="0" fontId="7" fillId="0" borderId="0" xfId="0" applyFont="1" applyBorder="1" applyAlignment="1">
      <alignment wrapText="1"/>
    </xf>
    <xf numFmtId="178" fontId="8" fillId="0" borderId="0" xfId="0" applyNumberFormat="1" applyFont="1" applyFill="1" applyAlignment="1">
      <alignment/>
    </xf>
    <xf numFmtId="178" fontId="7" fillId="0" borderId="1" xfId="0" applyNumberFormat="1" applyFont="1" applyFill="1" applyBorder="1" applyAlignment="1">
      <alignment/>
    </xf>
    <xf numFmtId="0" fontId="7" fillId="0" borderId="7" xfId="0" applyFont="1" applyFill="1" applyBorder="1" applyAlignment="1">
      <alignment/>
    </xf>
    <xf numFmtId="178" fontId="7" fillId="0" borderId="0" xfId="0" applyNumberFormat="1" applyFont="1" applyFill="1" applyAlignment="1">
      <alignment horizontal="right"/>
    </xf>
    <xf numFmtId="180" fontId="7" fillId="0" borderId="0" xfId="0" applyNumberFormat="1" applyFont="1" applyFill="1" applyAlignment="1">
      <alignment horizontal="right"/>
    </xf>
    <xf numFmtId="180" fontId="7" fillId="0" borderId="0" xfId="0" applyNumberFormat="1" applyFont="1" applyFill="1" applyAlignment="1">
      <alignment/>
    </xf>
    <xf numFmtId="178" fontId="9" fillId="0" borderId="0" xfId="0" applyNumberFormat="1" applyFont="1" applyFill="1" applyAlignment="1">
      <alignment/>
    </xf>
    <xf numFmtId="180" fontId="7" fillId="0" borderId="1" xfId="0" applyNumberFormat="1" applyFont="1" applyFill="1" applyBorder="1" applyAlignment="1">
      <alignment/>
    </xf>
    <xf numFmtId="0" fontId="7" fillId="0" borderId="0" xfId="0" applyFont="1" applyFill="1" applyAlignment="1">
      <alignment/>
    </xf>
    <xf numFmtId="0" fontId="15" fillId="0" borderId="0" xfId="0" applyFont="1" applyAlignment="1">
      <alignment/>
    </xf>
    <xf numFmtId="0" fontId="15" fillId="0" borderId="0" xfId="0" applyFont="1" applyFill="1" applyBorder="1" applyAlignment="1">
      <alignment/>
    </xf>
    <xf numFmtId="0" fontId="15" fillId="0" borderId="0" xfId="0" applyFont="1" applyBorder="1" applyAlignment="1">
      <alignment/>
    </xf>
    <xf numFmtId="0" fontId="16" fillId="0" borderId="0" xfId="0" applyFont="1" applyAlignment="1">
      <alignment/>
    </xf>
    <xf numFmtId="0" fontId="17" fillId="0" borderId="0" xfId="0" applyFont="1" applyAlignment="1">
      <alignment/>
    </xf>
    <xf numFmtId="0" fontId="17" fillId="0" borderId="0" xfId="0" applyFont="1" applyAlignment="1">
      <alignment/>
    </xf>
    <xf numFmtId="0" fontId="15" fillId="0" borderId="0" xfId="0" applyFont="1" applyAlignment="1">
      <alignment/>
    </xf>
    <xf numFmtId="181" fontId="7" fillId="0" borderId="4" xfId="0" applyNumberFormat="1" applyFont="1" applyBorder="1" applyAlignment="1">
      <alignment/>
    </xf>
    <xf numFmtId="0" fontId="18" fillId="0" borderId="0" xfId="0" applyFont="1" applyAlignment="1">
      <alignment/>
    </xf>
    <xf numFmtId="0" fontId="19" fillId="0" borderId="0" xfId="0" applyFont="1" applyAlignment="1">
      <alignment/>
    </xf>
    <xf numFmtId="0" fontId="19" fillId="0" borderId="0" xfId="0" applyFont="1" applyAlignment="1">
      <alignment/>
    </xf>
    <xf numFmtId="207" fontId="8" fillId="0" borderId="0" xfId="0" applyNumberFormat="1" applyFont="1" applyAlignment="1">
      <alignment/>
    </xf>
    <xf numFmtId="207" fontId="7" fillId="0" borderId="0" xfId="0" applyNumberFormat="1" applyFont="1" applyAlignment="1">
      <alignment/>
    </xf>
    <xf numFmtId="207" fontId="10" fillId="0" borderId="0" xfId="0" applyNumberFormat="1" applyFont="1" applyAlignment="1" quotePrefix="1">
      <alignment horizontal="left"/>
    </xf>
    <xf numFmtId="178" fontId="19" fillId="0" borderId="0" xfId="0" applyNumberFormat="1" applyFont="1" applyAlignment="1">
      <alignment/>
    </xf>
    <xf numFmtId="178" fontId="19" fillId="0" borderId="0" xfId="0" applyNumberFormat="1" applyFont="1" applyBorder="1" applyAlignment="1">
      <alignment/>
    </xf>
    <xf numFmtId="0" fontId="0" fillId="0" borderId="0" xfId="0" applyAlignment="1">
      <alignment/>
    </xf>
    <xf numFmtId="210" fontId="7" fillId="0" borderId="0" xfId="0" applyNumberFormat="1" applyFont="1" applyAlignment="1">
      <alignment/>
    </xf>
    <xf numFmtId="0" fontId="7" fillId="0" borderId="4" xfId="0" applyFont="1" applyBorder="1" applyAlignment="1" quotePrefix="1">
      <alignment horizontal="left"/>
    </xf>
    <xf numFmtId="0" fontId="20" fillId="0" borderId="0" xfId="0" applyFont="1" applyAlignment="1">
      <alignment/>
    </xf>
    <xf numFmtId="181" fontId="7" fillId="0" borderId="0" xfId="0" applyNumberFormat="1" applyFont="1" applyBorder="1" applyAlignment="1">
      <alignment/>
    </xf>
    <xf numFmtId="190" fontId="7" fillId="0" borderId="0" xfId="0" applyNumberFormat="1" applyFont="1" applyBorder="1" applyAlignment="1">
      <alignment/>
    </xf>
    <xf numFmtId="190" fontId="7" fillId="0" borderId="1" xfId="0" applyNumberFormat="1" applyFont="1" applyBorder="1" applyAlignment="1">
      <alignment/>
    </xf>
    <xf numFmtId="214" fontId="7" fillId="0" borderId="0" xfId="0" applyNumberFormat="1" applyFont="1" applyAlignment="1">
      <alignment horizontal="right"/>
    </xf>
    <xf numFmtId="214" fontId="7" fillId="0" borderId="1" xfId="0" applyNumberFormat="1" applyFont="1" applyBorder="1" applyAlignment="1">
      <alignment horizontal="right"/>
    </xf>
    <xf numFmtId="190" fontId="7" fillId="0" borderId="3" xfId="0" applyNumberFormat="1" applyFont="1" applyBorder="1" applyAlignment="1">
      <alignment horizontal="left"/>
    </xf>
    <xf numFmtId="190" fontId="7" fillId="0" borderId="0" xfId="0" applyNumberFormat="1" applyFont="1" applyAlignment="1">
      <alignment horizontal="left"/>
    </xf>
    <xf numFmtId="0" fontId="7" fillId="0" borderId="0" xfId="0" applyFont="1" applyBorder="1" applyAlignment="1" quotePrefix="1">
      <alignment horizontal="right"/>
    </xf>
    <xf numFmtId="0" fontId="7" fillId="0" borderId="8" xfId="0" applyFont="1" applyBorder="1" applyAlignment="1" quotePrefix="1">
      <alignment horizontal="left"/>
    </xf>
    <xf numFmtId="0" fontId="7" fillId="0" borderId="7" xfId="0" applyFont="1" applyBorder="1" applyAlignment="1">
      <alignment/>
    </xf>
    <xf numFmtId="0" fontId="7" fillId="0" borderId="5" xfId="0" applyFont="1" applyBorder="1" applyAlignment="1" quotePrefix="1">
      <alignment horizontal="left"/>
    </xf>
    <xf numFmtId="0" fontId="7" fillId="0" borderId="8" xfId="0" applyFont="1" applyBorder="1" applyAlignment="1">
      <alignment/>
    </xf>
    <xf numFmtId="0" fontId="7" fillId="0" borderId="3" xfId="0" applyFont="1" applyBorder="1" applyAlignment="1" quotePrefix="1">
      <alignment horizontal="center"/>
    </xf>
    <xf numFmtId="0" fontId="7" fillId="0" borderId="5" xfId="0" applyFont="1" applyBorder="1" applyAlignment="1" quotePrefix="1">
      <alignment horizontal="center"/>
    </xf>
    <xf numFmtId="0" fontId="7" fillId="0" borderId="3" xfId="0" applyFont="1" applyBorder="1" applyAlignment="1">
      <alignment horizontal="center"/>
    </xf>
    <xf numFmtId="0" fontId="7" fillId="0" borderId="2" xfId="0" applyFont="1" applyBorder="1" applyAlignment="1">
      <alignment horizontal="center"/>
    </xf>
    <xf numFmtId="0" fontId="7" fillId="0" borderId="8" xfId="0" applyFont="1" applyBorder="1" applyAlignment="1">
      <alignment horizontal="center"/>
    </xf>
    <xf numFmtId="0" fontId="7" fillId="0" borderId="1" xfId="0" applyFont="1" applyBorder="1" applyAlignment="1">
      <alignment horizontal="center"/>
    </xf>
    <xf numFmtId="0" fontId="7" fillId="0" borderId="0" xfId="0" applyFont="1" applyFill="1" applyBorder="1" applyAlignment="1">
      <alignment/>
    </xf>
    <xf numFmtId="178" fontId="7" fillId="0" borderId="0" xfId="0" applyNumberFormat="1" applyFont="1" applyFill="1" applyBorder="1" applyAlignment="1">
      <alignment/>
    </xf>
    <xf numFmtId="178" fontId="7" fillId="0" borderId="0" xfId="0" applyNumberFormat="1" applyFont="1" applyFill="1" applyBorder="1" applyAlignment="1">
      <alignment horizontal="right"/>
    </xf>
    <xf numFmtId="0" fontId="7" fillId="0" borderId="4" xfId="0" applyFont="1" applyFill="1" applyBorder="1" applyAlignment="1">
      <alignment/>
    </xf>
    <xf numFmtId="0" fontId="7" fillId="0" borderId="5" xfId="0" applyFont="1" applyFill="1" applyBorder="1" applyAlignment="1">
      <alignment/>
    </xf>
    <xf numFmtId="0" fontId="7" fillId="0" borderId="4" xfId="0" applyFont="1" applyFill="1" applyBorder="1" applyAlignment="1" quotePrefix="1">
      <alignment horizontal="left"/>
    </xf>
    <xf numFmtId="0" fontId="7" fillId="0" borderId="5" xfId="0" applyFont="1" applyFill="1" applyBorder="1" applyAlignment="1" quotePrefix="1">
      <alignment horizontal="left"/>
    </xf>
    <xf numFmtId="0" fontId="7" fillId="0" borderId="8" xfId="0" applyFont="1" applyFill="1" applyBorder="1" applyAlignment="1" quotePrefix="1">
      <alignment horizontal="left"/>
    </xf>
    <xf numFmtId="0" fontId="7" fillId="0" borderId="5" xfId="0" applyFont="1" applyFill="1" applyBorder="1" applyAlignment="1">
      <alignment horizontal="center"/>
    </xf>
    <xf numFmtId="0" fontId="7" fillId="0" borderId="0" xfId="0" applyFont="1" applyFill="1" applyBorder="1" applyAlignment="1" quotePrefix="1">
      <alignment horizontal="right"/>
    </xf>
    <xf numFmtId="0" fontId="7" fillId="0" borderId="5" xfId="0" applyFont="1" applyBorder="1" applyAlignment="1" quotePrefix="1">
      <alignment/>
    </xf>
    <xf numFmtId="0" fontId="7" fillId="0" borderId="8" xfId="0" applyFont="1" applyFill="1" applyBorder="1" applyAlignment="1">
      <alignment/>
    </xf>
    <xf numFmtId="0" fontId="7" fillId="0" borderId="3" xfId="0" applyFont="1" applyBorder="1" applyAlignment="1" quotePrefix="1">
      <alignment horizontal="right" vertical="distributed"/>
    </xf>
    <xf numFmtId="0" fontId="7" fillId="0" borderId="0" xfId="0" applyFont="1" applyBorder="1" applyAlignment="1">
      <alignment vertical="distributed" wrapText="1"/>
    </xf>
    <xf numFmtId="0" fontId="8" fillId="0" borderId="0" xfId="0" applyFont="1" applyBorder="1" applyAlignment="1">
      <alignment/>
    </xf>
    <xf numFmtId="182" fontId="7" fillId="0" borderId="8" xfId="0" applyNumberFormat="1" applyFont="1" applyBorder="1" applyAlignment="1" quotePrefix="1">
      <alignment horizontal="left"/>
    </xf>
    <xf numFmtId="182" fontId="7" fillId="0" borderId="8" xfId="0" applyNumberFormat="1" applyFont="1" applyBorder="1" applyAlignment="1">
      <alignment/>
    </xf>
    <xf numFmtId="0" fontId="7" fillId="0" borderId="3" xfId="0" applyFont="1" applyBorder="1" applyAlignment="1" quotePrefix="1">
      <alignment horizontal="right" wrapText="1"/>
    </xf>
    <xf numFmtId="182" fontId="7" fillId="0" borderId="2" xfId="0" applyNumberFormat="1" applyFont="1" applyBorder="1" applyAlignment="1">
      <alignment horizontal="center"/>
    </xf>
    <xf numFmtId="182" fontId="7" fillId="0" borderId="8" xfId="0" applyNumberFormat="1" applyFont="1" applyBorder="1" applyAlignment="1">
      <alignment horizontal="center"/>
    </xf>
    <xf numFmtId="182" fontId="7" fillId="0" borderId="0" xfId="0" applyNumberFormat="1" applyFont="1" applyFill="1" applyBorder="1" applyAlignment="1">
      <alignment/>
    </xf>
    <xf numFmtId="182" fontId="7" fillId="0" borderId="0" xfId="0" applyNumberFormat="1" applyFont="1" applyFill="1" applyBorder="1" applyAlignment="1" quotePrefix="1">
      <alignment horizontal="right"/>
    </xf>
    <xf numFmtId="182" fontId="7" fillId="0" borderId="8" xfId="0" applyNumberFormat="1" applyFont="1" applyFill="1" applyBorder="1" applyAlignment="1" quotePrefix="1">
      <alignment horizontal="left"/>
    </xf>
    <xf numFmtId="182" fontId="7" fillId="0" borderId="8" xfId="0" applyNumberFormat="1" applyFont="1" applyFill="1" applyBorder="1" applyAlignment="1">
      <alignment/>
    </xf>
    <xf numFmtId="190" fontId="9" fillId="0" borderId="0" xfId="0" applyNumberFormat="1" applyFont="1" applyBorder="1" applyAlignment="1">
      <alignment/>
    </xf>
    <xf numFmtId="190" fontId="7" fillId="0" borderId="0" xfId="0" applyNumberFormat="1" applyFont="1" applyFill="1" applyBorder="1" applyAlignment="1">
      <alignment/>
    </xf>
    <xf numFmtId="182" fontId="7" fillId="0" borderId="2" xfId="0" applyNumberFormat="1" applyFont="1" applyFill="1" applyBorder="1" applyAlignment="1">
      <alignment horizontal="center"/>
    </xf>
    <xf numFmtId="182" fontId="7" fillId="0" borderId="1" xfId="0" applyNumberFormat="1" applyFont="1" applyFill="1" applyBorder="1" applyAlignment="1">
      <alignment horizontal="center"/>
    </xf>
    <xf numFmtId="182" fontId="7" fillId="0" borderId="8" xfId="0" applyNumberFormat="1" applyFont="1" applyFill="1" applyBorder="1" applyAlignment="1">
      <alignment horizontal="center"/>
    </xf>
    <xf numFmtId="183" fontId="7" fillId="0" borderId="0" xfId="0" applyNumberFormat="1" applyFont="1" applyBorder="1" applyAlignment="1">
      <alignment/>
    </xf>
    <xf numFmtId="183" fontId="7" fillId="0" borderId="0" xfId="0" applyNumberFormat="1" applyFont="1" applyBorder="1" applyAlignment="1" quotePrefix="1">
      <alignment horizontal="right"/>
    </xf>
    <xf numFmtId="183" fontId="7" fillId="0" borderId="4" xfId="0" applyNumberFormat="1" applyFont="1" applyBorder="1" applyAlignment="1" quotePrefix="1">
      <alignment horizontal="left"/>
    </xf>
    <xf numFmtId="183" fontId="7" fillId="0" borderId="8" xfId="0" applyNumberFormat="1" applyFont="1" applyBorder="1" applyAlignment="1" quotePrefix="1">
      <alignment horizontal="left"/>
    </xf>
    <xf numFmtId="183" fontId="7" fillId="0" borderId="8" xfId="0" applyNumberFormat="1" applyFont="1" applyBorder="1" applyAlignment="1">
      <alignment/>
    </xf>
    <xf numFmtId="190" fontId="7" fillId="0" borderId="0" xfId="0" applyNumberFormat="1" applyFont="1" applyBorder="1" applyAlignment="1">
      <alignment horizontal="right"/>
    </xf>
    <xf numFmtId="0" fontId="7" fillId="0" borderId="4" xfId="0" applyFont="1" applyBorder="1" applyAlignment="1">
      <alignment horizontal="left"/>
    </xf>
    <xf numFmtId="190" fontId="7" fillId="0" borderId="4" xfId="0" applyNumberFormat="1" applyFont="1" applyBorder="1" applyAlignment="1">
      <alignment horizontal="right"/>
    </xf>
    <xf numFmtId="0" fontId="7" fillId="0" borderId="3" xfId="0" applyFont="1" applyBorder="1" applyAlignment="1" quotePrefix="1">
      <alignment horizontal="right"/>
    </xf>
    <xf numFmtId="183" fontId="7" fillId="0" borderId="1" xfId="0" applyNumberFormat="1" applyFont="1" applyBorder="1" applyAlignment="1">
      <alignment horizontal="center"/>
    </xf>
    <xf numFmtId="183" fontId="7" fillId="0" borderId="7" xfId="0" applyNumberFormat="1" applyFont="1" applyBorder="1" applyAlignment="1">
      <alignment/>
    </xf>
    <xf numFmtId="183" fontId="7" fillId="0" borderId="9" xfId="0" applyNumberFormat="1" applyFont="1" applyBorder="1" applyAlignment="1">
      <alignment horizontal="center"/>
    </xf>
    <xf numFmtId="0" fontId="8" fillId="0" borderId="0" xfId="0" applyFont="1" applyBorder="1" applyAlignment="1" quotePrefix="1">
      <alignment/>
    </xf>
    <xf numFmtId="0" fontId="7" fillId="0" borderId="3" xfId="0" applyFont="1" applyBorder="1" applyAlignment="1">
      <alignment horizontal="right"/>
    </xf>
    <xf numFmtId="0" fontId="7" fillId="0" borderId="6" xfId="0" applyFont="1" applyBorder="1" applyAlignment="1" quotePrefix="1">
      <alignment horizontal="left"/>
    </xf>
    <xf numFmtId="0" fontId="0" fillId="0" borderId="8" xfId="0" applyBorder="1" applyAlignment="1">
      <alignment/>
    </xf>
    <xf numFmtId="0" fontId="0" fillId="0" borderId="5" xfId="0" applyBorder="1" applyAlignment="1">
      <alignment/>
    </xf>
    <xf numFmtId="0" fontId="0" fillId="0" borderId="7" xfId="0" applyBorder="1" applyAlignment="1">
      <alignment/>
    </xf>
    <xf numFmtId="190" fontId="7" fillId="0" borderId="0" xfId="0" applyNumberFormat="1" applyFont="1" applyBorder="1" applyAlignment="1">
      <alignment horizontal="left"/>
    </xf>
    <xf numFmtId="0" fontId="0" fillId="0" borderId="0" xfId="0" applyBorder="1" applyAlignment="1">
      <alignment/>
    </xf>
    <xf numFmtId="0" fontId="7" fillId="0" borderId="10" xfId="0" applyFont="1" applyBorder="1" applyAlignment="1">
      <alignment horizontal="center"/>
    </xf>
    <xf numFmtId="0" fontId="7" fillId="0" borderId="4" xfId="23" applyFont="1" applyBorder="1" applyAlignment="1" quotePrefix="1">
      <alignment/>
      <protection/>
    </xf>
    <xf numFmtId="0" fontId="7" fillId="0" borderId="0" xfId="25" applyFont="1" applyBorder="1" applyAlignment="1" quotePrefix="1">
      <alignment horizontal="left"/>
      <protection/>
    </xf>
    <xf numFmtId="0" fontId="7" fillId="0" borderId="0" xfId="23" applyFont="1" applyBorder="1" applyAlignment="1">
      <alignment/>
      <protection/>
    </xf>
    <xf numFmtId="0" fontId="7" fillId="0" borderId="0" xfId="23" applyFont="1" applyBorder="1" applyAlignment="1" quotePrefix="1">
      <alignment horizontal="right"/>
      <protection/>
    </xf>
    <xf numFmtId="0" fontId="7" fillId="0" borderId="5" xfId="23" applyFont="1" applyBorder="1" applyAlignment="1">
      <alignment/>
      <protection/>
    </xf>
    <xf numFmtId="0" fontId="7" fillId="0" borderId="4" xfId="23" applyFont="1" applyBorder="1" applyAlignment="1">
      <alignment/>
      <protection/>
    </xf>
    <xf numFmtId="0" fontId="7" fillId="0" borderId="0" xfId="24" applyFont="1" applyBorder="1" applyAlignment="1">
      <alignment/>
      <protection/>
    </xf>
    <xf numFmtId="0" fontId="7" fillId="0" borderId="0" xfId="24" applyFont="1" applyBorder="1" applyAlignment="1" quotePrefix="1">
      <alignment horizontal="right"/>
      <protection/>
    </xf>
    <xf numFmtId="0" fontId="7" fillId="0" borderId="0" xfId="24" applyFont="1" applyBorder="1" applyAlignment="1">
      <alignment horizontal="right"/>
      <protection/>
    </xf>
    <xf numFmtId="0" fontId="7" fillId="0" borderId="5" xfId="24" applyFont="1" applyBorder="1" applyAlignment="1">
      <alignment/>
      <protection/>
    </xf>
    <xf numFmtId="0" fontId="7" fillId="0" borderId="4" xfId="24" applyFont="1" applyBorder="1" applyAlignment="1">
      <alignment/>
      <protection/>
    </xf>
    <xf numFmtId="0" fontId="7" fillId="0" borderId="8" xfId="24" applyFont="1" applyBorder="1" applyAlignment="1" quotePrefix="1">
      <alignment horizontal="left"/>
      <protection/>
    </xf>
    <xf numFmtId="0" fontId="7" fillId="0" borderId="0" xfId="25" applyFont="1" applyBorder="1" applyAlignment="1">
      <alignment/>
      <protection/>
    </xf>
    <xf numFmtId="0" fontId="7" fillId="0" borderId="0" xfId="25" applyFont="1" applyBorder="1" applyAlignment="1">
      <alignment horizontal="right"/>
      <protection/>
    </xf>
    <xf numFmtId="0" fontId="7" fillId="0" borderId="0" xfId="22" applyFont="1" applyBorder="1" applyAlignment="1">
      <alignment/>
      <protection/>
    </xf>
    <xf numFmtId="0" fontId="7" fillId="0" borderId="0" xfId="22" applyFont="1" applyBorder="1" applyAlignment="1" quotePrefix="1">
      <alignment horizontal="right"/>
      <protection/>
    </xf>
    <xf numFmtId="0" fontId="7" fillId="0" borderId="5" xfId="22" applyFont="1" applyBorder="1" applyAlignment="1">
      <alignment/>
      <protection/>
    </xf>
    <xf numFmtId="0" fontId="7" fillId="0" borderId="4" xfId="22" applyFont="1" applyBorder="1" applyAlignment="1" quotePrefix="1">
      <alignment horizontal="left"/>
      <protection/>
    </xf>
    <xf numFmtId="0" fontId="7" fillId="0" borderId="4" xfId="22" applyFont="1" applyBorder="1" applyAlignment="1">
      <alignment/>
      <protection/>
    </xf>
    <xf numFmtId="0" fontId="7" fillId="0" borderId="8" xfId="22" applyFont="1" applyBorder="1" applyAlignment="1">
      <alignment/>
      <protection/>
    </xf>
    <xf numFmtId="0" fontId="7" fillId="0" borderId="7" xfId="22" applyFont="1" applyBorder="1" applyAlignment="1">
      <alignment/>
      <protection/>
    </xf>
    <xf numFmtId="0" fontId="7" fillId="0" borderId="3" xfId="22" applyFont="1" applyBorder="1" applyAlignment="1" quotePrefix="1">
      <alignment horizontal="right"/>
      <protection/>
    </xf>
    <xf numFmtId="0" fontId="7" fillId="0" borderId="2" xfId="22" applyFont="1" applyBorder="1" applyAlignment="1" quotePrefix="1">
      <alignment horizontal="right"/>
      <protection/>
    </xf>
    <xf numFmtId="0" fontId="9" fillId="0" borderId="4" xfId="22" applyFont="1" applyBorder="1">
      <alignment/>
      <protection/>
    </xf>
    <xf numFmtId="0" fontId="9" fillId="0" borderId="8" xfId="22" applyFont="1" applyBorder="1">
      <alignment/>
      <protection/>
    </xf>
    <xf numFmtId="185" fontId="7" fillId="0" borderId="8" xfId="25" applyNumberFormat="1" applyFont="1" applyBorder="1" applyAlignment="1" quotePrefix="1">
      <alignment horizontal="left"/>
      <protection/>
    </xf>
    <xf numFmtId="185" fontId="7" fillId="0" borderId="8" xfId="25" applyNumberFormat="1" applyFont="1" applyBorder="1" applyAlignment="1">
      <alignment/>
      <protection/>
    </xf>
    <xf numFmtId="0" fontId="9" fillId="0" borderId="7" xfId="22" applyFont="1" applyBorder="1">
      <alignment/>
      <protection/>
    </xf>
    <xf numFmtId="0" fontId="7" fillId="0" borderId="10" xfId="25" applyFont="1" applyBorder="1" applyAlignment="1">
      <alignment/>
      <protection/>
    </xf>
    <xf numFmtId="0" fontId="7" fillId="0" borderId="11" xfId="25" applyFont="1" applyBorder="1">
      <alignment/>
      <protection/>
    </xf>
    <xf numFmtId="0" fontId="14" fillId="0" borderId="5" xfId="25" applyFont="1" applyBorder="1" applyAlignment="1">
      <alignment/>
      <protection/>
    </xf>
    <xf numFmtId="0" fontId="14" fillId="0" borderId="12" xfId="25" applyFont="1" applyBorder="1" applyAlignment="1">
      <alignment/>
      <protection/>
    </xf>
    <xf numFmtId="0" fontId="7" fillId="0" borderId="12" xfId="25" applyFont="1" applyBorder="1" applyAlignment="1">
      <alignment horizontal="center"/>
      <protection/>
    </xf>
    <xf numFmtId="0" fontId="7" fillId="0" borderId="2" xfId="25" applyFont="1" applyBorder="1" applyAlignment="1">
      <alignment horizontal="center"/>
      <protection/>
    </xf>
    <xf numFmtId="0" fontId="7" fillId="0" borderId="1" xfId="25" applyFont="1" applyBorder="1" applyAlignment="1">
      <alignment horizontal="center"/>
      <protection/>
    </xf>
    <xf numFmtId="0" fontId="7" fillId="0" borderId="5" xfId="25" applyFont="1" applyBorder="1" applyAlignment="1" quotePrefix="1">
      <alignment horizontal="center"/>
      <protection/>
    </xf>
    <xf numFmtId="0" fontId="7" fillId="0" borderId="3" xfId="24" applyFont="1" applyBorder="1" applyAlignment="1" quotePrefix="1">
      <alignment horizontal="center"/>
      <protection/>
    </xf>
    <xf numFmtId="0" fontId="7" fillId="0" borderId="2" xfId="24" applyFont="1" applyBorder="1" applyAlignment="1">
      <alignment horizontal="center"/>
      <protection/>
    </xf>
    <xf numFmtId="0" fontId="7" fillId="0" borderId="13" xfId="24" applyFont="1" applyBorder="1" applyAlignment="1">
      <alignment horizontal="center"/>
      <protection/>
    </xf>
    <xf numFmtId="0" fontId="7" fillId="0" borderId="14" xfId="24" applyFont="1" applyBorder="1" applyAlignment="1">
      <alignment horizontal="center"/>
      <protection/>
    </xf>
    <xf numFmtId="0" fontId="7" fillId="0" borderId="12" xfId="24" applyFont="1" applyBorder="1" applyAlignment="1">
      <alignment horizontal="center"/>
      <protection/>
    </xf>
    <xf numFmtId="0" fontId="7" fillId="0" borderId="5" xfId="24" applyFont="1" applyBorder="1" applyAlignment="1">
      <alignment horizontal="center"/>
      <protection/>
    </xf>
    <xf numFmtId="0" fontId="7" fillId="0" borderId="3" xfId="24" applyFont="1" applyBorder="1" applyAlignment="1">
      <alignment horizontal="center"/>
      <protection/>
    </xf>
    <xf numFmtId="0" fontId="14" fillId="0" borderId="2" xfId="24" applyFont="1" applyBorder="1" applyAlignment="1">
      <alignment horizontal="center"/>
      <protection/>
    </xf>
    <xf numFmtId="0" fontId="7" fillId="0" borderId="3" xfId="23" applyFont="1" applyBorder="1" applyAlignment="1" quotePrefix="1">
      <alignment horizontal="center"/>
      <protection/>
    </xf>
    <xf numFmtId="0" fontId="7" fillId="0" borderId="13" xfId="23" applyFont="1" applyBorder="1" applyAlignment="1">
      <alignment horizontal="center"/>
      <protection/>
    </xf>
    <xf numFmtId="0" fontId="7" fillId="0" borderId="14" xfId="23" applyFont="1" applyBorder="1" applyAlignment="1">
      <alignment horizontal="center"/>
      <protection/>
    </xf>
    <xf numFmtId="0" fontId="7" fillId="0" borderId="12" xfId="23" applyFont="1" applyBorder="1" applyAlignment="1">
      <alignment horizontal="center"/>
      <protection/>
    </xf>
    <xf numFmtId="0" fontId="7" fillId="0" borderId="2" xfId="23" applyFont="1" applyBorder="1" applyAlignment="1">
      <alignment horizontal="center"/>
      <protection/>
    </xf>
    <xf numFmtId="0" fontId="7" fillId="0" borderId="3" xfId="23" applyFont="1" applyBorder="1" applyAlignment="1">
      <alignment horizontal="center"/>
      <protection/>
    </xf>
    <xf numFmtId="0" fontId="7" fillId="0" borderId="3" xfId="22" applyFont="1" applyBorder="1" applyAlignment="1" quotePrefix="1">
      <alignment horizontal="center"/>
      <protection/>
    </xf>
    <xf numFmtId="0" fontId="7" fillId="0" borderId="13" xfId="22" applyFont="1" applyBorder="1" applyAlignment="1">
      <alignment horizontal="center"/>
      <protection/>
    </xf>
    <xf numFmtId="0" fontId="7" fillId="0" borderId="14" xfId="22" applyFont="1" applyBorder="1" applyAlignment="1">
      <alignment horizontal="center"/>
      <protection/>
    </xf>
    <xf numFmtId="0" fontId="7" fillId="0" borderId="12" xfId="22" applyFont="1" applyBorder="1" applyAlignment="1">
      <alignment horizontal="center"/>
      <protection/>
    </xf>
    <xf numFmtId="0" fontId="7" fillId="0" borderId="2" xfId="22" applyFont="1" applyBorder="1" applyAlignment="1">
      <alignment horizontal="center"/>
      <protection/>
    </xf>
    <xf numFmtId="0" fontId="7" fillId="0" borderId="3" xfId="22" applyFont="1" applyBorder="1" applyAlignment="1">
      <alignment horizontal="center"/>
      <protection/>
    </xf>
    <xf numFmtId="182" fontId="7" fillId="0" borderId="0" xfId="0" applyNumberFormat="1" applyFont="1" applyBorder="1" applyAlignment="1" quotePrefix="1">
      <alignment horizontal="right"/>
    </xf>
    <xf numFmtId="182" fontId="7" fillId="0" borderId="5" xfId="0" applyNumberFormat="1" applyFont="1" applyBorder="1" applyAlignment="1">
      <alignment/>
    </xf>
    <xf numFmtId="182" fontId="7" fillId="0" borderId="15" xfId="0" applyNumberFormat="1" applyFont="1" applyBorder="1" applyAlignment="1">
      <alignment/>
    </xf>
    <xf numFmtId="182" fontId="7" fillId="0" borderId="4" xfId="0" applyNumberFormat="1" applyFont="1" applyBorder="1" applyAlignment="1">
      <alignment/>
    </xf>
    <xf numFmtId="182" fontId="7" fillId="0" borderId="4" xfId="0" applyNumberFormat="1" applyFont="1" applyBorder="1" applyAlignment="1" quotePrefix="1">
      <alignment/>
    </xf>
    <xf numFmtId="0" fontId="8" fillId="0" borderId="1" xfId="0" applyFont="1" applyBorder="1" applyAlignment="1">
      <alignment/>
    </xf>
    <xf numFmtId="182" fontId="9" fillId="0" borderId="0" xfId="0" applyNumberFormat="1" applyFont="1" applyBorder="1" applyAlignment="1">
      <alignment horizontal="right"/>
    </xf>
    <xf numFmtId="0" fontId="7" fillId="0" borderId="0" xfId="0" applyFont="1" applyAlignment="1" quotePrefix="1">
      <alignment horizontal="right"/>
    </xf>
    <xf numFmtId="182" fontId="7" fillId="0" borderId="0" xfId="0" applyNumberFormat="1" applyFont="1" applyBorder="1" applyAlignment="1">
      <alignment/>
    </xf>
    <xf numFmtId="182" fontId="7" fillId="0" borderId="10" xfId="0" applyNumberFormat="1" applyFont="1" applyBorder="1" applyAlignment="1">
      <alignment/>
    </xf>
    <xf numFmtId="182" fontId="7" fillId="0" borderId="11" xfId="0" applyNumberFormat="1" applyFont="1" applyBorder="1" applyAlignment="1">
      <alignment/>
    </xf>
    <xf numFmtId="182" fontId="14" fillId="0" borderId="0" xfId="0" applyNumberFormat="1" applyFont="1" applyAlignment="1">
      <alignment horizontal="center"/>
    </xf>
    <xf numFmtId="182" fontId="14" fillId="0" borderId="1" xfId="0" applyNumberFormat="1" applyFont="1" applyBorder="1" applyAlignment="1" quotePrefix="1">
      <alignment horizontal="center"/>
    </xf>
    <xf numFmtId="0" fontId="7" fillId="0" borderId="0" xfId="0" applyFont="1" applyAlignment="1" quotePrefix="1">
      <alignment horizontal="center"/>
    </xf>
    <xf numFmtId="182" fontId="7" fillId="0" borderId="13" xfId="0" applyNumberFormat="1" applyFont="1" applyBorder="1" applyAlignment="1">
      <alignment horizontal="center"/>
    </xf>
    <xf numFmtId="182" fontId="7" fillId="0" borderId="5" xfId="0" applyNumberFormat="1" applyFont="1" applyBorder="1" applyAlignment="1" quotePrefix="1">
      <alignment horizontal="center"/>
    </xf>
    <xf numFmtId="182" fontId="7" fillId="0" borderId="5" xfId="0" applyNumberFormat="1" applyFont="1" applyBorder="1" applyAlignment="1">
      <alignment horizontal="center"/>
    </xf>
    <xf numFmtId="182" fontId="7" fillId="0" borderId="3" xfId="0" applyNumberFormat="1" applyFont="1" applyBorder="1" applyAlignment="1" quotePrefix="1">
      <alignment horizontal="center"/>
    </xf>
    <xf numFmtId="182" fontId="7" fillId="0" borderId="3" xfId="0" applyNumberFormat="1" applyFont="1" applyFill="1" applyBorder="1" applyAlignment="1">
      <alignment horizontal="center"/>
    </xf>
    <xf numFmtId="182" fontId="7" fillId="0" borderId="16" xfId="0" applyNumberFormat="1" applyFont="1" applyBorder="1" applyAlignment="1">
      <alignment horizontal="center"/>
    </xf>
    <xf numFmtId="0" fontId="7" fillId="0" borderId="0" xfId="0" applyFont="1" applyAlignment="1">
      <alignment horizontal="right" wrapText="1"/>
    </xf>
    <xf numFmtId="182" fontId="7" fillId="0" borderId="3" xfId="0" applyNumberFormat="1" applyFont="1" applyBorder="1" applyAlignment="1">
      <alignment horizontal="center"/>
    </xf>
    <xf numFmtId="182" fontId="7" fillId="0" borderId="0" xfId="0" applyNumberFormat="1" applyFont="1" applyBorder="1" applyAlignment="1">
      <alignment horizontal="center"/>
    </xf>
    <xf numFmtId="182" fontId="7" fillId="0" borderId="14" xfId="0" applyNumberFormat="1" applyFont="1" applyFill="1" applyBorder="1" applyAlignment="1">
      <alignment horizontal="center"/>
    </xf>
    <xf numFmtId="182" fontId="7" fillId="0" borderId="12" xfId="0" applyNumberFormat="1" applyFont="1" applyBorder="1" applyAlignment="1">
      <alignment horizontal="center"/>
    </xf>
    <xf numFmtId="182" fontId="7" fillId="0" borderId="2" xfId="0" applyNumberFormat="1" applyFont="1" applyBorder="1" applyAlignment="1" quotePrefix="1">
      <alignment horizontal="center"/>
    </xf>
    <xf numFmtId="182" fontId="7" fillId="0" borderId="10" xfId="0" applyNumberFormat="1" applyFont="1" applyBorder="1" applyAlignment="1">
      <alignment horizontal="center"/>
    </xf>
    <xf numFmtId="182" fontId="7" fillId="0" borderId="17" xfId="0" applyNumberFormat="1" applyFont="1" applyBorder="1" applyAlignment="1">
      <alignment horizontal="center"/>
    </xf>
    <xf numFmtId="182" fontId="7" fillId="0" borderId="11" xfId="0" applyNumberFormat="1" applyFont="1" applyBorder="1" applyAlignment="1">
      <alignment horizontal="center"/>
    </xf>
    <xf numFmtId="182" fontId="7" fillId="0" borderId="9" xfId="0" applyNumberFormat="1" applyFont="1" applyFill="1" applyBorder="1" applyAlignment="1">
      <alignment horizontal="center"/>
    </xf>
    <xf numFmtId="182" fontId="7" fillId="0" borderId="7" xfId="0" applyNumberFormat="1" applyFont="1" applyFill="1" applyBorder="1" applyAlignment="1">
      <alignment horizontal="center"/>
    </xf>
    <xf numFmtId="0" fontId="7" fillId="0" borderId="17" xfId="0" applyFont="1" applyBorder="1" applyAlignment="1">
      <alignment horizontal="center"/>
    </xf>
    <xf numFmtId="182" fontId="9" fillId="0" borderId="0" xfId="0" applyNumberFormat="1" applyFont="1" applyBorder="1" applyAlignment="1">
      <alignment/>
    </xf>
    <xf numFmtId="0" fontId="7" fillId="0" borderId="2" xfId="0" applyFont="1" applyBorder="1" applyAlignment="1" quotePrefix="1">
      <alignment horizontal="center"/>
    </xf>
    <xf numFmtId="185" fontId="7" fillId="0" borderId="0" xfId="0" applyNumberFormat="1" applyFont="1" applyBorder="1" applyAlignment="1" quotePrefix="1">
      <alignment horizontal="right"/>
    </xf>
    <xf numFmtId="0" fontId="7" fillId="0" borderId="0" xfId="0" applyFont="1" applyBorder="1" applyAlignment="1">
      <alignment horizontal="left"/>
    </xf>
    <xf numFmtId="182" fontId="7" fillId="0" borderId="4" xfId="0" applyNumberFormat="1" applyFont="1" applyBorder="1" applyAlignment="1" quotePrefix="1">
      <alignment horizontal="left"/>
    </xf>
    <xf numFmtId="0" fontId="9" fillId="0" borderId="0" xfId="0" applyFont="1" applyAlignment="1">
      <alignment horizontal="right"/>
    </xf>
    <xf numFmtId="0" fontId="7" fillId="0" borderId="2" xfId="0" applyFont="1" applyBorder="1" applyAlignment="1" quotePrefix="1">
      <alignment horizontal="right"/>
    </xf>
    <xf numFmtId="0" fontId="7" fillId="0" borderId="5" xfId="0" applyFont="1" applyBorder="1" applyAlignment="1">
      <alignment/>
    </xf>
    <xf numFmtId="0" fontId="7" fillId="0" borderId="4" xfId="0" applyFont="1" applyBorder="1" applyAlignment="1">
      <alignment horizontal="center"/>
    </xf>
    <xf numFmtId="0" fontId="7" fillId="0" borderId="5" xfId="0" applyFont="1" applyBorder="1" applyAlignment="1">
      <alignment horizontal="center"/>
    </xf>
    <xf numFmtId="182" fontId="14" fillId="0" borderId="5" xfId="0" applyNumberFormat="1" applyFont="1" applyBorder="1" applyAlignment="1">
      <alignment horizontal="center"/>
    </xf>
    <xf numFmtId="0" fontId="9" fillId="0" borderId="4" xfId="0" applyFont="1" applyBorder="1" applyAlignment="1">
      <alignment horizontal="center"/>
    </xf>
    <xf numFmtId="182" fontId="7" fillId="0" borderId="4" xfId="0" applyNumberFormat="1" applyFont="1" applyBorder="1" applyAlignment="1" quotePrefix="1">
      <alignment horizontal="center"/>
    </xf>
    <xf numFmtId="192" fontId="7" fillId="0" borderId="4" xfId="0" applyNumberFormat="1" applyFont="1" applyBorder="1" applyAlignment="1">
      <alignment/>
    </xf>
    <xf numFmtId="0" fontId="7" fillId="0" borderId="9" xfId="0" applyFont="1" applyBorder="1" applyAlignment="1">
      <alignment horizontal="center"/>
    </xf>
    <xf numFmtId="214" fontId="7" fillId="0" borderId="0" xfId="0" applyNumberFormat="1" applyFont="1" applyBorder="1" applyAlignment="1">
      <alignment horizontal="right"/>
    </xf>
    <xf numFmtId="0" fontId="7" fillId="0" borderId="0" xfId="0" applyFont="1" applyBorder="1" applyAlignment="1">
      <alignment horizontal="right"/>
    </xf>
    <xf numFmtId="182" fontId="14" fillId="0" borderId="3" xfId="0" applyNumberFormat="1" applyFont="1" applyBorder="1" applyAlignment="1">
      <alignment horizontal="center"/>
    </xf>
    <xf numFmtId="182" fontId="7" fillId="0" borderId="0" xfId="0" applyNumberFormat="1" applyFont="1" applyBorder="1" applyAlignment="1" quotePrefix="1">
      <alignment horizontal="center"/>
    </xf>
    <xf numFmtId="188" fontId="7" fillId="0" borderId="0" xfId="0" applyNumberFormat="1" applyFont="1" applyBorder="1" applyAlignment="1">
      <alignment/>
    </xf>
    <xf numFmtId="188" fontId="7" fillId="0" borderId="0" xfId="0" applyNumberFormat="1" applyFont="1" applyBorder="1" applyAlignment="1">
      <alignment/>
    </xf>
    <xf numFmtId="188" fontId="7" fillId="0" borderId="5" xfId="0" applyNumberFormat="1" applyFont="1" applyBorder="1" applyAlignment="1">
      <alignment/>
    </xf>
    <xf numFmtId="0" fontId="8" fillId="0" borderId="0" xfId="0" applyFont="1" applyBorder="1" applyAlignment="1" quotePrefix="1">
      <alignment horizontal="left"/>
    </xf>
    <xf numFmtId="188" fontId="7" fillId="0" borderId="2" xfId="0" applyNumberFormat="1" applyFont="1" applyBorder="1" applyAlignment="1" quotePrefix="1">
      <alignment horizontal="center"/>
    </xf>
    <xf numFmtId="188" fontId="7" fillId="0" borderId="2" xfId="0" applyNumberFormat="1" applyFont="1" applyBorder="1" applyAlignment="1">
      <alignment horizontal="center"/>
    </xf>
    <xf numFmtId="188" fontId="7" fillId="0" borderId="1" xfId="0" applyNumberFormat="1" applyFont="1" applyBorder="1" applyAlignment="1">
      <alignment horizontal="center"/>
    </xf>
    <xf numFmtId="188" fontId="7" fillId="0" borderId="5" xfId="0" applyNumberFormat="1" applyFont="1" applyBorder="1" applyAlignment="1">
      <alignment horizontal="center"/>
    </xf>
    <xf numFmtId="188" fontId="7" fillId="0" borderId="4" xfId="0" applyNumberFormat="1" applyFont="1" applyBorder="1" applyAlignment="1">
      <alignment horizontal="center"/>
    </xf>
    <xf numFmtId="188" fontId="7" fillId="0" borderId="8" xfId="0" applyNumberFormat="1" applyFont="1" applyBorder="1" applyAlignment="1" quotePrefix="1">
      <alignment horizontal="left"/>
    </xf>
    <xf numFmtId="188" fontId="7" fillId="0" borderId="8" xfId="0" applyNumberFormat="1" applyFont="1" applyBorder="1" applyAlignment="1">
      <alignment/>
    </xf>
    <xf numFmtId="188" fontId="7" fillId="0" borderId="7" xfId="0" applyNumberFormat="1" applyFont="1" applyBorder="1" applyAlignment="1">
      <alignment/>
    </xf>
    <xf numFmtId="188" fontId="7" fillId="0" borderId="1" xfId="0" applyNumberFormat="1" applyFont="1" applyBorder="1" applyAlignment="1" quotePrefix="1">
      <alignment horizontal="center"/>
    </xf>
    <xf numFmtId="188" fontId="7" fillId="0" borderId="8" xfId="0" applyNumberFormat="1" applyFont="1" applyBorder="1" applyAlignment="1">
      <alignment horizontal="center"/>
    </xf>
    <xf numFmtId="58" fontId="7" fillId="0" borderId="3" xfId="0" applyNumberFormat="1" applyFont="1" applyBorder="1" applyAlignment="1" quotePrefix="1">
      <alignment wrapText="1"/>
    </xf>
    <xf numFmtId="207" fontId="7" fillId="0" borderId="0" xfId="0" applyNumberFormat="1" applyFont="1" applyBorder="1" applyAlignment="1">
      <alignment/>
    </xf>
    <xf numFmtId="207" fontId="7" fillId="0" borderId="0" xfId="0" applyNumberFormat="1" applyFont="1" applyBorder="1" applyAlignment="1" quotePrefix="1">
      <alignment horizontal="left"/>
    </xf>
    <xf numFmtId="207" fontId="7" fillId="0" borderId="5" xfId="0" applyNumberFormat="1" applyFont="1" applyBorder="1" applyAlignment="1">
      <alignment/>
    </xf>
    <xf numFmtId="207" fontId="7" fillId="0" borderId="8" xfId="0" applyNumberFormat="1" applyFont="1" applyBorder="1" applyAlignment="1" quotePrefix="1">
      <alignment horizontal="left"/>
    </xf>
    <xf numFmtId="207" fontId="7" fillId="0" borderId="7" xfId="0" applyNumberFormat="1" applyFont="1" applyBorder="1" applyAlignment="1">
      <alignment/>
    </xf>
    <xf numFmtId="181" fontId="7" fillId="0" borderId="0" xfId="0" applyNumberFormat="1" applyFont="1" applyBorder="1" applyAlignment="1">
      <alignment horizontal="right"/>
    </xf>
    <xf numFmtId="207" fontId="7" fillId="0" borderId="0" xfId="0" applyNumberFormat="1" applyFont="1" applyBorder="1" applyAlignment="1" quotePrefix="1">
      <alignment horizontal="right"/>
    </xf>
    <xf numFmtId="207" fontId="7" fillId="0" borderId="10" xfId="0" applyNumberFormat="1" applyFont="1" applyBorder="1" applyAlignment="1">
      <alignment/>
    </xf>
    <xf numFmtId="0" fontId="7" fillId="0" borderId="13" xfId="0" applyFont="1" applyBorder="1" applyAlignment="1">
      <alignment/>
    </xf>
    <xf numFmtId="0" fontId="7" fillId="0" borderId="3" xfId="0" applyFont="1" applyBorder="1" applyAlignment="1">
      <alignment horizontal="right" wrapText="1"/>
    </xf>
    <xf numFmtId="0" fontId="7" fillId="0" borderId="0" xfId="0" applyFont="1" applyFill="1" applyBorder="1" applyAlignment="1">
      <alignment horizontal="right"/>
    </xf>
    <xf numFmtId="0" fontId="7" fillId="0" borderId="8" xfId="0" applyFont="1" applyBorder="1" applyAlignment="1" quotePrefix="1">
      <alignment/>
    </xf>
    <xf numFmtId="0" fontId="7" fillId="0" borderId="4" xfId="0" applyFont="1" applyBorder="1" applyAlignment="1" quotePrefix="1">
      <alignment/>
    </xf>
    <xf numFmtId="0" fontId="7" fillId="0" borderId="12" xfId="0" applyFont="1" applyBorder="1" applyAlignment="1">
      <alignment horizontal="center"/>
    </xf>
    <xf numFmtId="0" fontId="7" fillId="0" borderId="2" xfId="0" applyFont="1" applyFill="1" applyBorder="1" applyAlignment="1">
      <alignment horizontal="center"/>
    </xf>
    <xf numFmtId="177" fontId="7" fillId="0" borderId="0" xfId="0" applyNumberFormat="1" applyFont="1" applyBorder="1" applyAlignment="1" quotePrefix="1">
      <alignment horizontal="right"/>
    </xf>
    <xf numFmtId="0" fontId="7" fillId="0" borderId="4" xfId="0" applyFont="1" applyBorder="1" applyAlignment="1" quotePrefix="1">
      <alignment horizontal="center"/>
    </xf>
    <xf numFmtId="177" fontId="14" fillId="0" borderId="4" xfId="0" applyNumberFormat="1" applyFont="1" applyBorder="1" applyAlignment="1">
      <alignment horizontal="right"/>
    </xf>
    <xf numFmtId="0" fontId="7" fillId="0" borderId="13" xfId="0" applyFont="1" applyBorder="1" applyAlignment="1">
      <alignment horizontal="center"/>
    </xf>
    <xf numFmtId="177" fontId="7" fillId="0" borderId="5" xfId="0" applyNumberFormat="1" applyFont="1" applyBorder="1" applyAlignment="1" quotePrefix="1">
      <alignment horizontal="center"/>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177" fontId="7" fillId="0" borderId="4" xfId="0" applyNumberFormat="1" applyFont="1" applyBorder="1" applyAlignment="1" quotePrefix="1">
      <alignment horizontal="center"/>
    </xf>
    <xf numFmtId="177" fontId="7" fillId="0" borderId="2" xfId="0" applyNumberFormat="1" applyFont="1" applyBorder="1" applyAlignment="1">
      <alignment horizontal="center"/>
    </xf>
    <xf numFmtId="177" fontId="7" fillId="0" borderId="1" xfId="0" applyNumberFormat="1" applyFont="1" applyBorder="1" applyAlignment="1">
      <alignment horizontal="center"/>
    </xf>
    <xf numFmtId="181" fontId="7" fillId="0" borderId="17" xfId="20" applyNumberFormat="1" applyFont="1" applyBorder="1" applyAlignment="1">
      <alignment horizontal="center"/>
      <protection/>
    </xf>
    <xf numFmtId="0" fontId="7" fillId="0" borderId="11" xfId="0" applyFont="1" applyBorder="1" applyAlignment="1">
      <alignment horizontal="center"/>
    </xf>
    <xf numFmtId="0" fontId="14" fillId="0" borderId="5" xfId="0" applyFont="1" applyBorder="1" applyAlignment="1" quotePrefix="1">
      <alignment horizontal="center"/>
    </xf>
    <xf numFmtId="0" fontId="14" fillId="0" borderId="2" xfId="0" applyFont="1" applyBorder="1" applyAlignment="1" quotePrefix="1">
      <alignment horizontal="center"/>
    </xf>
    <xf numFmtId="0" fontId="7" fillId="0" borderId="17" xfId="0" applyFont="1" applyBorder="1" applyAlignment="1">
      <alignment/>
    </xf>
    <xf numFmtId="0" fontId="7" fillId="0" borderId="11" xfId="0" applyFont="1" applyBorder="1" applyAlignment="1">
      <alignment/>
    </xf>
    <xf numFmtId="0" fontId="7" fillId="0" borderId="7" xfId="0" applyFont="1" applyBorder="1" applyAlignment="1" quotePrefix="1">
      <alignment horizontal="left"/>
    </xf>
    <xf numFmtId="0" fontId="7" fillId="0" borderId="7" xfId="0" applyFont="1" applyBorder="1" applyAlignment="1">
      <alignment horizontal="center"/>
    </xf>
    <xf numFmtId="0" fontId="7" fillId="0" borderId="11" xfId="22" applyFont="1" applyBorder="1">
      <alignment/>
      <protection/>
    </xf>
    <xf numFmtId="0" fontId="7" fillId="0" borderId="11" xfId="23" applyFont="1" applyBorder="1">
      <alignment/>
      <protection/>
    </xf>
    <xf numFmtId="0" fontId="7" fillId="0" borderId="17" xfId="25" applyFont="1" applyBorder="1">
      <alignment/>
      <protection/>
    </xf>
    <xf numFmtId="180" fontId="7" fillId="0" borderId="0" xfId="0" applyNumberFormat="1" applyFont="1" applyFill="1" applyBorder="1" applyAlignment="1">
      <alignment/>
    </xf>
    <xf numFmtId="180" fontId="9" fillId="0" borderId="0" xfId="0" applyNumberFormat="1" applyFont="1" applyFill="1" applyBorder="1" applyAlignment="1">
      <alignment/>
    </xf>
    <xf numFmtId="192" fontId="7" fillId="0" borderId="11" xfId="0" applyNumberFormat="1" applyFont="1" applyBorder="1" applyAlignment="1">
      <alignment/>
    </xf>
    <xf numFmtId="177" fontId="7" fillId="0" borderId="17" xfId="0" applyNumberFormat="1" applyFont="1" applyFill="1" applyBorder="1" applyAlignment="1">
      <alignment/>
    </xf>
    <xf numFmtId="178" fontId="7" fillId="0" borderId="4" xfId="0" applyNumberFormat="1" applyFont="1" applyFill="1" applyBorder="1" applyAlignment="1" quotePrefix="1">
      <alignment/>
    </xf>
    <xf numFmtId="0" fontId="7" fillId="0" borderId="1" xfId="22" applyFont="1" applyFill="1" applyBorder="1">
      <alignment/>
      <protection/>
    </xf>
    <xf numFmtId="0" fontId="7" fillId="0" borderId="1" xfId="23" applyFont="1" applyFill="1" applyBorder="1">
      <alignment/>
      <protection/>
    </xf>
    <xf numFmtId="182" fontId="7" fillId="0" borderId="9" xfId="0" applyNumberFormat="1" applyFont="1" applyBorder="1" applyAlignment="1">
      <alignment horizontal="center"/>
    </xf>
    <xf numFmtId="207" fontId="7" fillId="0" borderId="3" xfId="0" applyNumberFormat="1" applyFont="1" applyBorder="1" applyAlignment="1">
      <alignment horizontal="center"/>
    </xf>
    <xf numFmtId="207" fontId="7" fillId="0" borderId="3" xfId="0" applyNumberFormat="1" applyFont="1" applyBorder="1" applyAlignment="1" quotePrefix="1">
      <alignment horizontal="center"/>
    </xf>
    <xf numFmtId="207" fontId="7" fillId="0" borderId="0" xfId="0" applyNumberFormat="1" applyFont="1" applyBorder="1" applyAlignment="1">
      <alignment horizontal="center"/>
    </xf>
    <xf numFmtId="207" fontId="7" fillId="0" borderId="12" xfId="0" applyNumberFormat="1" applyFont="1" applyBorder="1" applyAlignment="1">
      <alignment horizontal="center"/>
    </xf>
    <xf numFmtId="207" fontId="7" fillId="0" borderId="11" xfId="0" applyNumberFormat="1" applyFont="1" applyBorder="1" applyAlignment="1">
      <alignment horizontal="center"/>
    </xf>
    <xf numFmtId="207" fontId="7" fillId="0" borderId="8" xfId="0" applyNumberFormat="1" applyFont="1" applyBorder="1" applyAlignment="1">
      <alignment horizontal="center"/>
    </xf>
    <xf numFmtId="207" fontId="7" fillId="0" borderId="3" xfId="0" applyNumberFormat="1" applyFont="1" applyBorder="1" applyAlignment="1" quotePrefix="1">
      <alignment horizontal="center" wrapText="1"/>
    </xf>
    <xf numFmtId="207" fontId="7" fillId="0" borderId="0" xfId="0" applyNumberFormat="1" applyFont="1" applyAlignment="1" quotePrefix="1">
      <alignment horizontal="center"/>
    </xf>
    <xf numFmtId="207" fontId="7" fillId="0" borderId="2" xfId="0" applyNumberFormat="1" applyFont="1" applyBorder="1" applyAlignment="1">
      <alignment horizontal="center"/>
    </xf>
    <xf numFmtId="207" fontId="7" fillId="0" borderId="2" xfId="0" applyNumberFormat="1" applyFont="1" applyBorder="1" applyAlignment="1" quotePrefix="1">
      <alignment horizontal="center"/>
    </xf>
    <xf numFmtId="207" fontId="7" fillId="0" borderId="1" xfId="0" applyNumberFormat="1" applyFont="1" applyBorder="1" applyAlignment="1">
      <alignment horizontal="center"/>
    </xf>
    <xf numFmtId="215" fontId="7" fillId="0" borderId="0" xfId="0" applyNumberFormat="1" applyFont="1" applyAlignment="1">
      <alignment/>
    </xf>
    <xf numFmtId="215" fontId="7" fillId="0" borderId="11" xfId="0" applyNumberFormat="1" applyFont="1" applyBorder="1" applyAlignment="1">
      <alignment/>
    </xf>
    <xf numFmtId="215" fontId="7" fillId="0" borderId="1" xfId="0" applyNumberFormat="1" applyFont="1" applyBorder="1" applyAlignment="1">
      <alignment/>
    </xf>
    <xf numFmtId="216" fontId="7" fillId="0" borderId="0" xfId="0" applyNumberFormat="1" applyFont="1" applyFill="1" applyAlignment="1">
      <alignment horizontal="right"/>
    </xf>
    <xf numFmtId="218" fontId="7" fillId="0" borderId="0" xfId="0" applyNumberFormat="1" applyFont="1" applyFill="1" applyAlignment="1">
      <alignment horizontal="right"/>
    </xf>
    <xf numFmtId="216" fontId="7" fillId="0" borderId="1" xfId="0" applyNumberFormat="1" applyFont="1" applyFill="1" applyBorder="1" applyAlignment="1">
      <alignment horizontal="right"/>
    </xf>
    <xf numFmtId="0" fontId="7" fillId="0" borderId="0" xfId="24" applyFont="1" applyBorder="1" applyAlignment="1" quotePrefix="1">
      <alignment/>
      <protection/>
    </xf>
    <xf numFmtId="0" fontId="7" fillId="0" borderId="3" xfId="0" applyFont="1" applyBorder="1" applyAlignment="1">
      <alignment horizontal="center" wrapText="1"/>
    </xf>
    <xf numFmtId="38" fontId="7" fillId="0" borderId="1" xfId="16" applyFont="1" applyBorder="1" applyAlignment="1">
      <alignment/>
    </xf>
    <xf numFmtId="38" fontId="7" fillId="0" borderId="0" xfId="16" applyFont="1" applyBorder="1" applyAlignment="1">
      <alignment/>
    </xf>
    <xf numFmtId="38" fontId="7" fillId="0" borderId="0" xfId="16" applyFont="1" applyAlignment="1">
      <alignment horizontal="right"/>
    </xf>
    <xf numFmtId="38" fontId="7" fillId="0" borderId="1" xfId="16" applyFont="1" applyBorder="1" applyAlignment="1">
      <alignment horizontal="right"/>
    </xf>
    <xf numFmtId="216" fontId="7" fillId="0" borderId="0" xfId="0" applyNumberFormat="1" applyFont="1" applyFill="1" applyBorder="1" applyAlignment="1">
      <alignment horizontal="right"/>
    </xf>
    <xf numFmtId="0" fontId="7" fillId="0" borderId="3" xfId="0" applyFont="1" applyBorder="1" applyAlignment="1">
      <alignment horizontal="center" vertical="distributed" wrapText="1"/>
    </xf>
    <xf numFmtId="0" fontId="7" fillId="0" borderId="3" xfId="0" applyFont="1" applyBorder="1" applyAlignment="1">
      <alignment horizontal="right" vertical="distributed" wrapText="1"/>
    </xf>
    <xf numFmtId="0" fontId="7" fillId="0" borderId="0" xfId="0" applyFont="1" applyBorder="1" applyAlignment="1">
      <alignment horizontal="center" vertical="distributed" wrapText="1"/>
    </xf>
    <xf numFmtId="0" fontId="21" fillId="0" borderId="0" xfId="0" applyFont="1" applyBorder="1" applyAlignment="1" quotePrefix="1">
      <alignment horizontal="left"/>
    </xf>
    <xf numFmtId="0" fontId="7" fillId="0" borderId="3" xfId="0" applyFont="1" applyFill="1" applyBorder="1" applyAlignment="1">
      <alignment horizontal="right"/>
    </xf>
    <xf numFmtId="218" fontId="7" fillId="0" borderId="0" xfId="0" applyNumberFormat="1" applyFont="1" applyFill="1" applyBorder="1" applyAlignment="1">
      <alignment horizontal="right"/>
    </xf>
    <xf numFmtId="0" fontId="7" fillId="0" borderId="3" xfId="0" applyFont="1" applyFill="1" applyBorder="1" applyAlignment="1">
      <alignment horizontal="center" vertical="distributed" wrapText="1"/>
    </xf>
    <xf numFmtId="0" fontId="21" fillId="0" borderId="0" xfId="0" applyFont="1" applyAlignment="1" quotePrefix="1">
      <alignment/>
    </xf>
    <xf numFmtId="0" fontId="22" fillId="0" borderId="0" xfId="0" applyFont="1" applyBorder="1" applyAlignment="1">
      <alignment/>
    </xf>
    <xf numFmtId="190" fontId="7" fillId="0" borderId="3" xfId="0" applyNumberFormat="1" applyFont="1" applyBorder="1" applyAlignment="1">
      <alignment horizontal="right"/>
    </xf>
    <xf numFmtId="190" fontId="7" fillId="0" borderId="3" xfId="0" applyNumberFormat="1" applyFont="1" applyBorder="1" applyAlignment="1">
      <alignment horizontal="center"/>
    </xf>
    <xf numFmtId="190" fontId="7" fillId="0" borderId="2" xfId="0" applyNumberFormat="1" applyFont="1" applyBorder="1" applyAlignment="1">
      <alignment horizontal="right"/>
    </xf>
    <xf numFmtId="0" fontId="21" fillId="0" borderId="0" xfId="22" applyFont="1" applyAlignment="1" quotePrefix="1">
      <alignment horizontal="left"/>
      <protection/>
    </xf>
    <xf numFmtId="0" fontId="21" fillId="0" borderId="0" xfId="23" applyFont="1" applyAlignment="1" quotePrefix="1">
      <alignment horizontal="left"/>
      <protection/>
    </xf>
    <xf numFmtId="0" fontId="21" fillId="0" borderId="0" xfId="24" applyFont="1" applyAlignment="1" quotePrefix="1">
      <alignment horizontal="left"/>
      <protection/>
    </xf>
    <xf numFmtId="0" fontId="21" fillId="0" borderId="0" xfId="25" applyFont="1" applyAlignment="1" quotePrefix="1">
      <alignment/>
      <protection/>
    </xf>
    <xf numFmtId="182" fontId="7" fillId="0" borderId="21" xfId="0" applyNumberFormat="1" applyFont="1" applyBorder="1" applyAlignment="1">
      <alignment horizontal="center"/>
    </xf>
    <xf numFmtId="182" fontId="7" fillId="0" borderId="1" xfId="0" applyNumberFormat="1" applyFont="1" applyBorder="1" applyAlignment="1">
      <alignment horizontal="center"/>
    </xf>
    <xf numFmtId="182" fontId="7" fillId="0" borderId="12" xfId="0" applyNumberFormat="1" applyFont="1" applyFill="1" applyBorder="1" applyAlignment="1">
      <alignment horizontal="center"/>
    </xf>
    <xf numFmtId="0" fontId="7" fillId="0" borderId="2" xfId="0" applyFont="1" applyBorder="1" applyAlignment="1" quotePrefix="1">
      <alignment horizontal="center" wrapText="1"/>
    </xf>
    <xf numFmtId="0" fontId="23" fillId="0" borderId="0" xfId="0" applyFont="1" applyAlignment="1" quotePrefix="1">
      <alignment horizontal="left"/>
    </xf>
    <xf numFmtId="0" fontId="7" fillId="0" borderId="2" xfId="0" applyFont="1" applyBorder="1" applyAlignment="1">
      <alignment horizontal="center" wrapText="1"/>
    </xf>
    <xf numFmtId="0" fontId="7" fillId="0" borderId="2" xfId="0" applyFont="1" applyBorder="1" applyAlignment="1" quotePrefix="1">
      <alignment horizontal="right" wrapText="1"/>
    </xf>
    <xf numFmtId="182" fontId="14" fillId="0" borderId="2" xfId="0" applyNumberFormat="1" applyFont="1" applyBorder="1" applyAlignment="1">
      <alignment horizontal="center"/>
    </xf>
    <xf numFmtId="0" fontId="7" fillId="0" borderId="8" xfId="0" applyFont="1" applyBorder="1" applyAlignment="1" quotePrefix="1">
      <alignment horizontal="right"/>
    </xf>
    <xf numFmtId="0" fontId="7" fillId="0" borderId="7" xfId="0" applyFont="1" applyBorder="1" applyAlignment="1">
      <alignment/>
    </xf>
    <xf numFmtId="185" fontId="7" fillId="0" borderId="8" xfId="0" applyNumberFormat="1" applyFont="1" applyBorder="1" applyAlignment="1" quotePrefix="1">
      <alignment/>
    </xf>
    <xf numFmtId="0" fontId="7" fillId="0" borderId="8" xfId="0" applyFont="1" applyBorder="1" applyAlignment="1">
      <alignment/>
    </xf>
    <xf numFmtId="215" fontId="7" fillId="0" borderId="0" xfId="0" applyNumberFormat="1" applyFont="1" applyAlignment="1">
      <alignment horizontal="right"/>
    </xf>
    <xf numFmtId="0" fontId="7" fillId="0" borderId="10" xfId="24" applyFont="1" applyBorder="1" applyAlignment="1" quotePrefix="1">
      <alignment horizontal="left"/>
      <protection/>
    </xf>
    <xf numFmtId="0" fontId="7" fillId="0" borderId="13" xfId="22" applyFont="1" applyBorder="1" applyAlignment="1">
      <alignment/>
      <protection/>
    </xf>
    <xf numFmtId="0" fontId="7" fillId="0" borderId="13" xfId="24" applyFont="1" applyBorder="1" applyAlignment="1" quotePrefix="1">
      <alignment horizontal="left"/>
      <protection/>
    </xf>
    <xf numFmtId="0" fontId="7" fillId="0" borderId="13" xfId="23" applyFont="1" applyBorder="1" applyAlignment="1">
      <alignment/>
      <protection/>
    </xf>
    <xf numFmtId="0" fontId="7" fillId="0" borderId="13" xfId="24" applyFont="1" applyBorder="1" applyAlignment="1">
      <alignment/>
      <protection/>
    </xf>
    <xf numFmtId="0" fontId="7" fillId="0" borderId="0" xfId="0" applyFont="1" applyBorder="1" applyAlignment="1" quotePrefix="1">
      <alignment horizontal="center"/>
    </xf>
    <xf numFmtId="0" fontId="24" fillId="0" borderId="0" xfId="0" applyFont="1" applyAlignment="1" quotePrefix="1">
      <alignment horizontal="left"/>
    </xf>
    <xf numFmtId="0" fontId="20" fillId="0" borderId="0" xfId="0" applyFont="1" applyFill="1" applyBorder="1" applyAlignment="1">
      <alignment/>
    </xf>
    <xf numFmtId="0" fontId="7" fillId="0" borderId="7" xfId="0" applyFont="1" applyBorder="1" applyAlignment="1" quotePrefix="1">
      <alignment horizontal="center"/>
    </xf>
    <xf numFmtId="0" fontId="7" fillId="0" borderId="3" xfId="0" applyFont="1" applyBorder="1" applyAlignment="1">
      <alignment horizontal="right" vertical="distributed"/>
    </xf>
    <xf numFmtId="0" fontId="25" fillId="0" borderId="0" xfId="0" applyFont="1" applyAlignment="1" quotePrefix="1">
      <alignment horizontal="left"/>
    </xf>
    <xf numFmtId="177" fontId="7" fillId="0" borderId="0" xfId="0" applyNumberFormat="1" applyFont="1" applyFill="1" applyBorder="1" applyAlignment="1">
      <alignment horizontal="right"/>
    </xf>
    <xf numFmtId="0" fontId="7" fillId="0" borderId="3" xfId="0" applyFont="1" applyBorder="1" applyAlignment="1">
      <alignment horizontal="distributed"/>
    </xf>
    <xf numFmtId="0" fontId="7" fillId="0" borderId="3" xfId="0" applyFont="1" applyFill="1" applyBorder="1" applyAlignment="1" quotePrefix="1">
      <alignment horizontal="center"/>
    </xf>
    <xf numFmtId="183" fontId="7" fillId="0" borderId="8" xfId="0" applyNumberFormat="1" applyFont="1" applyBorder="1" applyAlignment="1">
      <alignment horizontal="center"/>
    </xf>
    <xf numFmtId="0" fontId="7" fillId="0" borderId="10" xfId="0" applyFont="1" applyBorder="1" applyAlignment="1">
      <alignment/>
    </xf>
    <xf numFmtId="0" fontId="19" fillId="0" borderId="8" xfId="0" applyFont="1" applyBorder="1" applyAlignment="1">
      <alignment/>
    </xf>
    <xf numFmtId="0" fontId="7" fillId="0" borderId="8" xfId="22" applyFont="1" applyBorder="1" applyAlignment="1">
      <alignment horizontal="center"/>
      <protection/>
    </xf>
    <xf numFmtId="0" fontId="7" fillId="0" borderId="1" xfId="22" applyFont="1" applyBorder="1" applyAlignment="1">
      <alignment horizontal="center"/>
      <protection/>
    </xf>
    <xf numFmtId="0" fontId="7" fillId="0" borderId="4" xfId="22" applyFont="1" applyBorder="1" applyAlignment="1">
      <alignment horizontal="center"/>
      <protection/>
    </xf>
    <xf numFmtId="182" fontId="7" fillId="0" borderId="0" xfId="0" applyNumberFormat="1" applyFont="1" applyBorder="1" applyAlignment="1">
      <alignment horizontal="left"/>
    </xf>
    <xf numFmtId="182" fontId="26" fillId="0" borderId="1" xfId="0" applyNumberFormat="1" applyFont="1" applyBorder="1" applyAlignment="1">
      <alignment/>
    </xf>
    <xf numFmtId="0" fontId="27" fillId="0" borderId="0" xfId="0" applyFont="1" applyAlignment="1">
      <alignment/>
    </xf>
    <xf numFmtId="0" fontId="13" fillId="0" borderId="0" xfId="0" applyFont="1" applyAlignment="1">
      <alignment/>
    </xf>
    <xf numFmtId="0" fontId="30" fillId="0" borderId="0" xfId="0" applyFont="1" applyAlignment="1">
      <alignment/>
    </xf>
    <xf numFmtId="0" fontId="30" fillId="0" borderId="0" xfId="0" applyFont="1" applyAlignment="1">
      <alignment horizontal="right"/>
    </xf>
    <xf numFmtId="0" fontId="29" fillId="0" borderId="0" xfId="0" applyFont="1" applyAlignment="1">
      <alignment horizontal="center"/>
    </xf>
    <xf numFmtId="0" fontId="7" fillId="0" borderId="0" xfId="0" applyFont="1" applyAlignment="1">
      <alignment horizontal="left"/>
    </xf>
    <xf numFmtId="0" fontId="7" fillId="0" borderId="3" xfId="0" applyFont="1" applyFill="1" applyBorder="1" applyAlignment="1">
      <alignment horizontal="center" wrapText="1"/>
    </xf>
    <xf numFmtId="0" fontId="7" fillId="0" borderId="3" xfId="0" applyFont="1" applyFill="1" applyBorder="1" applyAlignment="1" quotePrefix="1">
      <alignment horizontal="right" wrapText="1"/>
    </xf>
    <xf numFmtId="0" fontId="7" fillId="0" borderId="3" xfId="0" applyFont="1" applyFill="1" applyBorder="1" applyAlignment="1">
      <alignment horizontal="right" wrapText="1"/>
    </xf>
    <xf numFmtId="215" fontId="7" fillId="0" borderId="0" xfId="0" applyNumberFormat="1" applyFont="1" applyFill="1" applyAlignment="1">
      <alignment/>
    </xf>
    <xf numFmtId="0" fontId="7" fillId="0" borderId="4" xfId="0" applyFont="1" applyFill="1" applyBorder="1" applyAlignment="1">
      <alignment horizontal="center"/>
    </xf>
    <xf numFmtId="0" fontId="7" fillId="0" borderId="11" xfId="0" applyFont="1" applyFill="1" applyBorder="1" applyAlignment="1">
      <alignment horizontal="center"/>
    </xf>
    <xf numFmtId="0" fontId="7" fillId="0" borderId="1" xfId="0" applyFont="1" applyFill="1" applyBorder="1" applyAlignment="1">
      <alignment horizontal="center"/>
    </xf>
    <xf numFmtId="0" fontId="7" fillId="0" borderId="9" xfId="0" applyFont="1" applyFill="1" applyBorder="1" applyAlignment="1">
      <alignment horizontal="center"/>
    </xf>
    <xf numFmtId="0" fontId="7" fillId="0" borderId="7" xfId="0" applyFont="1" applyFill="1" applyBorder="1" applyAlignment="1">
      <alignment horizontal="center"/>
    </xf>
    <xf numFmtId="0" fontId="7" fillId="0" borderId="0" xfId="22" applyFont="1" applyFill="1" applyBorder="1">
      <alignment/>
      <protection/>
    </xf>
    <xf numFmtId="0" fontId="7" fillId="0" borderId="0" xfId="23" applyFont="1" applyFill="1" applyBorder="1">
      <alignment/>
      <protection/>
    </xf>
    <xf numFmtId="0" fontId="7" fillId="0" borderId="0" xfId="25" applyFont="1" applyFill="1" applyBorder="1">
      <alignment/>
      <protection/>
    </xf>
    <xf numFmtId="184" fontId="7" fillId="0" borderId="1" xfId="22" applyNumberFormat="1" applyFont="1" applyFill="1" applyBorder="1">
      <alignment/>
      <protection/>
    </xf>
    <xf numFmtId="184" fontId="7" fillId="0" borderId="1" xfId="23" applyNumberFormat="1" applyFont="1" applyFill="1" applyBorder="1">
      <alignment/>
      <protection/>
    </xf>
    <xf numFmtId="184" fontId="7" fillId="0" borderId="1" xfId="24" applyNumberFormat="1" applyFont="1" applyFill="1" applyBorder="1">
      <alignment/>
      <protection/>
    </xf>
    <xf numFmtId="0" fontId="7" fillId="0" borderId="1" xfId="24" applyFont="1" applyFill="1" applyBorder="1">
      <alignment/>
      <protection/>
    </xf>
    <xf numFmtId="192" fontId="7" fillId="0" borderId="0" xfId="0" applyNumberFormat="1" applyFont="1" applyAlignment="1">
      <alignment/>
    </xf>
    <xf numFmtId="0" fontId="7" fillId="0" borderId="3" xfId="0" applyFont="1" applyFill="1" applyBorder="1" applyAlignment="1">
      <alignment wrapText="1"/>
    </xf>
    <xf numFmtId="0" fontId="7" fillId="0" borderId="3" xfId="0" applyFont="1" applyFill="1" applyBorder="1" applyAlignment="1" quotePrefix="1">
      <alignment horizontal="right"/>
    </xf>
    <xf numFmtId="183" fontId="7" fillId="0" borderId="13" xfId="0" applyNumberFormat="1" applyFont="1" applyFill="1" applyBorder="1" applyAlignment="1" quotePrefix="1">
      <alignment horizontal="center"/>
    </xf>
    <xf numFmtId="183" fontId="7" fillId="0" borderId="12" xfId="0" applyNumberFormat="1" applyFont="1" applyFill="1" applyBorder="1" applyAlignment="1">
      <alignment horizontal="center"/>
    </xf>
    <xf numFmtId="0" fontId="7" fillId="0" borderId="13" xfId="0" applyFont="1" applyFill="1" applyBorder="1" applyAlignment="1" quotePrefix="1">
      <alignment horizontal="center"/>
    </xf>
    <xf numFmtId="0" fontId="7" fillId="0" borderId="12" xfId="0" applyFont="1" applyFill="1" applyBorder="1" applyAlignment="1" quotePrefix="1">
      <alignment horizontal="center"/>
    </xf>
    <xf numFmtId="215" fontId="7" fillId="0" borderId="0" xfId="0" applyNumberFormat="1" applyFont="1" applyAlignment="1" quotePrefix="1">
      <alignment/>
    </xf>
    <xf numFmtId="215" fontId="7" fillId="0" borderId="0" xfId="0" applyNumberFormat="1" applyFont="1" applyAlignment="1">
      <alignment/>
    </xf>
    <xf numFmtId="215" fontId="7" fillId="0" borderId="0" xfId="0" applyNumberFormat="1" applyFont="1" applyFill="1" applyAlignment="1" quotePrefix="1">
      <alignment/>
    </xf>
    <xf numFmtId="215" fontId="7" fillId="0" borderId="0" xfId="0" applyNumberFormat="1" applyFont="1" applyFill="1" applyAlignment="1">
      <alignment/>
    </xf>
    <xf numFmtId="0" fontId="7" fillId="0" borderId="17" xfId="23" applyFont="1" applyBorder="1" applyAlignment="1">
      <alignment horizontal="center"/>
      <protection/>
    </xf>
    <xf numFmtId="0" fontId="7" fillId="0" borderId="9" xfId="23" applyFont="1" applyBorder="1" applyAlignment="1">
      <alignment horizontal="center"/>
      <protection/>
    </xf>
    <xf numFmtId="0" fontId="7" fillId="0" borderId="9" xfId="24" applyFont="1" applyBorder="1" applyAlignment="1">
      <alignment horizontal="center"/>
      <protection/>
    </xf>
    <xf numFmtId="0" fontId="7" fillId="0" borderId="6" xfId="23" applyFont="1" applyBorder="1" applyAlignment="1">
      <alignment/>
      <protection/>
    </xf>
    <xf numFmtId="0" fontId="7" fillId="0" borderId="8" xfId="23" applyFont="1" applyBorder="1" applyAlignment="1">
      <alignment/>
      <protection/>
    </xf>
    <xf numFmtId="0" fontId="7" fillId="0" borderId="8" xfId="24" applyFont="1" applyBorder="1" applyAlignment="1">
      <alignment horizontal="center"/>
      <protection/>
    </xf>
    <xf numFmtId="0" fontId="7" fillId="0" borderId="7" xfId="23" applyFont="1" applyBorder="1" applyAlignment="1">
      <alignment horizontal="center"/>
      <protection/>
    </xf>
    <xf numFmtId="0" fontId="7" fillId="0" borderId="9" xfId="23" applyFont="1" applyBorder="1" applyAlignment="1">
      <alignment horizontal="right"/>
      <protection/>
    </xf>
    <xf numFmtId="0" fontId="14" fillId="0" borderId="3" xfId="24" applyFont="1" applyBorder="1" applyAlignment="1" quotePrefix="1">
      <alignment horizontal="center"/>
      <protection/>
    </xf>
    <xf numFmtId="0" fontId="14" fillId="0" borderId="3" xfId="23" applyFont="1" applyBorder="1" applyAlignment="1">
      <alignment horizontal="center"/>
      <protection/>
    </xf>
    <xf numFmtId="215" fontId="7" fillId="0" borderId="1" xfId="0" applyNumberFormat="1" applyFont="1" applyBorder="1" applyAlignment="1">
      <alignment horizontal="right"/>
    </xf>
    <xf numFmtId="0" fontId="7" fillId="0" borderId="3" xfId="0" applyFont="1" applyBorder="1" applyAlignment="1">
      <alignment horizontal="center" vertical="center"/>
    </xf>
    <xf numFmtId="0" fontId="0" fillId="0" borderId="7" xfId="0" applyBorder="1" applyAlignment="1">
      <alignment horizontal="center"/>
    </xf>
    <xf numFmtId="182" fontId="14" fillId="0" borderId="6" xfId="0" applyNumberFormat="1" applyFont="1" applyFill="1" applyBorder="1" applyAlignment="1">
      <alignment/>
    </xf>
    <xf numFmtId="49" fontId="7" fillId="0" borderId="0" xfId="0" applyNumberFormat="1" applyFont="1" applyBorder="1" applyAlignment="1">
      <alignment horizontal="left"/>
    </xf>
    <xf numFmtId="49" fontId="7" fillId="0" borderId="0" xfId="0" applyNumberFormat="1" applyFont="1" applyBorder="1" applyAlignment="1">
      <alignment/>
    </xf>
    <xf numFmtId="0" fontId="7" fillId="0" borderId="0" xfId="0" applyFont="1" applyBorder="1" applyAlignment="1">
      <alignment horizontal="center"/>
    </xf>
    <xf numFmtId="0" fontId="13" fillId="0" borderId="0" xfId="0" applyFont="1" applyBorder="1" applyAlignment="1">
      <alignment/>
    </xf>
    <xf numFmtId="0" fontId="14" fillId="0" borderId="2" xfId="24" applyFont="1" applyBorder="1" applyAlignment="1">
      <alignment horizontal="center" shrinkToFit="1"/>
      <protection/>
    </xf>
    <xf numFmtId="216" fontId="7" fillId="0" borderId="17" xfId="0" applyNumberFormat="1" applyFont="1" applyFill="1" applyBorder="1" applyAlignment="1">
      <alignment horizontal="right"/>
    </xf>
    <xf numFmtId="0" fontId="7" fillId="0" borderId="5" xfId="22" applyFont="1" applyBorder="1" applyAlignment="1" quotePrefix="1">
      <alignment horizontal="right"/>
      <protection/>
    </xf>
    <xf numFmtId="0" fontId="7" fillId="0" borderId="10" xfId="23" applyFont="1" applyBorder="1">
      <alignment/>
      <protection/>
    </xf>
    <xf numFmtId="0" fontId="7" fillId="0" borderId="4" xfId="23" applyFont="1" applyBorder="1">
      <alignment/>
      <protection/>
    </xf>
    <xf numFmtId="216" fontId="7" fillId="0" borderId="4" xfId="23" applyNumberFormat="1" applyFont="1" applyBorder="1">
      <alignment/>
      <protection/>
    </xf>
    <xf numFmtId="220" fontId="7" fillId="0" borderId="4" xfId="23" applyNumberFormat="1" applyFont="1" applyBorder="1">
      <alignment/>
      <protection/>
    </xf>
    <xf numFmtId="216" fontId="7" fillId="0" borderId="1" xfId="23" applyNumberFormat="1" applyFont="1" applyBorder="1">
      <alignment/>
      <protection/>
    </xf>
    <xf numFmtId="220" fontId="7" fillId="0" borderId="1" xfId="23" applyNumberFormat="1" applyFont="1" applyBorder="1">
      <alignment/>
      <protection/>
    </xf>
    <xf numFmtId="0" fontId="7" fillId="0" borderId="19" xfId="0" applyFont="1" applyBorder="1" applyAlignment="1">
      <alignment/>
    </xf>
    <xf numFmtId="0" fontId="32" fillId="0" borderId="0" xfId="0" applyFont="1" applyFill="1" applyBorder="1" applyAlignment="1">
      <alignment/>
    </xf>
    <xf numFmtId="0" fontId="20" fillId="0" borderId="1" xfId="0" applyFont="1" applyFill="1" applyBorder="1" applyAlignment="1">
      <alignment/>
    </xf>
    <xf numFmtId="216" fontId="7" fillId="0" borderId="0" xfId="0" applyNumberFormat="1" applyFont="1" applyAlignment="1">
      <alignment/>
    </xf>
    <xf numFmtId="38" fontId="7" fillId="0" borderId="0" xfId="16" applyFont="1" applyBorder="1" applyAlignment="1">
      <alignment/>
    </xf>
    <xf numFmtId="178" fontId="7" fillId="0" borderId="0" xfId="0" applyNumberFormat="1" applyFont="1" applyBorder="1" applyAlignment="1">
      <alignment/>
    </xf>
    <xf numFmtId="38" fontId="7" fillId="0" borderId="1" xfId="16" applyFont="1" applyBorder="1" applyAlignment="1">
      <alignment/>
    </xf>
    <xf numFmtId="178" fontId="7" fillId="0" borderId="1" xfId="0" applyNumberFormat="1" applyFont="1" applyBorder="1" applyAlignment="1">
      <alignment/>
    </xf>
    <xf numFmtId="190" fontId="9" fillId="0" borderId="1" xfId="0" applyNumberFormat="1" applyFont="1" applyBorder="1" applyAlignment="1">
      <alignment/>
    </xf>
    <xf numFmtId="190" fontId="7" fillId="0" borderId="1" xfId="0" applyNumberFormat="1" applyFont="1" applyFill="1" applyBorder="1" applyAlignment="1">
      <alignment/>
    </xf>
    <xf numFmtId="190" fontId="9" fillId="0" borderId="17" xfId="0" applyNumberFormat="1" applyFont="1" applyBorder="1" applyAlignment="1">
      <alignment/>
    </xf>
    <xf numFmtId="190" fontId="9" fillId="0" borderId="11" xfId="0" applyNumberFormat="1" applyFont="1" applyBorder="1" applyAlignment="1">
      <alignment/>
    </xf>
    <xf numFmtId="218" fontId="7" fillId="0" borderId="0" xfId="0" applyNumberFormat="1" applyFont="1" applyFill="1" applyBorder="1" applyAlignment="1" quotePrefix="1">
      <alignment horizontal="right"/>
    </xf>
    <xf numFmtId="226" fontId="7" fillId="0" borderId="0" xfId="0" applyNumberFormat="1" applyFont="1" applyFill="1" applyAlignment="1">
      <alignment horizontal="right"/>
    </xf>
    <xf numFmtId="216" fontId="7" fillId="0" borderId="11" xfId="0" applyNumberFormat="1" applyFont="1" applyFill="1" applyBorder="1" applyAlignment="1">
      <alignment horizontal="right"/>
    </xf>
    <xf numFmtId="0" fontId="0" fillId="0" borderId="13" xfId="0" applyBorder="1" applyAlignment="1">
      <alignment/>
    </xf>
    <xf numFmtId="182" fontId="14" fillId="0" borderId="18" xfId="0" applyNumberFormat="1" applyFont="1" applyBorder="1" applyAlignment="1">
      <alignment horizontal="center"/>
    </xf>
    <xf numFmtId="0" fontId="7" fillId="0" borderId="22" xfId="0" applyFont="1" applyBorder="1" applyAlignment="1">
      <alignment/>
    </xf>
    <xf numFmtId="0" fontId="7" fillId="0" borderId="23" xfId="0" applyFont="1" applyBorder="1" applyAlignment="1">
      <alignment horizontal="center"/>
    </xf>
    <xf numFmtId="0" fontId="7" fillId="0" borderId="24" xfId="0" applyFont="1" applyBorder="1" applyAlignment="1">
      <alignment horizontal="center"/>
    </xf>
    <xf numFmtId="182" fontId="33" fillId="0" borderId="4" xfId="0" applyNumberFormat="1" applyFont="1" applyBorder="1" applyAlignment="1">
      <alignment/>
    </xf>
    <xf numFmtId="0" fontId="33" fillId="0" borderId="4" xfId="0" applyFont="1" applyBorder="1" applyAlignment="1">
      <alignment/>
    </xf>
    <xf numFmtId="182" fontId="33" fillId="0" borderId="0" xfId="0" applyNumberFormat="1" applyFont="1" applyFill="1" applyBorder="1" applyAlignment="1">
      <alignment horizontal="left"/>
    </xf>
    <xf numFmtId="0" fontId="33" fillId="0" borderId="0" xfId="0" applyFont="1" applyBorder="1" applyAlignment="1">
      <alignment/>
    </xf>
    <xf numFmtId="182" fontId="33" fillId="0" borderId="11" xfId="0" applyNumberFormat="1" applyFont="1" applyFill="1" applyBorder="1" applyAlignment="1">
      <alignment horizontal="left"/>
    </xf>
    <xf numFmtId="0" fontId="33" fillId="0" borderId="1" xfId="0" applyFont="1" applyBorder="1" applyAlignment="1">
      <alignment/>
    </xf>
    <xf numFmtId="182" fontId="7" fillId="0" borderId="17" xfId="0" applyNumberFormat="1" applyFont="1" applyBorder="1" applyAlignment="1">
      <alignment/>
    </xf>
    <xf numFmtId="182" fontId="7" fillId="0" borderId="19" xfId="0" applyNumberFormat="1" applyFont="1" applyBorder="1" applyAlignment="1">
      <alignment horizontal="left"/>
    </xf>
    <xf numFmtId="182" fontId="14" fillId="0" borderId="11" xfId="0" applyNumberFormat="1" applyFont="1" applyBorder="1" applyAlignment="1">
      <alignment/>
    </xf>
    <xf numFmtId="182" fontId="7" fillId="0" borderId="13" xfId="0" applyNumberFormat="1" applyFont="1" applyBorder="1" applyAlignment="1" quotePrefix="1">
      <alignment horizontal="center"/>
    </xf>
    <xf numFmtId="182" fontId="14" fillId="0" borderId="14" xfId="0" applyNumberFormat="1" applyFont="1" applyBorder="1" applyAlignment="1" quotePrefix="1">
      <alignment horizontal="center"/>
    </xf>
    <xf numFmtId="182" fontId="14" fillId="0" borderId="12" xfId="0" applyNumberFormat="1" applyFont="1" applyBorder="1" applyAlignment="1">
      <alignment/>
    </xf>
    <xf numFmtId="0" fontId="7" fillId="0" borderId="10" xfId="0" applyFont="1" applyBorder="1" applyAlignment="1">
      <alignment horizontal="left"/>
    </xf>
    <xf numFmtId="0" fontId="7" fillId="0" borderId="11" xfId="0" applyFont="1" applyBorder="1" applyAlignment="1">
      <alignment horizontal="left"/>
    </xf>
    <xf numFmtId="38" fontId="7" fillId="0" borderId="0" xfId="0" applyNumberFormat="1" applyFont="1" applyAlignment="1">
      <alignment/>
    </xf>
    <xf numFmtId="0" fontId="30" fillId="0" borderId="0" xfId="0" applyFont="1" applyBorder="1" applyAlignment="1">
      <alignment/>
    </xf>
    <xf numFmtId="0" fontId="31" fillId="0" borderId="0" xfId="0" applyFont="1" applyBorder="1" applyAlignment="1">
      <alignment/>
    </xf>
    <xf numFmtId="0" fontId="7" fillId="0" borderId="11" xfId="0" applyFont="1" applyFill="1" applyBorder="1" applyAlignment="1" quotePrefix="1">
      <alignment horizontal="center"/>
    </xf>
    <xf numFmtId="0" fontId="7" fillId="0" borderId="6" xfId="0" applyFont="1" applyFill="1" applyBorder="1" applyAlignment="1">
      <alignment horizontal="center"/>
    </xf>
    <xf numFmtId="0" fontId="7" fillId="0" borderId="6" xfId="0" applyFont="1" applyFill="1" applyBorder="1" applyAlignment="1" quotePrefix="1">
      <alignment horizontal="center"/>
    </xf>
    <xf numFmtId="0" fontId="0" fillId="0" borderId="5" xfId="0" applyBorder="1" applyAlignment="1">
      <alignment horizontal="center"/>
    </xf>
    <xf numFmtId="0" fontId="7" fillId="0" borderId="11" xfId="0" applyFont="1" applyFill="1" applyBorder="1" applyAlignment="1">
      <alignment horizontal="center"/>
    </xf>
    <xf numFmtId="0" fontId="7" fillId="0" borderId="2" xfId="0" applyFont="1" applyFill="1" applyBorder="1" applyAlignment="1">
      <alignment horizontal="center"/>
    </xf>
    <xf numFmtId="178" fontId="7" fillId="0" borderId="6" xfId="0" applyNumberFormat="1" applyFont="1" applyFill="1" applyBorder="1" applyAlignment="1" quotePrefix="1">
      <alignment horizontal="center"/>
    </xf>
    <xf numFmtId="0" fontId="0" fillId="0" borderId="8" xfId="0" applyBorder="1" applyAlignment="1">
      <alignment horizontal="center"/>
    </xf>
    <xf numFmtId="0" fontId="0" fillId="0" borderId="7" xfId="0" applyBorder="1" applyAlignment="1">
      <alignment horizontal="center"/>
    </xf>
    <xf numFmtId="0" fontId="7" fillId="0" borderId="1" xfId="0" applyFont="1" applyFill="1" applyBorder="1" applyAlignment="1">
      <alignment horizontal="center"/>
    </xf>
    <xf numFmtId="0" fontId="28" fillId="0" borderId="0" xfId="0" applyFont="1" applyAlignment="1">
      <alignment horizontal="center"/>
    </xf>
    <xf numFmtId="0" fontId="0" fillId="0" borderId="0" xfId="0" applyAlignment="1">
      <alignment horizontal="center"/>
    </xf>
    <xf numFmtId="0" fontId="7" fillId="0" borderId="11" xfId="0" applyFont="1" applyBorder="1" applyAlignment="1" quotePrefix="1">
      <alignment horizontal="center"/>
    </xf>
    <xf numFmtId="0" fontId="0" fillId="0" borderId="2" xfId="0" applyBorder="1" applyAlignment="1">
      <alignment horizontal="center"/>
    </xf>
    <xf numFmtId="178" fontId="7" fillId="0" borderId="10" xfId="0" applyNumberFormat="1" applyFont="1" applyFill="1" applyBorder="1" applyAlignment="1" quotePrefix="1">
      <alignment horizontal="center"/>
    </xf>
    <xf numFmtId="0" fontId="0" fillId="0" borderId="4" xfId="0" applyBorder="1" applyAlignment="1">
      <alignment horizontal="center"/>
    </xf>
    <xf numFmtId="178" fontId="7" fillId="0" borderId="11" xfId="0" applyNumberFormat="1" applyFont="1" applyFill="1" applyBorder="1" applyAlignment="1" quotePrefix="1">
      <alignment horizontal="center"/>
    </xf>
    <xf numFmtId="0" fontId="0" fillId="0" borderId="1" xfId="0" applyBorder="1" applyAlignment="1">
      <alignment horizontal="center"/>
    </xf>
    <xf numFmtId="0" fontId="7" fillId="0" borderId="10" xfId="0" applyFont="1" applyFill="1" applyBorder="1" applyAlignment="1" quotePrefix="1">
      <alignment horizontal="center"/>
    </xf>
    <xf numFmtId="0" fontId="7" fillId="0" borderId="4" xfId="0" applyFont="1" applyFill="1" applyBorder="1" applyAlignment="1" quotePrefix="1">
      <alignment horizontal="center"/>
    </xf>
    <xf numFmtId="0" fontId="0" fillId="0" borderId="2" xfId="0" applyBorder="1" applyAlignment="1">
      <alignment/>
    </xf>
    <xf numFmtId="0" fontId="7" fillId="0" borderId="11" xfId="0" applyFont="1" applyBorder="1" applyAlignment="1">
      <alignment horizontal="center"/>
    </xf>
    <xf numFmtId="0" fontId="7" fillId="0" borderId="6" xfId="0" applyFont="1" applyBorder="1" applyAlignment="1">
      <alignment horizontal="center"/>
    </xf>
    <xf numFmtId="0" fontId="7" fillId="0" borderId="6" xfId="0" applyFont="1" applyBorder="1" applyAlignment="1" quotePrefix="1">
      <alignment horizontal="center"/>
    </xf>
    <xf numFmtId="0" fontId="7" fillId="0" borderId="1" xfId="0" applyFont="1" applyBorder="1" applyAlignment="1">
      <alignment horizontal="center"/>
    </xf>
    <xf numFmtId="0" fontId="7" fillId="0" borderId="10" xfId="0" applyFont="1" applyBorder="1" applyAlignment="1" quotePrefix="1">
      <alignment horizontal="center"/>
    </xf>
    <xf numFmtId="0" fontId="7" fillId="0" borderId="4" xfId="0" applyFont="1" applyBorder="1" applyAlignment="1" quotePrefix="1">
      <alignment horizontal="center"/>
    </xf>
    <xf numFmtId="182" fontId="7" fillId="0" borderId="6" xfId="0" applyNumberFormat="1" applyFont="1" applyBorder="1" applyAlignment="1">
      <alignment horizontal="center"/>
    </xf>
    <xf numFmtId="0" fontId="7" fillId="0" borderId="8" xfId="0" applyFont="1" applyBorder="1" applyAlignment="1">
      <alignment horizontal="center"/>
    </xf>
    <xf numFmtId="182" fontId="7" fillId="0" borderId="6" xfId="0" applyNumberFormat="1" applyFont="1" applyFill="1" applyBorder="1" applyAlignment="1">
      <alignment horizontal="center"/>
    </xf>
    <xf numFmtId="182" fontId="7" fillId="0" borderId="6" xfId="0" applyNumberFormat="1" applyFont="1" applyFill="1" applyBorder="1" applyAlignment="1" quotePrefix="1">
      <alignment horizontal="center"/>
    </xf>
    <xf numFmtId="216" fontId="7" fillId="0" borderId="0" xfId="0" applyNumberFormat="1" applyFont="1" applyFill="1" applyBorder="1" applyAlignment="1">
      <alignment horizontal="right"/>
    </xf>
    <xf numFmtId="216" fontId="7" fillId="0" borderId="4" xfId="0" applyNumberFormat="1" applyFont="1" applyFill="1" applyBorder="1" applyAlignment="1">
      <alignment horizontal="right"/>
    </xf>
    <xf numFmtId="216" fontId="7" fillId="0" borderId="1" xfId="0" applyNumberFormat="1" applyFont="1" applyFill="1" applyBorder="1" applyAlignment="1">
      <alignment horizontal="right"/>
    </xf>
    <xf numFmtId="0" fontId="7" fillId="0" borderId="10" xfId="0" applyFont="1" applyBorder="1" applyAlignment="1">
      <alignment horizontal="center"/>
    </xf>
    <xf numFmtId="0" fontId="0" fillId="0" borderId="8" xfId="0" applyBorder="1" applyAlignment="1">
      <alignment/>
    </xf>
    <xf numFmtId="0" fontId="0" fillId="0" borderId="7" xfId="0" applyBorder="1" applyAlignment="1">
      <alignment/>
    </xf>
    <xf numFmtId="0" fontId="9" fillId="0" borderId="6" xfId="0" applyFont="1" applyBorder="1" applyAlignment="1">
      <alignment horizontal="center"/>
    </xf>
    <xf numFmtId="0" fontId="9" fillId="0" borderId="8" xfId="0" applyFont="1" applyBorder="1" applyAlignment="1">
      <alignment horizontal="center"/>
    </xf>
    <xf numFmtId="0" fontId="9" fillId="0" borderId="7" xfId="0" applyFont="1" applyBorder="1" applyAlignment="1">
      <alignment horizontal="center"/>
    </xf>
    <xf numFmtId="0" fontId="0" fillId="0" borderId="6" xfId="0" applyBorder="1" applyAlignment="1">
      <alignment horizontal="center"/>
    </xf>
    <xf numFmtId="0" fontId="7" fillId="0" borderId="8" xfId="23" applyFont="1" applyBorder="1" applyAlignment="1">
      <alignment horizontal="center"/>
      <protection/>
    </xf>
    <xf numFmtId="216" fontId="7" fillId="0" borderId="0" xfId="0" applyNumberFormat="1" applyFont="1" applyFill="1" applyBorder="1" applyAlignment="1">
      <alignment horizontal="center"/>
    </xf>
    <xf numFmtId="185" fontId="7" fillId="0" borderId="0" xfId="25" applyNumberFormat="1" applyFont="1" applyBorder="1" applyAlignment="1">
      <alignment horizontal="center"/>
      <protection/>
    </xf>
    <xf numFmtId="0" fontId="0" fillId="0" borderId="0" xfId="0" applyBorder="1" applyAlignment="1">
      <alignment horizontal="center"/>
    </xf>
    <xf numFmtId="0" fontId="7" fillId="0" borderId="11" xfId="25" applyFont="1" applyBorder="1" applyAlignment="1">
      <alignment horizontal="center"/>
      <protection/>
    </xf>
    <xf numFmtId="0" fontId="7" fillId="0" borderId="6" xfId="25" applyFont="1" applyBorder="1" applyAlignment="1">
      <alignment horizontal="center"/>
      <protection/>
    </xf>
    <xf numFmtId="185" fontId="7" fillId="0" borderId="6" xfId="25" applyNumberFormat="1" applyFont="1" applyBorder="1" applyAlignment="1">
      <alignment horizontal="center"/>
      <protection/>
    </xf>
    <xf numFmtId="216" fontId="7" fillId="0" borderId="1" xfId="0" applyNumberFormat="1" applyFont="1" applyFill="1" applyBorder="1" applyAlignment="1">
      <alignment horizontal="center"/>
    </xf>
    <xf numFmtId="182" fontId="7" fillId="0" borderId="8" xfId="0" applyNumberFormat="1" applyFont="1" applyBorder="1" applyAlignment="1">
      <alignment horizontal="center"/>
    </xf>
    <xf numFmtId="182" fontId="7" fillId="0" borderId="7" xfId="0" applyNumberFormat="1" applyFont="1" applyBorder="1" applyAlignment="1">
      <alignment horizontal="center"/>
    </xf>
    <xf numFmtId="0" fontId="7" fillId="0" borderId="8" xfId="0" applyFont="1" applyFill="1" applyBorder="1" applyAlignment="1">
      <alignment horizontal="center"/>
    </xf>
    <xf numFmtId="0" fontId="7" fillId="0" borderId="7" xfId="0" applyFont="1" applyFill="1" applyBorder="1" applyAlignment="1">
      <alignment horizontal="center"/>
    </xf>
    <xf numFmtId="182" fontId="7" fillId="0" borderId="6" xfId="0" applyNumberFormat="1" applyFont="1" applyBorder="1" applyAlignment="1" quotePrefix="1">
      <alignment horizontal="center"/>
    </xf>
    <xf numFmtId="182" fontId="7" fillId="0" borderId="6" xfId="0" applyNumberFormat="1" applyFont="1" applyBorder="1" applyAlignment="1">
      <alignment horizontal="center" vertical="top"/>
    </xf>
    <xf numFmtId="182" fontId="14" fillId="0" borderId="10" xfId="0" applyNumberFormat="1" applyFont="1" applyBorder="1" applyAlignment="1">
      <alignment horizontal="center"/>
    </xf>
    <xf numFmtId="182" fontId="14" fillId="0" borderId="5" xfId="0" applyNumberFormat="1" applyFont="1" applyBorder="1" applyAlignment="1">
      <alignment horizontal="center"/>
    </xf>
    <xf numFmtId="182" fontId="14" fillId="0" borderId="17" xfId="0" applyNumberFormat="1" applyFont="1" applyFill="1" applyBorder="1" applyAlignment="1">
      <alignment horizontal="center"/>
    </xf>
    <xf numFmtId="182" fontId="14" fillId="0" borderId="3" xfId="0" applyNumberFormat="1" applyFont="1" applyFill="1" applyBorder="1" applyAlignment="1">
      <alignment horizontal="center"/>
    </xf>
    <xf numFmtId="182" fontId="14" fillId="0" borderId="11" xfId="0" applyNumberFormat="1" applyFont="1" applyFill="1" applyBorder="1" applyAlignment="1">
      <alignment horizontal="center"/>
    </xf>
    <xf numFmtId="182" fontId="14" fillId="0" borderId="2" xfId="0" applyNumberFormat="1" applyFont="1" applyFill="1" applyBorder="1" applyAlignment="1">
      <alignment horizontal="center"/>
    </xf>
    <xf numFmtId="178" fontId="7" fillId="0" borderId="4" xfId="0" applyNumberFormat="1" applyFont="1" applyBorder="1" applyAlignment="1">
      <alignment horizontal="center"/>
    </xf>
    <xf numFmtId="178" fontId="7" fillId="0" borderId="0" xfId="0" applyNumberFormat="1" applyFont="1" applyBorder="1" applyAlignment="1">
      <alignment horizontal="center"/>
    </xf>
    <xf numFmtId="38" fontId="7" fillId="0" borderId="17" xfId="16" applyFont="1" applyBorder="1" applyAlignment="1">
      <alignment/>
    </xf>
    <xf numFmtId="38" fontId="0" fillId="0" borderId="0" xfId="16" applyBorder="1" applyAlignment="1">
      <alignment/>
    </xf>
    <xf numFmtId="185" fontId="7" fillId="0" borderId="0" xfId="0" applyNumberFormat="1" applyFont="1" applyBorder="1" applyAlignment="1">
      <alignment/>
    </xf>
    <xf numFmtId="0" fontId="0" fillId="0" borderId="0" xfId="0" applyBorder="1" applyAlignment="1">
      <alignment/>
    </xf>
    <xf numFmtId="38" fontId="7" fillId="0" borderId="1" xfId="16" applyFont="1" applyBorder="1" applyAlignment="1">
      <alignment/>
    </xf>
    <xf numFmtId="38" fontId="0" fillId="0" borderId="1" xfId="16" applyBorder="1" applyAlignment="1">
      <alignment/>
    </xf>
    <xf numFmtId="178" fontId="7" fillId="0" borderId="1" xfId="0" applyNumberFormat="1" applyFont="1" applyBorder="1" applyAlignment="1">
      <alignment/>
    </xf>
    <xf numFmtId="0" fontId="0" fillId="0" borderId="1" xfId="0" applyBorder="1" applyAlignment="1">
      <alignment/>
    </xf>
    <xf numFmtId="38" fontId="7" fillId="0" borderId="0" xfId="16" applyFont="1" applyBorder="1" applyAlignment="1">
      <alignment/>
    </xf>
    <xf numFmtId="178" fontId="7" fillId="0" borderId="0" xfId="0" applyNumberFormat="1" applyFont="1" applyBorder="1" applyAlignment="1">
      <alignment/>
    </xf>
    <xf numFmtId="182" fontId="7" fillId="0" borderId="11" xfId="0" applyNumberFormat="1" applyFont="1" applyBorder="1" applyAlignment="1" quotePrefix="1">
      <alignment horizontal="center"/>
    </xf>
    <xf numFmtId="38" fontId="7" fillId="0" borderId="0" xfId="16" applyFont="1" applyBorder="1" applyAlignment="1">
      <alignment horizontal="right"/>
    </xf>
    <xf numFmtId="38" fontId="7" fillId="0" borderId="4" xfId="16" applyFont="1" applyBorder="1" applyAlignment="1">
      <alignment horizontal="right"/>
    </xf>
    <xf numFmtId="38" fontId="7" fillId="0" borderId="11" xfId="16" applyFont="1" applyBorder="1" applyAlignment="1">
      <alignment/>
    </xf>
    <xf numFmtId="185" fontId="7" fillId="0" borderId="1" xfId="0" applyNumberFormat="1" applyFont="1" applyBorder="1" applyAlignment="1">
      <alignment/>
    </xf>
    <xf numFmtId="207" fontId="7" fillId="0" borderId="6" xfId="0" applyNumberFormat="1" applyFont="1" applyBorder="1" applyAlignment="1">
      <alignment horizontal="center"/>
    </xf>
    <xf numFmtId="207" fontId="7" fillId="0" borderId="6" xfId="0" applyNumberFormat="1" applyFont="1" applyBorder="1" applyAlignment="1" quotePrefix="1">
      <alignment horizontal="center"/>
    </xf>
    <xf numFmtId="0" fontId="7" fillId="0" borderId="1" xfId="0" applyFont="1" applyBorder="1" applyAlignment="1" quotePrefix="1">
      <alignment horizontal="center"/>
    </xf>
    <xf numFmtId="178" fontId="7" fillId="0" borderId="1" xfId="0" applyNumberFormat="1" applyFont="1" applyBorder="1" applyAlignment="1">
      <alignment horizontal="center"/>
    </xf>
  </cellXfs>
  <cellStyles count="13">
    <cellStyle name="Normal" xfId="0"/>
    <cellStyle name="Percent" xfId="15"/>
    <cellStyle name="Comma [0]" xfId="16"/>
    <cellStyle name="Comma" xfId="17"/>
    <cellStyle name="Currency [0]" xfId="18"/>
    <cellStyle name="Currency" xfId="19"/>
    <cellStyle name="標準_Sheet1" xfId="20"/>
    <cellStyle name="標準_T120910a" xfId="21"/>
    <cellStyle name="標準_T121709a" xfId="22"/>
    <cellStyle name="標準_T121710a" xfId="23"/>
    <cellStyle name="標準_T121711a" xfId="24"/>
    <cellStyle name="標準_T121712a" xfId="25"/>
    <cellStyle name="未定義"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5"/>
  <sheetViews>
    <sheetView workbookViewId="0" topLeftCell="A1">
      <selection activeCell="N10" sqref="N10"/>
    </sheetView>
  </sheetViews>
  <sheetFormatPr defaultColWidth="9.00390625" defaultRowHeight="12.75"/>
  <cols>
    <col min="1" max="1" width="6.25390625" style="8" customWidth="1"/>
    <col min="2" max="7" width="6.25390625" style="7" customWidth="1"/>
    <col min="8" max="8" width="9.75390625" style="7" customWidth="1"/>
    <col min="9" max="14" width="6.25390625" style="7" customWidth="1"/>
    <col min="15" max="15" width="10.00390625" style="7" customWidth="1"/>
    <col min="16" max="16" width="8.125" style="7" customWidth="1"/>
    <col min="17" max="25" width="6.25390625" style="7" customWidth="1"/>
    <col min="26" max="16384" width="8.625" style="7" customWidth="1"/>
  </cols>
  <sheetData>
    <row r="1" spans="1:15" ht="32.25">
      <c r="A1" s="604" t="s">
        <v>611</v>
      </c>
      <c r="B1" s="605"/>
      <c r="C1" s="605"/>
      <c r="D1" s="605"/>
      <c r="E1" s="605"/>
      <c r="F1" s="605"/>
      <c r="G1" s="605"/>
      <c r="H1" s="605"/>
      <c r="I1" s="605"/>
      <c r="J1" s="605"/>
      <c r="K1" s="605"/>
      <c r="L1" s="605"/>
      <c r="M1" s="605"/>
      <c r="N1" s="605"/>
      <c r="O1" s="501"/>
    </row>
    <row r="2" ht="24.75" customHeight="1">
      <c r="A2" s="497"/>
    </row>
    <row r="3" spans="1:9" s="499" customFormat="1" ht="16.5" customHeight="1">
      <c r="A3" s="499" t="s">
        <v>612</v>
      </c>
      <c r="F3" s="500"/>
      <c r="I3" s="499" t="s">
        <v>728</v>
      </c>
    </row>
    <row r="4" spans="1:10" s="499" customFormat="1" ht="16.5" customHeight="1">
      <c r="A4" s="499" t="s">
        <v>613</v>
      </c>
      <c r="F4" s="500"/>
      <c r="J4" s="499" t="s">
        <v>729</v>
      </c>
    </row>
    <row r="5" spans="1:10" s="499" customFormat="1" ht="16.5" customHeight="1">
      <c r="A5" s="499" t="s">
        <v>614</v>
      </c>
      <c r="F5" s="500"/>
      <c r="J5" s="499" t="s">
        <v>730</v>
      </c>
    </row>
    <row r="6" spans="1:9" s="499" customFormat="1" ht="16.5" customHeight="1">
      <c r="A6" s="499" t="s">
        <v>615</v>
      </c>
      <c r="F6" s="500"/>
      <c r="I6" s="499" t="s">
        <v>731</v>
      </c>
    </row>
    <row r="7" spans="1:10" s="499" customFormat="1" ht="16.5" customHeight="1">
      <c r="A7" s="499" t="s">
        <v>616</v>
      </c>
      <c r="F7" s="500"/>
      <c r="J7" s="499" t="s">
        <v>732</v>
      </c>
    </row>
    <row r="8" spans="1:10" s="499" customFormat="1" ht="16.5" customHeight="1">
      <c r="A8" s="499" t="s">
        <v>617</v>
      </c>
      <c r="F8" s="500"/>
      <c r="J8" s="499" t="s">
        <v>733</v>
      </c>
    </row>
    <row r="9" spans="2:9" s="499" customFormat="1" ht="16.5" customHeight="1">
      <c r="B9" s="499" t="s">
        <v>618</v>
      </c>
      <c r="F9" s="500"/>
      <c r="I9" s="499" t="s">
        <v>1015</v>
      </c>
    </row>
    <row r="10" spans="2:10" s="499" customFormat="1" ht="16.5" customHeight="1">
      <c r="B10" s="499" t="s">
        <v>619</v>
      </c>
      <c r="F10" s="500"/>
      <c r="J10" s="499" t="s">
        <v>734</v>
      </c>
    </row>
    <row r="11" spans="1:10" s="499" customFormat="1" ht="16.5" customHeight="1">
      <c r="A11" s="499" t="s">
        <v>620</v>
      </c>
      <c r="F11" s="500"/>
      <c r="J11" s="499" t="s">
        <v>735</v>
      </c>
    </row>
    <row r="12" spans="1:9" s="499" customFormat="1" ht="16.5" customHeight="1">
      <c r="A12" s="499" t="s">
        <v>621</v>
      </c>
      <c r="F12" s="500"/>
      <c r="I12" s="499" t="s">
        <v>736</v>
      </c>
    </row>
    <row r="13" spans="2:9" s="499" customFormat="1" ht="16.5" customHeight="1">
      <c r="B13" s="499" t="s">
        <v>622</v>
      </c>
      <c r="F13" s="500"/>
      <c r="I13" s="499" t="s">
        <v>737</v>
      </c>
    </row>
    <row r="14" spans="2:9" s="499" customFormat="1" ht="16.5" customHeight="1">
      <c r="B14" s="499" t="s">
        <v>623</v>
      </c>
      <c r="F14" s="500"/>
      <c r="I14" s="499" t="s">
        <v>738</v>
      </c>
    </row>
    <row r="15" spans="2:9" s="499" customFormat="1" ht="16.5" customHeight="1">
      <c r="B15" s="499" t="s">
        <v>624</v>
      </c>
      <c r="F15" s="500"/>
      <c r="I15" s="499" t="s">
        <v>739</v>
      </c>
    </row>
    <row r="16" spans="1:9" s="499" customFormat="1" ht="16.5" customHeight="1">
      <c r="A16" s="499" t="s">
        <v>625</v>
      </c>
      <c r="F16" s="500"/>
      <c r="I16" s="499" t="s">
        <v>740</v>
      </c>
    </row>
    <row r="17" s="499" customFormat="1" ht="16.5" customHeight="1">
      <c r="A17" s="499" t="s">
        <v>626</v>
      </c>
    </row>
    <row r="18" s="499" customFormat="1" ht="16.5" customHeight="1">
      <c r="A18" s="499" t="s">
        <v>627</v>
      </c>
    </row>
    <row r="19" s="499" customFormat="1" ht="16.5" customHeight="1">
      <c r="A19" s="499" t="s">
        <v>628</v>
      </c>
    </row>
    <row r="20" s="499" customFormat="1" ht="16.5" customHeight="1">
      <c r="A20" s="499" t="s">
        <v>718</v>
      </c>
    </row>
    <row r="21" s="499" customFormat="1" ht="16.5" customHeight="1">
      <c r="A21" s="499" t="s">
        <v>719</v>
      </c>
    </row>
    <row r="22" s="499" customFormat="1" ht="16.5" customHeight="1">
      <c r="B22" s="499" t="s">
        <v>720</v>
      </c>
    </row>
    <row r="23" s="499" customFormat="1" ht="16.5" customHeight="1">
      <c r="B23" s="499" t="s">
        <v>721</v>
      </c>
    </row>
    <row r="24" s="499" customFormat="1" ht="16.5" customHeight="1">
      <c r="A24" s="499" t="s">
        <v>722</v>
      </c>
    </row>
    <row r="25" spans="1:16" s="498" customFormat="1" ht="16.5" customHeight="1">
      <c r="A25" s="499"/>
      <c r="B25" s="499" t="s">
        <v>723</v>
      </c>
      <c r="C25" s="499"/>
      <c r="D25" s="499"/>
      <c r="E25" s="499"/>
      <c r="F25" s="499"/>
      <c r="G25" s="499"/>
      <c r="P25" s="7"/>
    </row>
    <row r="26" spans="1:16" s="498" customFormat="1" ht="16.5" customHeight="1">
      <c r="A26" s="499"/>
      <c r="B26" s="499" t="s">
        <v>724</v>
      </c>
      <c r="C26" s="499"/>
      <c r="D26" s="499"/>
      <c r="E26" s="499"/>
      <c r="F26" s="499"/>
      <c r="G26" s="499"/>
      <c r="P26" s="7"/>
    </row>
    <row r="27" spans="1:16" s="498" customFormat="1" ht="16.5" customHeight="1">
      <c r="A27" s="499" t="s">
        <v>725</v>
      </c>
      <c r="B27" s="499"/>
      <c r="C27" s="499"/>
      <c r="D27" s="499"/>
      <c r="E27" s="499"/>
      <c r="F27" s="499"/>
      <c r="G27" s="499"/>
      <c r="I27" s="8"/>
      <c r="J27" s="7"/>
      <c r="K27" s="7"/>
      <c r="L27" s="7"/>
      <c r="M27" s="7"/>
      <c r="N27" s="7"/>
      <c r="O27" s="7"/>
      <c r="P27" s="7"/>
    </row>
    <row r="28" spans="1:16" s="498" customFormat="1" ht="16.5" customHeight="1">
      <c r="A28" s="499"/>
      <c r="B28" s="499" t="s">
        <v>726</v>
      </c>
      <c r="C28" s="499"/>
      <c r="D28" s="499"/>
      <c r="E28" s="499"/>
      <c r="F28" s="499"/>
      <c r="G28" s="499"/>
      <c r="I28" s="8"/>
      <c r="J28" s="7"/>
      <c r="K28" s="7"/>
      <c r="L28" s="7"/>
      <c r="M28" s="7"/>
      <c r="N28" s="7"/>
      <c r="O28" s="7"/>
      <c r="P28" s="7"/>
    </row>
    <row r="29" spans="1:7" s="498" customFormat="1" ht="16.5" customHeight="1">
      <c r="A29" s="499"/>
      <c r="B29" s="499" t="s">
        <v>727</v>
      </c>
      <c r="C29" s="499"/>
      <c r="D29" s="499"/>
      <c r="E29" s="499"/>
      <c r="F29" s="499"/>
      <c r="G29" s="499"/>
    </row>
    <row r="30" spans="5:7" s="498" customFormat="1" ht="16.5" customHeight="1">
      <c r="E30" s="499"/>
      <c r="F30" s="499"/>
      <c r="G30" s="499"/>
    </row>
    <row r="31" spans="5:7" s="498" customFormat="1" ht="16.5" customHeight="1">
      <c r="E31" s="499"/>
      <c r="F31" s="499"/>
      <c r="G31" s="499"/>
    </row>
    <row r="32" spans="5:7" s="498" customFormat="1" ht="16.5" customHeight="1">
      <c r="E32" s="499"/>
      <c r="F32" s="499"/>
      <c r="G32" s="499"/>
    </row>
    <row r="33" spans="1:15" s="498" customFormat="1" ht="16.5" customHeight="1">
      <c r="A33" s="547"/>
      <c r="B33" s="547"/>
      <c r="C33" s="547"/>
      <c r="D33" s="547"/>
      <c r="E33" s="547"/>
      <c r="F33" s="547"/>
      <c r="G33" s="592"/>
      <c r="H33" s="547"/>
      <c r="I33" s="547"/>
      <c r="J33" s="547"/>
      <c r="K33" s="547"/>
      <c r="L33" s="547"/>
      <c r="M33" s="547"/>
      <c r="N33" s="547"/>
      <c r="O33" s="547"/>
    </row>
    <row r="34" spans="1:15" s="498" customFormat="1" ht="12" customHeight="1">
      <c r="A34" s="593" t="s">
        <v>703</v>
      </c>
      <c r="B34" s="547"/>
      <c r="C34" s="547"/>
      <c r="D34" s="547"/>
      <c r="E34" s="547"/>
      <c r="F34" s="547"/>
      <c r="G34" s="592"/>
      <c r="H34" s="547"/>
      <c r="I34" s="547"/>
      <c r="J34" s="547"/>
      <c r="K34" s="547"/>
      <c r="L34" s="547"/>
      <c r="M34" s="547"/>
      <c r="N34" s="547"/>
      <c r="O34" s="547"/>
    </row>
    <row r="35" spans="1:15" s="498" customFormat="1" ht="12" customHeight="1">
      <c r="A35" s="27" t="s">
        <v>705</v>
      </c>
      <c r="B35" s="544" t="s">
        <v>704</v>
      </c>
      <c r="C35" s="545"/>
      <c r="D35" s="68"/>
      <c r="E35" s="68"/>
      <c r="F35" s="68"/>
      <c r="G35" s="68"/>
      <c r="H35" s="546"/>
      <c r="I35" s="68"/>
      <c r="J35" s="68"/>
      <c r="K35" s="547"/>
      <c r="L35" s="547"/>
      <c r="M35" s="547"/>
      <c r="N35" s="547"/>
      <c r="O35" s="547"/>
    </row>
    <row r="36" spans="1:15" s="498" customFormat="1" ht="12" customHeight="1">
      <c r="A36" s="547"/>
      <c r="B36" s="544" t="s">
        <v>715</v>
      </c>
      <c r="C36" s="545"/>
      <c r="D36" s="68"/>
      <c r="E36" s="68"/>
      <c r="F36" s="68"/>
      <c r="G36" s="68"/>
      <c r="H36" s="546"/>
      <c r="I36" s="68"/>
      <c r="J36" s="68"/>
      <c r="K36" s="547"/>
      <c r="L36" s="547"/>
      <c r="M36" s="547"/>
      <c r="N36" s="547"/>
      <c r="O36" s="547"/>
    </row>
    <row r="37" spans="1:15" s="498" customFormat="1" ht="12" customHeight="1">
      <c r="A37" s="547"/>
      <c r="B37" s="544" t="s">
        <v>717</v>
      </c>
      <c r="C37" s="545"/>
      <c r="D37" s="68"/>
      <c r="E37" s="68"/>
      <c r="F37" s="68"/>
      <c r="G37" s="68"/>
      <c r="H37" s="546"/>
      <c r="I37" s="68"/>
      <c r="J37" s="68"/>
      <c r="K37" s="547"/>
      <c r="L37" s="547"/>
      <c r="M37" s="547"/>
      <c r="N37" s="547"/>
      <c r="O37" s="547"/>
    </row>
    <row r="38" spans="1:15" s="498" customFormat="1" ht="12" customHeight="1">
      <c r="A38" s="547"/>
      <c r="B38" s="544" t="s">
        <v>716</v>
      </c>
      <c r="C38" s="545"/>
      <c r="D38" s="68"/>
      <c r="E38" s="68"/>
      <c r="F38" s="68"/>
      <c r="G38" s="68"/>
      <c r="H38" s="546"/>
      <c r="I38" s="68"/>
      <c r="J38" s="68"/>
      <c r="K38" s="547"/>
      <c r="L38" s="547"/>
      <c r="M38" s="547"/>
      <c r="N38" s="547"/>
      <c r="O38" s="547"/>
    </row>
    <row r="39" spans="1:15" s="498" customFormat="1" ht="12" customHeight="1">
      <c r="A39" s="27" t="s">
        <v>706</v>
      </c>
      <c r="B39" s="544" t="s">
        <v>918</v>
      </c>
      <c r="C39" s="545"/>
      <c r="D39" s="68"/>
      <c r="E39" s="68"/>
      <c r="F39" s="68"/>
      <c r="G39" s="68"/>
      <c r="H39" s="546"/>
      <c r="I39" s="68"/>
      <c r="J39" s="68"/>
      <c r="K39" s="547"/>
      <c r="L39" s="547"/>
      <c r="M39" s="547"/>
      <c r="N39" s="547"/>
      <c r="O39" s="547"/>
    </row>
    <row r="40" spans="1:15" s="498" customFormat="1" ht="12" customHeight="1">
      <c r="A40" s="27"/>
      <c r="B40" s="544" t="s">
        <v>917</v>
      </c>
      <c r="C40" s="545"/>
      <c r="D40" s="68"/>
      <c r="E40" s="68"/>
      <c r="F40" s="68"/>
      <c r="G40" s="68"/>
      <c r="H40" s="546"/>
      <c r="I40" s="68"/>
      <c r="J40" s="68"/>
      <c r="K40" s="547"/>
      <c r="L40" s="547"/>
      <c r="M40" s="547"/>
      <c r="N40" s="547"/>
      <c r="O40" s="547"/>
    </row>
    <row r="41" spans="1:15" ht="11.25">
      <c r="A41" s="73"/>
      <c r="B41" s="544" t="s">
        <v>714</v>
      </c>
      <c r="C41" s="545"/>
      <c r="D41" s="68"/>
      <c r="E41" s="68"/>
      <c r="F41" s="68"/>
      <c r="G41" s="68"/>
      <c r="H41" s="546"/>
      <c r="I41" s="68"/>
      <c r="J41" s="68"/>
      <c r="K41" s="68"/>
      <c r="L41" s="68"/>
      <c r="M41" s="68"/>
      <c r="N41" s="68"/>
      <c r="O41" s="68"/>
    </row>
    <row r="42" spans="1:15" ht="12.75">
      <c r="A42" s="73"/>
      <c r="B42" s="68"/>
      <c r="C42" s="68"/>
      <c r="D42" s="68"/>
      <c r="E42" s="68"/>
      <c r="F42" s="68"/>
      <c r="G42" s="592"/>
      <c r="H42" s="68"/>
      <c r="I42" s="68"/>
      <c r="J42" s="68"/>
      <c r="K42" s="68"/>
      <c r="L42" s="68"/>
      <c r="M42" s="68"/>
      <c r="N42" s="68"/>
      <c r="O42" s="68"/>
    </row>
    <row r="43" ht="12.75">
      <c r="G43" s="499"/>
    </row>
    <row r="44" ht="12.75">
      <c r="G44" s="499"/>
    </row>
    <row r="45" spans="1:7" ht="12.75">
      <c r="A45" s="499"/>
      <c r="B45" s="499"/>
      <c r="C45" s="499"/>
      <c r="D45" s="499"/>
      <c r="E45" s="499"/>
      <c r="F45" s="499"/>
      <c r="G45" s="499"/>
    </row>
  </sheetData>
  <mergeCells count="1">
    <mergeCell ref="A1:N1"/>
  </mergeCells>
  <printOptions/>
  <pageMargins left="0.79" right="0.29" top="1.13" bottom="0.97" header="0.5118110236220472"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65"/>
  <sheetViews>
    <sheetView workbookViewId="0" topLeftCell="A4">
      <selection activeCell="M16" sqref="M16:N16"/>
    </sheetView>
  </sheetViews>
  <sheetFormatPr defaultColWidth="9.00390625" defaultRowHeight="12.75"/>
  <cols>
    <col min="1" max="1" width="8.75390625" style="26" customWidth="1"/>
    <col min="2" max="2" width="13.125" style="183" customWidth="1"/>
    <col min="3" max="6" width="5.75390625" style="0" customWidth="1"/>
    <col min="7" max="8" width="7.00390625" style="0" customWidth="1"/>
    <col min="9" max="9" width="7.75390625" style="0" customWidth="1"/>
    <col min="10" max="11" width="6.75390625" style="0" customWidth="1"/>
    <col min="12" max="15" width="7.75390625" style="0" customWidth="1"/>
  </cols>
  <sheetData>
    <row r="1" spans="1:14" s="175" customFormat="1" ht="17.25">
      <c r="A1" s="57" t="s">
        <v>973</v>
      </c>
      <c r="B1" s="7"/>
      <c r="C1" s="7"/>
      <c r="D1" s="7"/>
      <c r="E1" s="7"/>
      <c r="F1" s="7"/>
      <c r="G1" s="7"/>
      <c r="H1" s="7"/>
      <c r="I1" s="7"/>
      <c r="J1" s="7"/>
      <c r="K1" s="7"/>
      <c r="L1" s="7"/>
      <c r="M1" s="7"/>
      <c r="N1" s="7"/>
    </row>
    <row r="2" spans="1:14" s="176" customFormat="1" ht="14.25">
      <c r="A2" s="219" t="s">
        <v>974</v>
      </c>
      <c r="B2" s="68"/>
      <c r="C2" s="68"/>
      <c r="D2" s="68"/>
      <c r="E2" s="68"/>
      <c r="F2" s="68"/>
      <c r="G2" s="68"/>
      <c r="H2" s="68"/>
      <c r="I2" s="68"/>
      <c r="J2" s="68"/>
      <c r="K2" s="68"/>
      <c r="L2" s="68"/>
      <c r="M2" s="68"/>
      <c r="N2" s="68"/>
    </row>
    <row r="3" spans="1:14" s="176" customFormat="1" ht="12" customHeight="1">
      <c r="A3" s="126"/>
      <c r="B3" s="127"/>
      <c r="C3" s="185" t="s">
        <v>580</v>
      </c>
      <c r="D3" s="126"/>
      <c r="E3" s="127"/>
      <c r="F3" s="127"/>
      <c r="G3" s="617" t="s">
        <v>673</v>
      </c>
      <c r="H3" s="601"/>
      <c r="I3" s="601"/>
      <c r="J3" s="602"/>
      <c r="K3" s="127"/>
      <c r="L3" s="617" t="s">
        <v>672</v>
      </c>
      <c r="M3" s="601"/>
      <c r="N3" s="601"/>
    </row>
    <row r="4" spans="1:14" s="176" customFormat="1" ht="12" customHeight="1">
      <c r="A4" s="73"/>
      <c r="B4" s="199" t="s">
        <v>1</v>
      </c>
      <c r="C4" s="39" t="s">
        <v>581</v>
      </c>
      <c r="D4" s="41"/>
      <c r="E4" s="12"/>
      <c r="F4" s="199" t="s">
        <v>16</v>
      </c>
      <c r="G4" s="39"/>
      <c r="H4" s="203" t="s">
        <v>15</v>
      </c>
      <c r="I4" s="12"/>
      <c r="J4" s="199" t="s">
        <v>412</v>
      </c>
      <c r="K4" s="201" t="s">
        <v>4</v>
      </c>
      <c r="L4" s="490"/>
      <c r="M4" s="385"/>
      <c r="N4" s="126"/>
    </row>
    <row r="5" spans="1:14" s="176" customFormat="1" ht="12" customHeight="1">
      <c r="A5" s="41"/>
      <c r="B5" s="12"/>
      <c r="C5" s="202" t="s">
        <v>14</v>
      </c>
      <c r="D5" s="202" t="s">
        <v>413</v>
      </c>
      <c r="E5" s="202" t="s">
        <v>405</v>
      </c>
      <c r="F5" s="12"/>
      <c r="G5" s="202" t="s">
        <v>14</v>
      </c>
      <c r="H5" s="202" t="s">
        <v>5</v>
      </c>
      <c r="I5" s="202" t="s">
        <v>6</v>
      </c>
      <c r="J5" s="202"/>
      <c r="K5" s="298" t="s">
        <v>7</v>
      </c>
      <c r="L5" s="390" t="s">
        <v>14</v>
      </c>
      <c r="M5" s="202" t="s">
        <v>5</v>
      </c>
      <c r="N5" s="204" t="s">
        <v>6</v>
      </c>
    </row>
    <row r="6" spans="1:14" s="176" customFormat="1" ht="12" customHeight="1">
      <c r="A6" s="7" t="s">
        <v>970</v>
      </c>
      <c r="B6" s="242" t="s">
        <v>803</v>
      </c>
      <c r="C6" s="445">
        <v>100</v>
      </c>
      <c r="D6" s="570">
        <v>15</v>
      </c>
      <c r="E6" s="570">
        <v>85</v>
      </c>
      <c r="F6" s="570">
        <v>243</v>
      </c>
      <c r="G6" s="570">
        <v>1175</v>
      </c>
      <c r="H6" s="570">
        <v>494</v>
      </c>
      <c r="I6" s="570">
        <v>681</v>
      </c>
      <c r="J6" s="570">
        <v>4003</v>
      </c>
      <c r="K6" s="570">
        <v>477</v>
      </c>
      <c r="L6" s="570">
        <v>18929</v>
      </c>
      <c r="M6" s="570">
        <v>8138</v>
      </c>
      <c r="N6" s="570">
        <v>10791</v>
      </c>
    </row>
    <row r="7" spans="1:14" s="176" customFormat="1" ht="12" customHeight="1">
      <c r="A7" s="7"/>
      <c r="B7" s="242" t="s">
        <v>601</v>
      </c>
      <c r="C7" s="445">
        <v>101</v>
      </c>
      <c r="D7" s="570">
        <v>15</v>
      </c>
      <c r="E7" s="570">
        <v>86</v>
      </c>
      <c r="F7" s="570">
        <v>250</v>
      </c>
      <c r="G7" s="570">
        <v>1211</v>
      </c>
      <c r="H7" s="570">
        <v>528</v>
      </c>
      <c r="I7" s="570">
        <v>683</v>
      </c>
      <c r="J7" s="570">
        <v>4036</v>
      </c>
      <c r="K7" s="570">
        <v>489</v>
      </c>
      <c r="L7" s="570">
        <v>18468</v>
      </c>
      <c r="M7" s="570">
        <v>7968</v>
      </c>
      <c r="N7" s="570">
        <v>10500</v>
      </c>
    </row>
    <row r="8" spans="1:14" s="176" customFormat="1" ht="12" customHeight="1">
      <c r="A8" s="7"/>
      <c r="B8" s="242" t="s">
        <v>602</v>
      </c>
      <c r="C8" s="445">
        <v>100</v>
      </c>
      <c r="D8" s="570">
        <v>13</v>
      </c>
      <c r="E8" s="570">
        <v>87</v>
      </c>
      <c r="F8" s="570">
        <v>246</v>
      </c>
      <c r="G8" s="570">
        <v>1203</v>
      </c>
      <c r="H8" s="570">
        <v>521</v>
      </c>
      <c r="I8" s="570">
        <v>682</v>
      </c>
      <c r="J8" s="570">
        <v>3906</v>
      </c>
      <c r="K8" s="570">
        <v>506</v>
      </c>
      <c r="L8" s="570">
        <v>18678</v>
      </c>
      <c r="M8" s="570">
        <v>7997</v>
      </c>
      <c r="N8" s="570">
        <v>10681</v>
      </c>
    </row>
    <row r="9" spans="1:14" s="176" customFormat="1" ht="12" customHeight="1">
      <c r="A9" s="7"/>
      <c r="B9" s="242" t="s">
        <v>778</v>
      </c>
      <c r="C9" s="445">
        <v>100</v>
      </c>
      <c r="D9" s="570">
        <v>12</v>
      </c>
      <c r="E9" s="570">
        <v>88</v>
      </c>
      <c r="F9" s="570">
        <v>240</v>
      </c>
      <c r="G9" s="570">
        <v>1265</v>
      </c>
      <c r="H9" s="570">
        <v>548</v>
      </c>
      <c r="I9" s="570">
        <v>717</v>
      </c>
      <c r="J9" s="570">
        <v>4117</v>
      </c>
      <c r="K9" s="570">
        <v>528</v>
      </c>
      <c r="L9" s="570">
        <v>19360</v>
      </c>
      <c r="M9" s="570">
        <v>8573</v>
      </c>
      <c r="N9" s="570">
        <v>10787</v>
      </c>
    </row>
    <row r="10" spans="1:14" s="176" customFormat="1" ht="12" customHeight="1">
      <c r="A10" s="68"/>
      <c r="B10" s="242" t="s">
        <v>804</v>
      </c>
      <c r="C10" s="445">
        <v>99</v>
      </c>
      <c r="D10" s="570">
        <v>10</v>
      </c>
      <c r="E10" s="570">
        <v>89</v>
      </c>
      <c r="F10" s="570">
        <v>250</v>
      </c>
      <c r="G10" s="570">
        <v>1242</v>
      </c>
      <c r="H10" s="570">
        <v>555</v>
      </c>
      <c r="I10" s="570">
        <v>687</v>
      </c>
      <c r="J10" s="570">
        <v>3950</v>
      </c>
      <c r="K10" s="570">
        <v>546</v>
      </c>
      <c r="L10" s="570">
        <v>19942</v>
      </c>
      <c r="M10" s="570">
        <v>8796</v>
      </c>
      <c r="N10" s="570">
        <v>11146</v>
      </c>
    </row>
    <row r="11" spans="1:14" s="176" customFormat="1" ht="12" customHeight="1">
      <c r="A11" s="68"/>
      <c r="B11" s="242"/>
      <c r="C11" s="569"/>
      <c r="D11" s="451"/>
      <c r="E11" s="451"/>
      <c r="F11" s="451"/>
      <c r="G11" s="437"/>
      <c r="H11" s="437"/>
      <c r="I11" s="437"/>
      <c r="J11" s="437"/>
      <c r="K11" s="451"/>
      <c r="L11" s="451"/>
      <c r="M11" s="451"/>
      <c r="N11" s="451"/>
    </row>
    <row r="12" spans="1:14" s="176" customFormat="1" ht="12" customHeight="1">
      <c r="A12" s="68" t="s">
        <v>972</v>
      </c>
      <c r="B12" s="247" t="s">
        <v>971</v>
      </c>
      <c r="C12" s="445">
        <v>141</v>
      </c>
      <c r="D12" s="445">
        <v>0</v>
      </c>
      <c r="E12" s="445">
        <v>141</v>
      </c>
      <c r="F12" s="445">
        <v>171</v>
      </c>
      <c r="G12" s="445">
        <v>742</v>
      </c>
      <c r="H12" s="445">
        <v>400</v>
      </c>
      <c r="I12" s="445">
        <v>342</v>
      </c>
      <c r="J12" s="445">
        <v>463</v>
      </c>
      <c r="K12" s="445">
        <v>238</v>
      </c>
      <c r="L12" s="445">
        <v>11881</v>
      </c>
      <c r="M12" s="445">
        <v>5576</v>
      </c>
      <c r="N12" s="445">
        <v>6305</v>
      </c>
    </row>
    <row r="13" spans="1:14" s="176" customFormat="1" ht="12" customHeight="1">
      <c r="A13" s="7"/>
      <c r="B13" s="242" t="s">
        <v>808</v>
      </c>
      <c r="C13" s="445">
        <v>130</v>
      </c>
      <c r="D13" s="445">
        <v>0</v>
      </c>
      <c r="E13" s="445">
        <v>130</v>
      </c>
      <c r="F13" s="445">
        <v>161</v>
      </c>
      <c r="G13" s="445">
        <v>675</v>
      </c>
      <c r="H13" s="445">
        <v>369</v>
      </c>
      <c r="I13" s="445">
        <v>306</v>
      </c>
      <c r="J13" s="445">
        <v>456</v>
      </c>
      <c r="K13" s="445">
        <v>232</v>
      </c>
      <c r="L13" s="445">
        <v>11598</v>
      </c>
      <c r="M13" s="445">
        <v>5502</v>
      </c>
      <c r="N13" s="445">
        <v>6096</v>
      </c>
    </row>
    <row r="14" spans="1:14" s="176" customFormat="1" ht="12" customHeight="1">
      <c r="A14" s="7"/>
      <c r="B14" s="247" t="s">
        <v>809</v>
      </c>
      <c r="C14" s="549">
        <v>125</v>
      </c>
      <c r="D14" s="445">
        <v>0</v>
      </c>
      <c r="E14" s="445">
        <v>125</v>
      </c>
      <c r="F14" s="445">
        <v>146</v>
      </c>
      <c r="G14" s="445">
        <v>642</v>
      </c>
      <c r="H14" s="445">
        <v>354</v>
      </c>
      <c r="I14" s="445">
        <v>288</v>
      </c>
      <c r="J14" s="445">
        <v>424</v>
      </c>
      <c r="K14" s="445">
        <v>219</v>
      </c>
      <c r="L14" s="445">
        <v>11072</v>
      </c>
      <c r="M14" s="445">
        <v>5297</v>
      </c>
      <c r="N14" s="445">
        <v>5775</v>
      </c>
    </row>
    <row r="15" spans="1:14" s="176" customFormat="1" ht="12" customHeight="1">
      <c r="A15" s="7"/>
      <c r="B15" s="242" t="s">
        <v>810</v>
      </c>
      <c r="C15" s="445">
        <v>109</v>
      </c>
      <c r="D15" s="445">
        <v>0</v>
      </c>
      <c r="E15" s="445">
        <v>109</v>
      </c>
      <c r="F15" s="445">
        <v>139</v>
      </c>
      <c r="G15" s="445">
        <v>629</v>
      </c>
      <c r="H15" s="445">
        <v>348</v>
      </c>
      <c r="I15" s="445">
        <v>281</v>
      </c>
      <c r="J15" s="445">
        <v>442</v>
      </c>
      <c r="K15" s="445">
        <v>220</v>
      </c>
      <c r="L15" s="445">
        <v>10385</v>
      </c>
      <c r="M15" s="445">
        <v>5039</v>
      </c>
      <c r="N15" s="445">
        <v>5346</v>
      </c>
    </row>
    <row r="16" spans="1:14" s="176" customFormat="1" ht="12" customHeight="1">
      <c r="A16" s="63"/>
      <c r="B16" s="147" t="s">
        <v>939</v>
      </c>
      <c r="C16" s="571">
        <v>104</v>
      </c>
      <c r="D16" s="438">
        <v>0</v>
      </c>
      <c r="E16" s="438">
        <v>104</v>
      </c>
      <c r="F16" s="438">
        <v>132</v>
      </c>
      <c r="G16" s="438">
        <v>627</v>
      </c>
      <c r="H16" s="438">
        <v>355</v>
      </c>
      <c r="I16" s="438">
        <v>272</v>
      </c>
      <c r="J16" s="438">
        <v>432</v>
      </c>
      <c r="K16" s="438">
        <v>233</v>
      </c>
      <c r="L16" s="438">
        <v>10181</v>
      </c>
      <c r="M16" s="438">
        <v>4983</v>
      </c>
      <c r="N16" s="438">
        <v>5198</v>
      </c>
    </row>
    <row r="17" spans="1:14" s="176" customFormat="1" ht="12" customHeight="1">
      <c r="A17" s="8" t="s">
        <v>975</v>
      </c>
      <c r="B17" s="7"/>
      <c r="C17" s="7"/>
      <c r="D17" s="7"/>
      <c r="E17" s="7"/>
      <c r="F17" s="7"/>
      <c r="G17" s="7"/>
      <c r="H17" s="7"/>
      <c r="I17" s="184"/>
      <c r="J17" s="184"/>
      <c r="K17" s="184"/>
      <c r="L17" s="184"/>
      <c r="M17" s="184"/>
      <c r="N17" s="184"/>
    </row>
    <row r="18" spans="1:14" s="176" customFormat="1" ht="12" customHeight="1">
      <c r="A18" s="34" t="s">
        <v>977</v>
      </c>
      <c r="B18" s="7"/>
      <c r="C18" s="7"/>
      <c r="D18" s="7"/>
      <c r="E18" s="7"/>
      <c r="F18" s="7"/>
      <c r="G18" s="7"/>
      <c r="H18" s="7"/>
      <c r="I18" s="7"/>
      <c r="J18" s="7"/>
      <c r="K18" s="7"/>
      <c r="L18" s="7"/>
      <c r="M18" s="7"/>
      <c r="N18" s="7"/>
    </row>
    <row r="19" spans="1:14" ht="12" customHeight="1">
      <c r="A19" s="34" t="s">
        <v>978</v>
      </c>
      <c r="B19" s="7"/>
      <c r="C19" s="7"/>
      <c r="D19" s="7"/>
      <c r="E19" s="7"/>
      <c r="F19" s="7"/>
      <c r="G19" s="7"/>
      <c r="H19" s="7"/>
      <c r="I19" s="7"/>
      <c r="J19" s="7"/>
      <c r="K19" s="7"/>
      <c r="L19" s="7"/>
      <c r="M19" s="7"/>
      <c r="N19" s="7"/>
    </row>
    <row r="20" spans="2:14" ht="12" customHeight="1">
      <c r="B20" s="34"/>
      <c r="C20" s="7"/>
      <c r="D20" s="7"/>
      <c r="E20" s="7"/>
      <c r="F20" s="7"/>
      <c r="G20" s="7"/>
      <c r="H20" s="7"/>
      <c r="I20" s="7"/>
      <c r="J20" s="7"/>
      <c r="K20" s="7"/>
      <c r="L20" s="7"/>
      <c r="M20" s="7"/>
      <c r="N20" s="7"/>
    </row>
    <row r="21" spans="1:10" ht="14.25">
      <c r="A21" s="246" t="s">
        <v>805</v>
      </c>
      <c r="B21" s="68"/>
      <c r="C21" s="68"/>
      <c r="D21" s="68"/>
      <c r="E21" s="68"/>
      <c r="F21" s="68"/>
      <c r="G21" s="68"/>
      <c r="H21" s="68"/>
      <c r="I21" s="68"/>
      <c r="J21" s="176"/>
    </row>
    <row r="22" spans="1:15" ht="12" customHeight="1">
      <c r="A22" s="126"/>
      <c r="B22" s="127"/>
      <c r="C22" s="127"/>
      <c r="D22" s="248"/>
      <c r="E22" s="249"/>
      <c r="F22" s="198"/>
      <c r="G22" s="491"/>
      <c r="H22" s="198" t="s">
        <v>582</v>
      </c>
      <c r="I22" s="249"/>
      <c r="J22" s="198"/>
      <c r="K22" s="249"/>
      <c r="L22" s="198"/>
      <c r="M22" s="251"/>
      <c r="N22" s="616" t="s">
        <v>679</v>
      </c>
      <c r="O22" s="601"/>
    </row>
    <row r="23" spans="1:14" ht="12" customHeight="1">
      <c r="A23" s="73"/>
      <c r="B23" s="199"/>
      <c r="C23" s="199"/>
      <c r="D23" s="73"/>
      <c r="E23" s="250"/>
      <c r="F23" s="73"/>
      <c r="G23" s="250"/>
      <c r="H23" s="73"/>
      <c r="I23" s="250"/>
      <c r="J23" s="628" t="s">
        <v>675</v>
      </c>
      <c r="K23" s="597"/>
      <c r="L23" s="628" t="s">
        <v>675</v>
      </c>
      <c r="M23" s="597"/>
      <c r="N23" s="8"/>
    </row>
    <row r="24" spans="1:15" ht="12" customHeight="1">
      <c r="A24" s="41"/>
      <c r="B24" s="202" t="s">
        <v>1</v>
      </c>
      <c r="C24" s="12" t="s">
        <v>16</v>
      </c>
      <c r="D24" s="615" t="s">
        <v>674</v>
      </c>
      <c r="E24" s="607"/>
      <c r="F24" s="615" t="s">
        <v>651</v>
      </c>
      <c r="G24" s="607"/>
      <c r="H24" s="615" t="s">
        <v>652</v>
      </c>
      <c r="I24" s="607"/>
      <c r="J24" s="615" t="s">
        <v>676</v>
      </c>
      <c r="K24" s="607"/>
      <c r="L24" s="615" t="s">
        <v>677</v>
      </c>
      <c r="M24" s="607"/>
      <c r="N24" s="594" t="s">
        <v>678</v>
      </c>
      <c r="O24" s="611"/>
    </row>
    <row r="25" spans="2:15" ht="12" customHeight="1">
      <c r="B25" s="440" t="s">
        <v>14</v>
      </c>
      <c r="C25" s="436">
        <v>132</v>
      </c>
      <c r="D25" s="626">
        <v>10181</v>
      </c>
      <c r="E25" s="626"/>
      <c r="F25" s="626">
        <v>4983</v>
      </c>
      <c r="G25" s="626"/>
      <c r="H25" s="626">
        <v>5198</v>
      </c>
      <c r="I25" s="626"/>
      <c r="J25" s="626">
        <v>3047</v>
      </c>
      <c r="K25" s="626"/>
      <c r="L25" s="626">
        <v>7134</v>
      </c>
      <c r="M25" s="626"/>
      <c r="N25" s="626">
        <v>8867</v>
      </c>
      <c r="O25" s="626"/>
    </row>
    <row r="26" spans="2:15" ht="12" customHeight="1">
      <c r="B26" s="42"/>
      <c r="C26" s="436"/>
      <c r="D26" s="436"/>
      <c r="E26" s="436"/>
      <c r="F26" s="436"/>
      <c r="G26" s="436"/>
      <c r="H26" s="436"/>
      <c r="I26" s="436"/>
      <c r="J26" s="436"/>
      <c r="K26" s="436"/>
      <c r="L26" s="436"/>
      <c r="M26" s="436"/>
      <c r="N26" s="436"/>
      <c r="O26" s="436"/>
    </row>
    <row r="27" spans="2:15" ht="12" customHeight="1">
      <c r="B27" s="440" t="s">
        <v>416</v>
      </c>
      <c r="C27" s="436">
        <v>2</v>
      </c>
      <c r="D27" s="625">
        <v>59</v>
      </c>
      <c r="E27" s="625"/>
      <c r="F27" s="625">
        <v>7</v>
      </c>
      <c r="G27" s="625"/>
      <c r="H27" s="625">
        <v>52</v>
      </c>
      <c r="I27" s="625"/>
      <c r="J27" s="625">
        <v>59</v>
      </c>
      <c r="K27" s="625"/>
      <c r="L27" s="625">
        <v>0</v>
      </c>
      <c r="M27" s="625"/>
      <c r="N27" s="625">
        <v>77</v>
      </c>
      <c r="O27" s="625"/>
    </row>
    <row r="28" spans="2:15" ht="12" customHeight="1">
      <c r="B28" s="455" t="s">
        <v>417</v>
      </c>
      <c r="C28" s="436">
        <v>1</v>
      </c>
      <c r="D28" s="625">
        <v>3</v>
      </c>
      <c r="E28" s="625"/>
      <c r="F28" s="625">
        <v>0</v>
      </c>
      <c r="G28" s="625"/>
      <c r="H28" s="625">
        <v>3</v>
      </c>
      <c r="I28" s="625"/>
      <c r="J28" s="625">
        <v>3</v>
      </c>
      <c r="K28" s="625"/>
      <c r="L28" s="625">
        <v>0</v>
      </c>
      <c r="M28" s="625"/>
      <c r="N28" s="625">
        <v>5</v>
      </c>
      <c r="O28" s="625"/>
    </row>
    <row r="29" spans="2:15" ht="12" customHeight="1">
      <c r="B29" s="222" t="s">
        <v>418</v>
      </c>
      <c r="C29" s="436">
        <v>1</v>
      </c>
      <c r="D29" s="625">
        <v>56</v>
      </c>
      <c r="E29" s="625"/>
      <c r="F29" s="625">
        <v>7</v>
      </c>
      <c r="G29" s="625"/>
      <c r="H29" s="625">
        <v>49</v>
      </c>
      <c r="I29" s="625"/>
      <c r="J29" s="625">
        <v>56</v>
      </c>
      <c r="K29" s="625"/>
      <c r="L29" s="625">
        <v>0</v>
      </c>
      <c r="M29" s="625"/>
      <c r="N29" s="625">
        <v>72</v>
      </c>
      <c r="O29" s="625"/>
    </row>
    <row r="30" spans="2:15" ht="12" customHeight="1">
      <c r="B30" s="42"/>
      <c r="C30" s="436"/>
      <c r="D30" s="436"/>
      <c r="E30" s="436"/>
      <c r="F30" s="436"/>
      <c r="G30" s="436"/>
      <c r="H30" s="436"/>
      <c r="I30" s="436"/>
      <c r="J30" s="436"/>
      <c r="K30" s="436"/>
      <c r="L30" s="436"/>
      <c r="M30" s="436"/>
      <c r="N30" s="436"/>
      <c r="O30" s="436"/>
    </row>
    <row r="31" spans="2:15" ht="12" customHeight="1">
      <c r="B31" s="199" t="s">
        <v>419</v>
      </c>
      <c r="C31" s="436">
        <v>0</v>
      </c>
      <c r="D31" s="625">
        <v>0</v>
      </c>
      <c r="E31" s="625"/>
      <c r="F31" s="625">
        <v>0</v>
      </c>
      <c r="G31" s="625"/>
      <c r="H31" s="625">
        <v>0</v>
      </c>
      <c r="I31" s="625"/>
      <c r="J31" s="625">
        <v>0</v>
      </c>
      <c r="K31" s="625"/>
      <c r="L31" s="625">
        <v>0</v>
      </c>
      <c r="M31" s="625"/>
      <c r="N31" s="625">
        <v>0</v>
      </c>
      <c r="O31" s="625"/>
    </row>
    <row r="32" spans="2:15" ht="12" customHeight="1">
      <c r="B32" s="199"/>
      <c r="C32" s="436"/>
      <c r="D32" s="625"/>
      <c r="E32" s="625"/>
      <c r="F32" s="625"/>
      <c r="G32" s="625"/>
      <c r="H32" s="625"/>
      <c r="I32" s="625"/>
      <c r="J32" s="625"/>
      <c r="K32" s="625"/>
      <c r="L32" s="625"/>
      <c r="M32" s="625"/>
      <c r="N32" s="625"/>
      <c r="O32" s="625"/>
    </row>
    <row r="33" spans="2:15" ht="12" customHeight="1">
      <c r="B33" s="199" t="s">
        <v>420</v>
      </c>
      <c r="C33" s="436">
        <v>1</v>
      </c>
      <c r="D33" s="625">
        <v>41</v>
      </c>
      <c r="E33" s="625"/>
      <c r="F33" s="625">
        <v>9</v>
      </c>
      <c r="G33" s="625"/>
      <c r="H33" s="625">
        <v>32</v>
      </c>
      <c r="I33" s="625"/>
      <c r="J33" s="625">
        <v>0</v>
      </c>
      <c r="K33" s="625"/>
      <c r="L33" s="625">
        <v>41</v>
      </c>
      <c r="M33" s="625"/>
      <c r="N33" s="625">
        <v>18</v>
      </c>
      <c r="O33" s="625"/>
    </row>
    <row r="34" spans="2:15" ht="12" customHeight="1">
      <c r="B34" s="242" t="s">
        <v>421</v>
      </c>
      <c r="C34" s="436">
        <v>1</v>
      </c>
      <c r="D34" s="625">
        <v>41</v>
      </c>
      <c r="E34" s="625"/>
      <c r="F34" s="625">
        <v>9</v>
      </c>
      <c r="G34" s="625"/>
      <c r="H34" s="625">
        <v>32</v>
      </c>
      <c r="I34" s="625"/>
      <c r="J34" s="625">
        <v>0</v>
      </c>
      <c r="K34" s="625"/>
      <c r="L34" s="625">
        <v>41</v>
      </c>
      <c r="M34" s="625"/>
      <c r="N34" s="625">
        <v>18</v>
      </c>
      <c r="O34" s="625"/>
    </row>
    <row r="35" spans="2:15" ht="12" customHeight="1">
      <c r="B35" s="38"/>
      <c r="C35" s="436"/>
      <c r="D35" s="625"/>
      <c r="E35" s="625"/>
      <c r="F35" s="625"/>
      <c r="G35" s="625"/>
      <c r="H35" s="625"/>
      <c r="I35" s="625"/>
      <c r="J35" s="625"/>
      <c r="K35" s="625"/>
      <c r="L35" s="625"/>
      <c r="M35" s="625"/>
      <c r="N35" s="625"/>
      <c r="O35" s="625"/>
    </row>
    <row r="36" spans="2:15" ht="12" customHeight="1">
      <c r="B36" s="199" t="s">
        <v>422</v>
      </c>
      <c r="C36" s="436">
        <v>0</v>
      </c>
      <c r="D36" s="625">
        <v>0</v>
      </c>
      <c r="E36" s="625"/>
      <c r="F36" s="625">
        <v>0</v>
      </c>
      <c r="G36" s="625"/>
      <c r="H36" s="625">
        <v>0</v>
      </c>
      <c r="I36" s="625"/>
      <c r="J36" s="625">
        <v>0</v>
      </c>
      <c r="K36" s="625"/>
      <c r="L36" s="625">
        <v>0</v>
      </c>
      <c r="M36" s="625"/>
      <c r="N36" s="625">
        <v>0</v>
      </c>
      <c r="O36" s="625"/>
    </row>
    <row r="37" spans="2:15" ht="12" customHeight="1">
      <c r="B37" s="40"/>
      <c r="C37" s="436"/>
      <c r="D37" s="625"/>
      <c r="E37" s="625"/>
      <c r="F37" s="625"/>
      <c r="G37" s="625"/>
      <c r="H37" s="625"/>
      <c r="I37" s="625"/>
      <c r="J37" s="625"/>
      <c r="K37" s="625"/>
      <c r="L37" s="625"/>
      <c r="M37" s="625"/>
      <c r="N37" s="625"/>
      <c r="O37" s="625"/>
    </row>
    <row r="38" spans="2:15" ht="12" customHeight="1">
      <c r="B38" s="242" t="s">
        <v>979</v>
      </c>
      <c r="C38" s="436">
        <v>0</v>
      </c>
      <c r="D38" s="625">
        <v>0</v>
      </c>
      <c r="E38" s="625"/>
      <c r="F38" s="625">
        <v>0</v>
      </c>
      <c r="G38" s="625"/>
      <c r="H38" s="625">
        <v>0</v>
      </c>
      <c r="I38" s="625"/>
      <c r="J38" s="625">
        <v>0</v>
      </c>
      <c r="K38" s="625"/>
      <c r="L38" s="625">
        <v>0</v>
      </c>
      <c r="M38" s="625"/>
      <c r="N38" s="625">
        <v>0</v>
      </c>
      <c r="O38" s="625"/>
    </row>
    <row r="39" spans="2:15" ht="12" customHeight="1">
      <c r="B39" s="40"/>
      <c r="C39" s="436"/>
      <c r="D39" s="625"/>
      <c r="E39" s="625"/>
      <c r="F39" s="625"/>
      <c r="G39" s="625"/>
      <c r="H39" s="625"/>
      <c r="I39" s="625"/>
      <c r="J39" s="625"/>
      <c r="K39" s="625"/>
      <c r="L39" s="625"/>
      <c r="M39" s="625"/>
      <c r="N39" s="625"/>
      <c r="O39" s="625"/>
    </row>
    <row r="40" spans="2:15" ht="12" customHeight="1">
      <c r="B40" s="199" t="s">
        <v>424</v>
      </c>
      <c r="C40" s="436">
        <v>20</v>
      </c>
      <c r="D40" s="625">
        <v>663</v>
      </c>
      <c r="E40" s="625"/>
      <c r="F40" s="625">
        <v>280</v>
      </c>
      <c r="G40" s="625"/>
      <c r="H40" s="625">
        <v>383</v>
      </c>
      <c r="I40" s="625"/>
      <c r="J40" s="625">
        <v>280</v>
      </c>
      <c r="K40" s="625"/>
      <c r="L40" s="625">
        <v>383</v>
      </c>
      <c r="M40" s="625"/>
      <c r="N40" s="625">
        <v>268</v>
      </c>
      <c r="O40" s="625"/>
    </row>
    <row r="41" spans="2:15" ht="12" customHeight="1">
      <c r="B41" s="247" t="s">
        <v>425</v>
      </c>
      <c r="C41" s="436">
        <v>1</v>
      </c>
      <c r="D41" s="625">
        <v>5</v>
      </c>
      <c r="E41" s="625"/>
      <c r="F41" s="625">
        <v>0</v>
      </c>
      <c r="G41" s="625"/>
      <c r="H41" s="625">
        <v>5</v>
      </c>
      <c r="I41" s="625"/>
      <c r="J41" s="625">
        <v>5</v>
      </c>
      <c r="K41" s="625"/>
      <c r="L41" s="625">
        <v>0</v>
      </c>
      <c r="M41" s="625"/>
      <c r="N41" s="625">
        <v>6</v>
      </c>
      <c r="O41" s="625"/>
    </row>
    <row r="42" spans="2:15" ht="12" customHeight="1">
      <c r="B42" s="242" t="s">
        <v>426</v>
      </c>
      <c r="C42" s="436">
        <v>19</v>
      </c>
      <c r="D42" s="625">
        <v>658</v>
      </c>
      <c r="E42" s="625"/>
      <c r="F42" s="625">
        <v>280</v>
      </c>
      <c r="G42" s="625"/>
      <c r="H42" s="625">
        <v>378</v>
      </c>
      <c r="I42" s="625"/>
      <c r="J42" s="625">
        <v>275</v>
      </c>
      <c r="K42" s="625"/>
      <c r="L42" s="625">
        <v>383</v>
      </c>
      <c r="M42" s="625"/>
      <c r="N42" s="625">
        <v>262</v>
      </c>
      <c r="O42" s="625"/>
    </row>
    <row r="43" spans="2:15" ht="12" customHeight="1">
      <c r="B43" s="40"/>
      <c r="C43" s="436"/>
      <c r="D43" s="625"/>
      <c r="E43" s="625"/>
      <c r="F43" s="625"/>
      <c r="G43" s="625"/>
      <c r="H43" s="625"/>
      <c r="I43" s="625"/>
      <c r="J43" s="625"/>
      <c r="K43" s="625"/>
      <c r="L43" s="625"/>
      <c r="M43" s="625"/>
      <c r="N43" s="625"/>
      <c r="O43" s="625"/>
    </row>
    <row r="44" spans="2:15" ht="12" customHeight="1">
      <c r="B44" s="199" t="s">
        <v>427</v>
      </c>
      <c r="C44" s="436">
        <v>24</v>
      </c>
      <c r="D44" s="625">
        <v>340</v>
      </c>
      <c r="E44" s="625"/>
      <c r="F44" s="625">
        <v>7</v>
      </c>
      <c r="G44" s="625"/>
      <c r="H44" s="625">
        <v>333</v>
      </c>
      <c r="I44" s="625"/>
      <c r="J44" s="625">
        <v>55</v>
      </c>
      <c r="K44" s="625"/>
      <c r="L44" s="625">
        <v>285</v>
      </c>
      <c r="M44" s="625"/>
      <c r="N44" s="625">
        <v>144</v>
      </c>
      <c r="O44" s="625"/>
    </row>
    <row r="45" spans="2:15" ht="12" customHeight="1">
      <c r="B45" s="242" t="s">
        <v>428</v>
      </c>
      <c r="C45" s="436">
        <v>19</v>
      </c>
      <c r="D45" s="625">
        <v>284</v>
      </c>
      <c r="E45" s="625"/>
      <c r="F45" s="625">
        <v>7</v>
      </c>
      <c r="G45" s="625"/>
      <c r="H45" s="625">
        <v>277</v>
      </c>
      <c r="I45" s="625"/>
      <c r="J45" s="625">
        <v>51</v>
      </c>
      <c r="K45" s="625"/>
      <c r="L45" s="625">
        <v>233</v>
      </c>
      <c r="M45" s="625"/>
      <c r="N45" s="625">
        <v>88</v>
      </c>
      <c r="O45" s="625"/>
    </row>
    <row r="46" spans="2:15" ht="12" customHeight="1">
      <c r="B46" s="242" t="s">
        <v>429</v>
      </c>
      <c r="C46" s="436">
        <v>1</v>
      </c>
      <c r="D46" s="625">
        <v>11</v>
      </c>
      <c r="E46" s="625"/>
      <c r="F46" s="625">
        <v>0</v>
      </c>
      <c r="G46" s="625"/>
      <c r="H46" s="625">
        <v>11</v>
      </c>
      <c r="I46" s="625"/>
      <c r="J46" s="625">
        <v>0</v>
      </c>
      <c r="K46" s="625"/>
      <c r="L46" s="625">
        <v>11</v>
      </c>
      <c r="M46" s="625"/>
      <c r="N46" s="625">
        <v>8</v>
      </c>
      <c r="O46" s="625"/>
    </row>
    <row r="47" spans="2:15" ht="12" customHeight="1">
      <c r="B47" s="242" t="s">
        <v>430</v>
      </c>
      <c r="C47" s="436">
        <v>4</v>
      </c>
      <c r="D47" s="625">
        <v>45</v>
      </c>
      <c r="E47" s="625"/>
      <c r="F47" s="625">
        <v>0</v>
      </c>
      <c r="G47" s="625"/>
      <c r="H47" s="625">
        <v>45</v>
      </c>
      <c r="I47" s="625"/>
      <c r="J47" s="625">
        <v>4</v>
      </c>
      <c r="K47" s="625"/>
      <c r="L47" s="625">
        <v>41</v>
      </c>
      <c r="M47" s="625"/>
      <c r="N47" s="625">
        <v>30</v>
      </c>
      <c r="O47" s="625"/>
    </row>
    <row r="48" spans="2:15" ht="12" customHeight="1">
      <c r="B48" s="242" t="s">
        <v>426</v>
      </c>
      <c r="C48" s="436">
        <v>0</v>
      </c>
      <c r="D48" s="625">
        <v>0</v>
      </c>
      <c r="E48" s="625"/>
      <c r="F48" s="625">
        <v>0</v>
      </c>
      <c r="G48" s="625"/>
      <c r="H48" s="625">
        <v>0</v>
      </c>
      <c r="I48" s="625"/>
      <c r="J48" s="625">
        <v>0</v>
      </c>
      <c r="K48" s="625"/>
      <c r="L48" s="625">
        <v>0</v>
      </c>
      <c r="M48" s="625"/>
      <c r="N48" s="625">
        <v>18</v>
      </c>
      <c r="O48" s="625"/>
    </row>
    <row r="49" spans="2:15" ht="12" customHeight="1">
      <c r="B49" s="40"/>
      <c r="C49" s="436"/>
      <c r="D49" s="625"/>
      <c r="E49" s="625"/>
      <c r="F49" s="625"/>
      <c r="G49" s="625"/>
      <c r="H49" s="625"/>
      <c r="I49" s="625"/>
      <c r="J49" s="625"/>
      <c r="K49" s="625"/>
      <c r="L49" s="625"/>
      <c r="M49" s="625"/>
      <c r="N49" s="625"/>
      <c r="O49" s="625"/>
    </row>
    <row r="50" spans="1:15" s="176" customFormat="1" ht="12" customHeight="1">
      <c r="A50" s="7"/>
      <c r="B50" s="199" t="s">
        <v>431</v>
      </c>
      <c r="C50" s="436">
        <v>31</v>
      </c>
      <c r="D50" s="625">
        <v>1413</v>
      </c>
      <c r="E50" s="625"/>
      <c r="F50" s="625">
        <v>345</v>
      </c>
      <c r="G50" s="625"/>
      <c r="H50" s="625">
        <v>1068</v>
      </c>
      <c r="I50" s="625"/>
      <c r="J50" s="625">
        <v>376</v>
      </c>
      <c r="K50" s="625"/>
      <c r="L50" s="625">
        <v>1037</v>
      </c>
      <c r="M50" s="625"/>
      <c r="N50" s="625">
        <v>615</v>
      </c>
      <c r="O50" s="625"/>
    </row>
    <row r="51" spans="1:15" s="176" customFormat="1" ht="12" customHeight="1">
      <c r="A51" s="7"/>
      <c r="B51" s="242" t="s">
        <v>432</v>
      </c>
      <c r="C51" s="436">
        <v>4</v>
      </c>
      <c r="D51" s="625">
        <v>273</v>
      </c>
      <c r="E51" s="625"/>
      <c r="F51" s="625">
        <v>4</v>
      </c>
      <c r="G51" s="625"/>
      <c r="H51" s="625">
        <v>269</v>
      </c>
      <c r="I51" s="625"/>
      <c r="J51" s="625">
        <v>111</v>
      </c>
      <c r="K51" s="625"/>
      <c r="L51" s="625">
        <v>162</v>
      </c>
      <c r="M51" s="625"/>
      <c r="N51" s="625">
        <v>88</v>
      </c>
      <c r="O51" s="625"/>
    </row>
    <row r="52" spans="1:15" s="176" customFormat="1" ht="12" customHeight="1">
      <c r="A52" s="7"/>
      <c r="B52" s="242" t="s">
        <v>433</v>
      </c>
      <c r="C52" s="436">
        <v>2</v>
      </c>
      <c r="D52" s="625">
        <v>172</v>
      </c>
      <c r="E52" s="625"/>
      <c r="F52" s="625">
        <v>61</v>
      </c>
      <c r="G52" s="625"/>
      <c r="H52" s="625">
        <v>111</v>
      </c>
      <c r="I52" s="625"/>
      <c r="J52" s="625">
        <v>0</v>
      </c>
      <c r="K52" s="625"/>
      <c r="L52" s="625">
        <v>172</v>
      </c>
      <c r="M52" s="625"/>
      <c r="N52" s="625">
        <v>55</v>
      </c>
      <c r="O52" s="625"/>
    </row>
    <row r="53" spans="1:15" s="176" customFormat="1" ht="12" customHeight="1">
      <c r="A53" s="7"/>
      <c r="B53" s="247" t="s">
        <v>434</v>
      </c>
      <c r="C53" s="436">
        <v>2</v>
      </c>
      <c r="D53" s="625">
        <v>15</v>
      </c>
      <c r="E53" s="625"/>
      <c r="F53" s="625">
        <v>0</v>
      </c>
      <c r="G53" s="625"/>
      <c r="H53" s="625">
        <v>15</v>
      </c>
      <c r="I53" s="625"/>
      <c r="J53" s="625">
        <v>7</v>
      </c>
      <c r="K53" s="625"/>
      <c r="L53" s="625">
        <v>8</v>
      </c>
      <c r="M53" s="625"/>
      <c r="N53" s="625">
        <v>1</v>
      </c>
      <c r="O53" s="625"/>
    </row>
    <row r="54" spans="1:15" s="176" customFormat="1" ht="12" customHeight="1">
      <c r="A54" s="7"/>
      <c r="B54" s="247" t="s">
        <v>435</v>
      </c>
      <c r="C54" s="436">
        <v>11</v>
      </c>
      <c r="D54" s="625">
        <v>640</v>
      </c>
      <c r="E54" s="625"/>
      <c r="F54" s="625">
        <v>214</v>
      </c>
      <c r="G54" s="625"/>
      <c r="H54" s="625">
        <v>426</v>
      </c>
      <c r="I54" s="625"/>
      <c r="J54" s="625">
        <v>210</v>
      </c>
      <c r="K54" s="625"/>
      <c r="L54" s="625">
        <v>430</v>
      </c>
      <c r="M54" s="625"/>
      <c r="N54" s="625">
        <v>341</v>
      </c>
      <c r="O54" s="625"/>
    </row>
    <row r="55" spans="1:15" s="176" customFormat="1" ht="12" customHeight="1">
      <c r="A55" s="7"/>
      <c r="B55" s="247" t="s">
        <v>436</v>
      </c>
      <c r="C55" s="436">
        <v>1</v>
      </c>
      <c r="D55" s="625">
        <v>99</v>
      </c>
      <c r="E55" s="625"/>
      <c r="F55" s="625">
        <v>0</v>
      </c>
      <c r="G55" s="625"/>
      <c r="H55" s="625">
        <v>99</v>
      </c>
      <c r="I55" s="625"/>
      <c r="J55" s="625">
        <v>0</v>
      </c>
      <c r="K55" s="625"/>
      <c r="L55" s="625">
        <v>99</v>
      </c>
      <c r="M55" s="625"/>
      <c r="N55" s="625">
        <v>50</v>
      </c>
      <c r="O55" s="625"/>
    </row>
    <row r="56" spans="1:15" s="176" customFormat="1" ht="12" customHeight="1">
      <c r="A56" s="7"/>
      <c r="B56" s="247" t="s">
        <v>426</v>
      </c>
      <c r="C56" s="436">
        <v>11</v>
      </c>
      <c r="D56" s="625">
        <v>214</v>
      </c>
      <c r="E56" s="625"/>
      <c r="F56" s="625">
        <v>66</v>
      </c>
      <c r="G56" s="625"/>
      <c r="H56" s="625">
        <v>148</v>
      </c>
      <c r="I56" s="625"/>
      <c r="J56" s="625">
        <v>48</v>
      </c>
      <c r="K56" s="625"/>
      <c r="L56" s="625">
        <v>166</v>
      </c>
      <c r="M56" s="625"/>
      <c r="N56" s="625">
        <v>80</v>
      </c>
      <c r="O56" s="625"/>
    </row>
    <row r="57" spans="1:15" s="176" customFormat="1" ht="12" customHeight="1">
      <c r="A57" s="7"/>
      <c r="B57" s="38"/>
      <c r="C57" s="436"/>
      <c r="D57" s="625"/>
      <c r="E57" s="625"/>
      <c r="F57" s="625"/>
      <c r="G57" s="625"/>
      <c r="H57" s="625"/>
      <c r="I57" s="625"/>
      <c r="J57" s="625"/>
      <c r="K57" s="625"/>
      <c r="L57" s="625"/>
      <c r="M57" s="625"/>
      <c r="N57" s="625"/>
      <c r="O57" s="625"/>
    </row>
    <row r="58" spans="1:15" s="176" customFormat="1" ht="12" customHeight="1">
      <c r="A58" s="7"/>
      <c r="B58" s="201" t="s">
        <v>135</v>
      </c>
      <c r="C58" s="436">
        <v>54</v>
      </c>
      <c r="D58" s="625">
        <v>7665</v>
      </c>
      <c r="E58" s="625"/>
      <c r="F58" s="625">
        <v>4335</v>
      </c>
      <c r="G58" s="625"/>
      <c r="H58" s="625">
        <v>3330</v>
      </c>
      <c r="I58" s="625"/>
      <c r="J58" s="625">
        <v>2277</v>
      </c>
      <c r="K58" s="625"/>
      <c r="L58" s="625">
        <v>5388</v>
      </c>
      <c r="M58" s="625"/>
      <c r="N58" s="625">
        <v>7745</v>
      </c>
      <c r="O58" s="625"/>
    </row>
    <row r="59" spans="1:15" s="176" customFormat="1" ht="12" customHeight="1">
      <c r="A59" s="7"/>
      <c r="B59" s="247" t="s">
        <v>437</v>
      </c>
      <c r="C59" s="436">
        <v>12</v>
      </c>
      <c r="D59" s="625">
        <v>2148</v>
      </c>
      <c r="E59" s="625"/>
      <c r="F59" s="625">
        <v>1622</v>
      </c>
      <c r="G59" s="625"/>
      <c r="H59" s="625">
        <v>526</v>
      </c>
      <c r="I59" s="625"/>
      <c r="J59" s="625">
        <v>130</v>
      </c>
      <c r="K59" s="625"/>
      <c r="L59" s="625">
        <v>2018</v>
      </c>
      <c r="M59" s="625"/>
      <c r="N59" s="625">
        <v>2045</v>
      </c>
      <c r="O59" s="625"/>
    </row>
    <row r="60" spans="1:15" s="176" customFormat="1" ht="12" customHeight="1">
      <c r="A60" s="7"/>
      <c r="B60" s="247" t="s">
        <v>438</v>
      </c>
      <c r="C60" s="436">
        <v>1</v>
      </c>
      <c r="D60" s="625">
        <v>11</v>
      </c>
      <c r="E60" s="625"/>
      <c r="F60" s="625">
        <v>5</v>
      </c>
      <c r="G60" s="625"/>
      <c r="H60" s="625">
        <v>6</v>
      </c>
      <c r="I60" s="625"/>
      <c r="J60" s="625">
        <v>11</v>
      </c>
      <c r="K60" s="625"/>
      <c r="L60" s="625">
        <v>0</v>
      </c>
      <c r="M60" s="625"/>
      <c r="N60" s="625">
        <v>13</v>
      </c>
      <c r="O60" s="625"/>
    </row>
    <row r="61" spans="1:15" s="176" customFormat="1" ht="12" customHeight="1">
      <c r="A61" s="7"/>
      <c r="B61" s="247" t="s">
        <v>439</v>
      </c>
      <c r="C61" s="436">
        <v>5</v>
      </c>
      <c r="D61" s="625">
        <v>2136</v>
      </c>
      <c r="E61" s="625"/>
      <c r="F61" s="625">
        <v>1016</v>
      </c>
      <c r="G61" s="625"/>
      <c r="H61" s="625">
        <v>1120</v>
      </c>
      <c r="I61" s="625"/>
      <c r="J61" s="625">
        <v>2136</v>
      </c>
      <c r="K61" s="625"/>
      <c r="L61" s="625">
        <v>0</v>
      </c>
      <c r="M61" s="625"/>
      <c r="N61" s="625">
        <v>4949</v>
      </c>
      <c r="O61" s="625"/>
    </row>
    <row r="62" spans="1:15" s="176" customFormat="1" ht="12" customHeight="1">
      <c r="A62" s="63"/>
      <c r="B62" s="147" t="s">
        <v>440</v>
      </c>
      <c r="C62" s="438">
        <v>36</v>
      </c>
      <c r="D62" s="627">
        <v>3370</v>
      </c>
      <c r="E62" s="627"/>
      <c r="F62" s="627">
        <v>1692</v>
      </c>
      <c r="G62" s="627"/>
      <c r="H62" s="627">
        <v>1678</v>
      </c>
      <c r="I62" s="627"/>
      <c r="J62" s="627">
        <v>0</v>
      </c>
      <c r="K62" s="627"/>
      <c r="L62" s="627">
        <v>3370</v>
      </c>
      <c r="M62" s="627"/>
      <c r="N62" s="627">
        <v>738</v>
      </c>
      <c r="O62" s="627"/>
    </row>
    <row r="63" spans="1:15" s="176" customFormat="1" ht="12" customHeight="1">
      <c r="A63" s="73" t="s">
        <v>976</v>
      </c>
      <c r="B63" s="445"/>
      <c r="C63" s="445"/>
      <c r="D63" s="445"/>
      <c r="E63" s="445"/>
      <c r="F63" s="445"/>
      <c r="G63" s="445"/>
      <c r="H63" s="445"/>
      <c r="I63" s="445"/>
      <c r="J63" s="445"/>
      <c r="K63" s="445"/>
      <c r="L63" s="445"/>
      <c r="M63" s="445"/>
      <c r="N63" s="445"/>
      <c r="O63" s="445"/>
    </row>
    <row r="64" spans="1:8" s="176" customFormat="1" ht="12" customHeight="1">
      <c r="A64" s="73" t="s">
        <v>106</v>
      </c>
      <c r="B64" s="53"/>
      <c r="C64" s="53"/>
      <c r="D64" s="68"/>
      <c r="E64" s="68"/>
      <c r="F64" s="68"/>
      <c r="G64" s="68"/>
      <c r="H64" s="68"/>
    </row>
    <row r="65" spans="1:8" ht="12" customHeight="1">
      <c r="A65" s="34" t="s">
        <v>441</v>
      </c>
      <c r="B65" s="45"/>
      <c r="C65" s="45"/>
      <c r="D65" s="7"/>
      <c r="E65" s="7"/>
      <c r="F65" s="7"/>
      <c r="G65" s="7"/>
      <c r="H65" s="7"/>
    </row>
    <row r="66" ht="12" customHeight="1"/>
  </sheetData>
  <mergeCells count="227">
    <mergeCell ref="G3:J3"/>
    <mergeCell ref="L3:N3"/>
    <mergeCell ref="D48:E48"/>
    <mergeCell ref="F48:G48"/>
    <mergeCell ref="H48:I48"/>
    <mergeCell ref="J48:K48"/>
    <mergeCell ref="L48:M48"/>
    <mergeCell ref="N48:O48"/>
    <mergeCell ref="N22:O22"/>
    <mergeCell ref="D24:E24"/>
    <mergeCell ref="F24:G24"/>
    <mergeCell ref="H24:I24"/>
    <mergeCell ref="J23:K23"/>
    <mergeCell ref="J24:K24"/>
    <mergeCell ref="L23:M23"/>
    <mergeCell ref="L24:M24"/>
    <mergeCell ref="N24:O24"/>
    <mergeCell ref="N55:O55"/>
    <mergeCell ref="N47:O47"/>
    <mergeCell ref="N49:O49"/>
    <mergeCell ref="N50:O50"/>
    <mergeCell ref="N43:O43"/>
    <mergeCell ref="N44:O44"/>
    <mergeCell ref="N45:O45"/>
    <mergeCell ref="N51:O51"/>
    <mergeCell ref="N52:O52"/>
    <mergeCell ref="N53:O53"/>
    <mergeCell ref="N54:O54"/>
    <mergeCell ref="N62:O62"/>
    <mergeCell ref="N56:O56"/>
    <mergeCell ref="N57:O57"/>
    <mergeCell ref="N58:O58"/>
    <mergeCell ref="N59:O59"/>
    <mergeCell ref="N60:O60"/>
    <mergeCell ref="N61:O61"/>
    <mergeCell ref="N46:O46"/>
    <mergeCell ref="N39:O39"/>
    <mergeCell ref="N40:O40"/>
    <mergeCell ref="N41:O41"/>
    <mergeCell ref="N42:O42"/>
    <mergeCell ref="N35:O35"/>
    <mergeCell ref="N36:O36"/>
    <mergeCell ref="N37:O37"/>
    <mergeCell ref="N38:O38"/>
    <mergeCell ref="J62:K62"/>
    <mergeCell ref="L62:M62"/>
    <mergeCell ref="N25:O25"/>
    <mergeCell ref="N27:O27"/>
    <mergeCell ref="N28:O28"/>
    <mergeCell ref="N29:O29"/>
    <mergeCell ref="N31:O31"/>
    <mergeCell ref="N32:O32"/>
    <mergeCell ref="N33:O33"/>
    <mergeCell ref="N34:O34"/>
    <mergeCell ref="J57:K57"/>
    <mergeCell ref="L57:M57"/>
    <mergeCell ref="J61:K61"/>
    <mergeCell ref="L61:M61"/>
    <mergeCell ref="J58:K58"/>
    <mergeCell ref="L58:M58"/>
    <mergeCell ref="J59:K59"/>
    <mergeCell ref="L59:M59"/>
    <mergeCell ref="J60:K60"/>
    <mergeCell ref="L60:M60"/>
    <mergeCell ref="J55:K55"/>
    <mergeCell ref="L55:M55"/>
    <mergeCell ref="J56:K56"/>
    <mergeCell ref="L56:M56"/>
    <mergeCell ref="J53:K53"/>
    <mergeCell ref="L53:M53"/>
    <mergeCell ref="J54:K54"/>
    <mergeCell ref="L54:M54"/>
    <mergeCell ref="J51:K51"/>
    <mergeCell ref="L51:M51"/>
    <mergeCell ref="J52:K52"/>
    <mergeCell ref="L52:M52"/>
    <mergeCell ref="J49:K49"/>
    <mergeCell ref="L49:M49"/>
    <mergeCell ref="J50:K50"/>
    <mergeCell ref="L50:M50"/>
    <mergeCell ref="J47:K47"/>
    <mergeCell ref="L47:M47"/>
    <mergeCell ref="J45:K45"/>
    <mergeCell ref="L45:M45"/>
    <mergeCell ref="J46:K46"/>
    <mergeCell ref="L46:M46"/>
    <mergeCell ref="J43:K43"/>
    <mergeCell ref="L43:M43"/>
    <mergeCell ref="J44:K44"/>
    <mergeCell ref="L44:M44"/>
    <mergeCell ref="J41:K41"/>
    <mergeCell ref="L41:M41"/>
    <mergeCell ref="J42:K42"/>
    <mergeCell ref="L42:M42"/>
    <mergeCell ref="J39:K39"/>
    <mergeCell ref="L39:M39"/>
    <mergeCell ref="J40:K40"/>
    <mergeCell ref="L40:M40"/>
    <mergeCell ref="J37:K37"/>
    <mergeCell ref="L37:M37"/>
    <mergeCell ref="J38:K38"/>
    <mergeCell ref="L38:M38"/>
    <mergeCell ref="J35:K35"/>
    <mergeCell ref="L35:M35"/>
    <mergeCell ref="J36:K36"/>
    <mergeCell ref="L36:M36"/>
    <mergeCell ref="F58:G58"/>
    <mergeCell ref="H58:I58"/>
    <mergeCell ref="J29:K29"/>
    <mergeCell ref="L29:M29"/>
    <mergeCell ref="J31:K31"/>
    <mergeCell ref="L31:M31"/>
    <mergeCell ref="J32:K32"/>
    <mergeCell ref="L32:M32"/>
    <mergeCell ref="J33:K33"/>
    <mergeCell ref="L33:M33"/>
    <mergeCell ref="J25:K25"/>
    <mergeCell ref="L25:M25"/>
    <mergeCell ref="F57:G57"/>
    <mergeCell ref="H57:I57"/>
    <mergeCell ref="J27:K27"/>
    <mergeCell ref="L27:M27"/>
    <mergeCell ref="J28:K28"/>
    <mergeCell ref="L28:M28"/>
    <mergeCell ref="J34:K34"/>
    <mergeCell ref="L34:M34"/>
    <mergeCell ref="F62:G62"/>
    <mergeCell ref="H62:I62"/>
    <mergeCell ref="F59:G59"/>
    <mergeCell ref="H59:I59"/>
    <mergeCell ref="F60:G60"/>
    <mergeCell ref="H60:I60"/>
    <mergeCell ref="F61:G61"/>
    <mergeCell ref="H61:I61"/>
    <mergeCell ref="F56:G56"/>
    <mergeCell ref="H56:I56"/>
    <mergeCell ref="F53:G53"/>
    <mergeCell ref="H53:I53"/>
    <mergeCell ref="F54:G54"/>
    <mergeCell ref="H54:I54"/>
    <mergeCell ref="F55:G55"/>
    <mergeCell ref="H55:I55"/>
    <mergeCell ref="F51:G51"/>
    <mergeCell ref="H51:I51"/>
    <mergeCell ref="F52:G52"/>
    <mergeCell ref="H52:I52"/>
    <mergeCell ref="F49:G49"/>
    <mergeCell ref="H49:I49"/>
    <mergeCell ref="F50:G50"/>
    <mergeCell ref="H50:I50"/>
    <mergeCell ref="F47:G47"/>
    <mergeCell ref="H47:I47"/>
    <mergeCell ref="F45:G45"/>
    <mergeCell ref="H45:I45"/>
    <mergeCell ref="F46:G46"/>
    <mergeCell ref="H46:I46"/>
    <mergeCell ref="H43:I43"/>
    <mergeCell ref="F44:G44"/>
    <mergeCell ref="H44:I44"/>
    <mergeCell ref="F43:G43"/>
    <mergeCell ref="H40:I40"/>
    <mergeCell ref="F41:G41"/>
    <mergeCell ref="H41:I41"/>
    <mergeCell ref="F42:G42"/>
    <mergeCell ref="H42:I42"/>
    <mergeCell ref="F40:G40"/>
    <mergeCell ref="H37:I37"/>
    <mergeCell ref="F38:G38"/>
    <mergeCell ref="H38:I38"/>
    <mergeCell ref="F39:G39"/>
    <mergeCell ref="H39:I39"/>
    <mergeCell ref="F37:G37"/>
    <mergeCell ref="H34:I34"/>
    <mergeCell ref="F35:G35"/>
    <mergeCell ref="H35:I35"/>
    <mergeCell ref="F36:G36"/>
    <mergeCell ref="H36:I36"/>
    <mergeCell ref="F34:G34"/>
    <mergeCell ref="H31:I31"/>
    <mergeCell ref="F32:G32"/>
    <mergeCell ref="H32:I32"/>
    <mergeCell ref="F33:G33"/>
    <mergeCell ref="H33:I33"/>
    <mergeCell ref="F31:G31"/>
    <mergeCell ref="H28:I28"/>
    <mergeCell ref="F29:G29"/>
    <mergeCell ref="H29:I29"/>
    <mergeCell ref="F28:G28"/>
    <mergeCell ref="H25:I25"/>
    <mergeCell ref="F27:G27"/>
    <mergeCell ref="H27:I27"/>
    <mergeCell ref="F25:G25"/>
    <mergeCell ref="D61:E61"/>
    <mergeCell ref="D62:E62"/>
    <mergeCell ref="D56:E56"/>
    <mergeCell ref="D57:E57"/>
    <mergeCell ref="D58:E58"/>
    <mergeCell ref="D59:E59"/>
    <mergeCell ref="D53:E53"/>
    <mergeCell ref="D54:E54"/>
    <mergeCell ref="D55:E55"/>
    <mergeCell ref="D60:E60"/>
    <mergeCell ref="D49:E49"/>
    <mergeCell ref="D50:E50"/>
    <mergeCell ref="D51:E51"/>
    <mergeCell ref="D52:E52"/>
    <mergeCell ref="D45:E45"/>
    <mergeCell ref="D46:E46"/>
    <mergeCell ref="D47:E47"/>
    <mergeCell ref="D41:E41"/>
    <mergeCell ref="D42:E42"/>
    <mergeCell ref="D43:E43"/>
    <mergeCell ref="D44:E44"/>
    <mergeCell ref="D37:E37"/>
    <mergeCell ref="D38:E38"/>
    <mergeCell ref="D39:E39"/>
    <mergeCell ref="D40:E40"/>
    <mergeCell ref="D33:E33"/>
    <mergeCell ref="D34:E34"/>
    <mergeCell ref="D35:E35"/>
    <mergeCell ref="D36:E36"/>
    <mergeCell ref="D29:E29"/>
    <mergeCell ref="D31:E31"/>
    <mergeCell ref="D32:E32"/>
    <mergeCell ref="D25:E25"/>
    <mergeCell ref="D27:E27"/>
    <mergeCell ref="D28:E28"/>
  </mergeCells>
  <printOptions/>
  <pageMargins left="0.5905511811023623" right="0.61" top="0.7086614173228347" bottom="0.6"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AG112"/>
  <sheetViews>
    <sheetView workbookViewId="0" topLeftCell="A1">
      <selection activeCell="F18" sqref="F18"/>
    </sheetView>
  </sheetViews>
  <sheetFormatPr defaultColWidth="9.00390625" defaultRowHeight="12.75"/>
  <cols>
    <col min="1" max="1" width="16.25390625" style="183" customWidth="1"/>
    <col min="2" max="5" width="7.125" style="0" customWidth="1"/>
    <col min="6" max="8" width="8.625" style="0" customWidth="1"/>
    <col min="9" max="11" width="7.125" style="0" customWidth="1"/>
    <col min="12" max="12" width="8.625" style="0" customWidth="1"/>
  </cols>
  <sheetData>
    <row r="1" spans="1:12" s="175" customFormat="1" ht="17.25">
      <c r="A1" s="57"/>
      <c r="B1" s="7"/>
      <c r="C1" s="7"/>
      <c r="D1" s="7"/>
      <c r="E1" s="7"/>
      <c r="F1" s="7"/>
      <c r="G1" s="7"/>
      <c r="H1" s="7"/>
      <c r="I1" s="7"/>
      <c r="J1" s="7"/>
      <c r="K1" s="7"/>
      <c r="L1" s="7"/>
    </row>
    <row r="2" spans="1:12" ht="14.25">
      <c r="A2" s="246" t="s">
        <v>806</v>
      </c>
      <c r="B2" s="68"/>
      <c r="C2" s="68"/>
      <c r="D2" s="68"/>
      <c r="E2" s="68"/>
      <c r="F2" s="68"/>
      <c r="G2" s="68"/>
      <c r="H2" s="68"/>
      <c r="I2" s="68"/>
      <c r="J2" s="68"/>
      <c r="K2" s="68"/>
      <c r="L2" s="194"/>
    </row>
    <row r="3" spans="1:12" s="183" customFormat="1" ht="13.5" customHeight="1">
      <c r="A3" s="200"/>
      <c r="B3" s="200"/>
      <c r="C3" s="616" t="s">
        <v>680</v>
      </c>
      <c r="D3" s="629"/>
      <c r="E3" s="629"/>
      <c r="F3" s="629"/>
      <c r="G3" s="629"/>
      <c r="H3" s="629"/>
      <c r="I3" s="629"/>
      <c r="J3" s="629"/>
      <c r="K3" s="630"/>
      <c r="L3" s="254" t="s">
        <v>414</v>
      </c>
    </row>
    <row r="4" spans="1:12" s="183" customFormat="1" ht="13.5" customHeight="1">
      <c r="A4" s="199"/>
      <c r="B4" s="199"/>
      <c r="C4" s="395"/>
      <c r="D4" s="572"/>
      <c r="E4" s="572"/>
      <c r="F4" s="634" t="s">
        <v>980</v>
      </c>
      <c r="G4" s="601"/>
      <c r="H4" s="602"/>
      <c r="I4" s="631" t="s">
        <v>981</v>
      </c>
      <c r="J4" s="632"/>
      <c r="K4" s="633"/>
      <c r="L4" s="546"/>
    </row>
    <row r="5" spans="1:12" s="183" customFormat="1" ht="13.5" customHeight="1">
      <c r="A5" s="202" t="s">
        <v>1</v>
      </c>
      <c r="B5" s="202" t="s">
        <v>13</v>
      </c>
      <c r="C5" s="390" t="s">
        <v>14</v>
      </c>
      <c r="D5" s="390" t="s">
        <v>5</v>
      </c>
      <c r="E5" s="390" t="s">
        <v>6</v>
      </c>
      <c r="F5" s="202" t="s">
        <v>986</v>
      </c>
      <c r="G5" s="202" t="s">
        <v>443</v>
      </c>
      <c r="H5" s="202" t="s">
        <v>444</v>
      </c>
      <c r="I5" s="202" t="s">
        <v>982</v>
      </c>
      <c r="J5" s="202" t="s">
        <v>983</v>
      </c>
      <c r="K5" s="202" t="s">
        <v>984</v>
      </c>
      <c r="L5" s="204" t="s">
        <v>415</v>
      </c>
    </row>
    <row r="6" spans="1:12" ht="15" customHeight="1">
      <c r="A6" s="201" t="s">
        <v>442</v>
      </c>
      <c r="B6" s="436">
        <v>250</v>
      </c>
      <c r="C6" s="436">
        <v>19942</v>
      </c>
      <c r="D6" s="436">
        <v>8796</v>
      </c>
      <c r="E6" s="436">
        <v>11146</v>
      </c>
      <c r="F6" s="436">
        <v>0</v>
      </c>
      <c r="G6" s="436">
        <v>2276</v>
      </c>
      <c r="H6" s="436">
        <v>17666</v>
      </c>
      <c r="I6" s="436">
        <v>75</v>
      </c>
      <c r="J6" s="436">
        <v>1533</v>
      </c>
      <c r="K6" s="436">
        <v>18334</v>
      </c>
      <c r="L6" s="436">
        <v>7901</v>
      </c>
    </row>
    <row r="7" spans="1:12" ht="12" customHeight="1">
      <c r="A7" s="38"/>
      <c r="B7" s="436"/>
      <c r="C7" s="436"/>
      <c r="D7" s="436"/>
      <c r="E7" s="436"/>
      <c r="F7" s="436"/>
      <c r="G7" s="436"/>
      <c r="H7" s="436"/>
      <c r="I7" s="436"/>
      <c r="J7" s="436"/>
      <c r="K7" s="436"/>
      <c r="L7" s="436"/>
    </row>
    <row r="8" spans="1:12" ht="15" customHeight="1">
      <c r="A8" s="201" t="s">
        <v>416</v>
      </c>
      <c r="B8" s="436">
        <v>31</v>
      </c>
      <c r="C8" s="436">
        <v>3533</v>
      </c>
      <c r="D8" s="436">
        <v>3013</v>
      </c>
      <c r="E8" s="436">
        <v>520</v>
      </c>
      <c r="F8" s="436">
        <v>0</v>
      </c>
      <c r="G8" s="436">
        <v>0</v>
      </c>
      <c r="H8" s="436">
        <v>3533</v>
      </c>
      <c r="I8" s="436">
        <v>0</v>
      </c>
      <c r="J8" s="436">
        <v>0</v>
      </c>
      <c r="K8" s="436">
        <v>3533</v>
      </c>
      <c r="L8" s="436">
        <v>1387</v>
      </c>
    </row>
    <row r="9" spans="1:12" ht="15" customHeight="1">
      <c r="A9" s="242" t="s">
        <v>445</v>
      </c>
      <c r="B9" s="436">
        <v>2</v>
      </c>
      <c r="C9" s="436">
        <v>120</v>
      </c>
      <c r="D9" s="436">
        <v>109</v>
      </c>
      <c r="E9" s="436">
        <v>11</v>
      </c>
      <c r="F9" s="436">
        <v>0</v>
      </c>
      <c r="G9" s="436">
        <v>0</v>
      </c>
      <c r="H9" s="436">
        <v>120</v>
      </c>
      <c r="I9" s="436">
        <v>0</v>
      </c>
      <c r="J9" s="436">
        <v>0</v>
      </c>
      <c r="K9" s="436">
        <v>120</v>
      </c>
      <c r="L9" s="436">
        <v>51</v>
      </c>
    </row>
    <row r="10" spans="1:12" ht="15" customHeight="1">
      <c r="A10" s="242" t="s">
        <v>446</v>
      </c>
      <c r="B10" s="436">
        <v>0</v>
      </c>
      <c r="C10" s="436">
        <v>0</v>
      </c>
      <c r="D10" s="436">
        <v>0</v>
      </c>
      <c r="E10" s="436">
        <v>0</v>
      </c>
      <c r="F10" s="436">
        <v>0</v>
      </c>
      <c r="G10" s="436">
        <v>0</v>
      </c>
      <c r="H10" s="436">
        <v>0</v>
      </c>
      <c r="I10" s="436">
        <v>0</v>
      </c>
      <c r="J10" s="436">
        <v>0</v>
      </c>
      <c r="K10" s="436">
        <v>0</v>
      </c>
      <c r="L10" s="436">
        <v>16</v>
      </c>
    </row>
    <row r="11" spans="1:12" ht="15" customHeight="1">
      <c r="A11" s="242" t="s">
        <v>447</v>
      </c>
      <c r="B11" s="436">
        <v>3</v>
      </c>
      <c r="C11" s="436">
        <v>1195</v>
      </c>
      <c r="D11" s="436">
        <v>1183</v>
      </c>
      <c r="E11" s="436">
        <v>12</v>
      </c>
      <c r="F11" s="436">
        <v>0</v>
      </c>
      <c r="G11" s="436">
        <v>0</v>
      </c>
      <c r="H11" s="436">
        <v>1195</v>
      </c>
      <c r="I11" s="436">
        <v>0</v>
      </c>
      <c r="J11" s="436">
        <v>0</v>
      </c>
      <c r="K11" s="436">
        <v>1195</v>
      </c>
      <c r="L11" s="436">
        <v>533</v>
      </c>
    </row>
    <row r="12" spans="1:12" ht="15" customHeight="1">
      <c r="A12" s="242" t="s">
        <v>448</v>
      </c>
      <c r="B12" s="436">
        <v>1</v>
      </c>
      <c r="C12" s="436">
        <v>19</v>
      </c>
      <c r="D12" s="436">
        <v>19</v>
      </c>
      <c r="E12" s="436">
        <v>0</v>
      </c>
      <c r="F12" s="436">
        <v>0</v>
      </c>
      <c r="G12" s="436">
        <v>0</v>
      </c>
      <c r="H12" s="436">
        <v>19</v>
      </c>
      <c r="I12" s="436">
        <v>0</v>
      </c>
      <c r="J12" s="436">
        <v>0</v>
      </c>
      <c r="K12" s="436">
        <v>19</v>
      </c>
      <c r="L12" s="436">
        <v>19</v>
      </c>
    </row>
    <row r="13" spans="1:12" ht="15" customHeight="1">
      <c r="A13" s="242" t="s">
        <v>418</v>
      </c>
      <c r="B13" s="436">
        <v>17</v>
      </c>
      <c r="C13" s="436">
        <v>1741</v>
      </c>
      <c r="D13" s="436">
        <v>1440</v>
      </c>
      <c r="E13" s="436">
        <v>301</v>
      </c>
      <c r="F13" s="436">
        <v>0</v>
      </c>
      <c r="G13" s="436">
        <v>0</v>
      </c>
      <c r="H13" s="436">
        <v>1741</v>
      </c>
      <c r="I13" s="436">
        <v>0</v>
      </c>
      <c r="J13" s="436">
        <v>0</v>
      </c>
      <c r="K13" s="436">
        <v>1741</v>
      </c>
      <c r="L13" s="436">
        <v>627</v>
      </c>
    </row>
    <row r="14" spans="1:12" ht="15" customHeight="1">
      <c r="A14" s="242" t="s">
        <v>426</v>
      </c>
      <c r="B14" s="436">
        <v>8</v>
      </c>
      <c r="C14" s="436">
        <v>458</v>
      </c>
      <c r="D14" s="436">
        <v>262</v>
      </c>
      <c r="E14" s="436">
        <v>196</v>
      </c>
      <c r="F14" s="436">
        <v>0</v>
      </c>
      <c r="G14" s="436">
        <v>0</v>
      </c>
      <c r="H14" s="436">
        <v>458</v>
      </c>
      <c r="I14" s="436">
        <v>0</v>
      </c>
      <c r="J14" s="436">
        <v>0</v>
      </c>
      <c r="K14" s="436">
        <v>458</v>
      </c>
      <c r="L14" s="436">
        <v>141</v>
      </c>
    </row>
    <row r="15" spans="1:12" ht="6" customHeight="1">
      <c r="A15" s="40"/>
      <c r="B15" s="436"/>
      <c r="C15" s="436"/>
      <c r="D15" s="436"/>
      <c r="E15" s="436"/>
      <c r="F15" s="436"/>
      <c r="G15" s="436"/>
      <c r="H15" s="436"/>
      <c r="I15" s="436"/>
      <c r="J15" s="436"/>
      <c r="K15" s="436"/>
      <c r="L15" s="436"/>
    </row>
    <row r="16" spans="1:12" ht="15" customHeight="1">
      <c r="A16" s="201" t="s">
        <v>524</v>
      </c>
      <c r="B16" s="436">
        <v>0</v>
      </c>
      <c r="C16" s="436">
        <v>0</v>
      </c>
      <c r="D16" s="436">
        <v>0</v>
      </c>
      <c r="E16" s="436">
        <v>0</v>
      </c>
      <c r="F16" s="436">
        <v>0</v>
      </c>
      <c r="G16" s="436">
        <v>0</v>
      </c>
      <c r="H16" s="436">
        <v>0</v>
      </c>
      <c r="I16" s="436">
        <v>0</v>
      </c>
      <c r="J16" s="436">
        <v>0</v>
      </c>
      <c r="K16" s="436">
        <v>0</v>
      </c>
      <c r="L16" s="436">
        <v>0</v>
      </c>
    </row>
    <row r="17" spans="1:12" ht="6" customHeight="1">
      <c r="A17" s="199"/>
      <c r="B17" s="436"/>
      <c r="C17" s="436"/>
      <c r="D17" s="436"/>
      <c r="E17" s="436"/>
      <c r="F17" s="436"/>
      <c r="G17" s="436"/>
      <c r="H17" s="436"/>
      <c r="I17" s="436"/>
      <c r="J17" s="436"/>
      <c r="K17" s="436"/>
      <c r="L17" s="436"/>
    </row>
    <row r="18" spans="1:12" ht="15" customHeight="1">
      <c r="A18" s="199" t="s">
        <v>420</v>
      </c>
      <c r="B18" s="436">
        <v>76</v>
      </c>
      <c r="C18" s="436">
        <v>7512</v>
      </c>
      <c r="D18" s="436">
        <v>1905</v>
      </c>
      <c r="E18" s="436">
        <v>5607</v>
      </c>
      <c r="F18" s="436">
        <v>0</v>
      </c>
      <c r="G18" s="436">
        <v>688</v>
      </c>
      <c r="H18" s="436">
        <v>6824</v>
      </c>
      <c r="I18" s="436">
        <v>75</v>
      </c>
      <c r="J18" s="436">
        <v>1533</v>
      </c>
      <c r="K18" s="436">
        <v>5904</v>
      </c>
      <c r="L18" s="436">
        <v>2342</v>
      </c>
    </row>
    <row r="19" spans="1:12" ht="15" customHeight="1">
      <c r="A19" s="242" t="s">
        <v>449</v>
      </c>
      <c r="B19" s="436">
        <v>36</v>
      </c>
      <c r="C19" s="436">
        <v>3947</v>
      </c>
      <c r="D19" s="436">
        <v>358</v>
      </c>
      <c r="E19" s="436">
        <v>3589</v>
      </c>
      <c r="F19" s="436">
        <v>0</v>
      </c>
      <c r="G19" s="436">
        <v>0</v>
      </c>
      <c r="H19" s="436">
        <v>3947</v>
      </c>
      <c r="I19" s="436">
        <v>0</v>
      </c>
      <c r="J19" s="436">
        <v>1387</v>
      </c>
      <c r="K19" s="436">
        <v>2560</v>
      </c>
      <c r="L19" s="436">
        <v>1187</v>
      </c>
    </row>
    <row r="20" spans="1:12" ht="15" customHeight="1">
      <c r="A20" s="242" t="s">
        <v>421</v>
      </c>
      <c r="B20" s="436">
        <v>8</v>
      </c>
      <c r="C20" s="436">
        <v>665</v>
      </c>
      <c r="D20" s="436">
        <v>104</v>
      </c>
      <c r="E20" s="436">
        <v>561</v>
      </c>
      <c r="F20" s="436">
        <v>0</v>
      </c>
      <c r="G20" s="436">
        <v>665</v>
      </c>
      <c r="H20" s="436">
        <v>0</v>
      </c>
      <c r="I20" s="436">
        <v>0</v>
      </c>
      <c r="J20" s="436">
        <v>0</v>
      </c>
      <c r="K20" s="436">
        <v>665</v>
      </c>
      <c r="L20" s="436">
        <v>340</v>
      </c>
    </row>
    <row r="21" spans="1:12" ht="15" customHeight="1">
      <c r="A21" s="242" t="s">
        <v>450</v>
      </c>
      <c r="B21" s="436">
        <v>4</v>
      </c>
      <c r="C21" s="436">
        <v>375</v>
      </c>
      <c r="D21" s="436">
        <v>0</v>
      </c>
      <c r="E21" s="436">
        <v>375</v>
      </c>
      <c r="F21" s="436">
        <v>0</v>
      </c>
      <c r="G21" s="436">
        <v>0</v>
      </c>
      <c r="H21" s="436">
        <v>375</v>
      </c>
      <c r="I21" s="436">
        <v>0</v>
      </c>
      <c r="J21" s="436">
        <v>79</v>
      </c>
      <c r="K21" s="436">
        <v>296</v>
      </c>
      <c r="L21" s="436">
        <v>189</v>
      </c>
    </row>
    <row r="22" spans="1:12" ht="15" customHeight="1">
      <c r="A22" s="242" t="s">
        <v>451</v>
      </c>
      <c r="B22" s="436">
        <v>2</v>
      </c>
      <c r="C22" s="436">
        <v>111</v>
      </c>
      <c r="D22" s="436">
        <v>67</v>
      </c>
      <c r="E22" s="436">
        <v>44</v>
      </c>
      <c r="F22" s="436">
        <v>0</v>
      </c>
      <c r="G22" s="436">
        <v>0</v>
      </c>
      <c r="H22" s="436">
        <v>111</v>
      </c>
      <c r="I22" s="436">
        <v>0</v>
      </c>
      <c r="J22" s="436">
        <v>0</v>
      </c>
      <c r="K22" s="436">
        <v>111</v>
      </c>
      <c r="L22" s="436">
        <v>37</v>
      </c>
    </row>
    <row r="23" spans="1:12" ht="15" customHeight="1">
      <c r="A23" s="242" t="s">
        <v>452</v>
      </c>
      <c r="B23" s="436">
        <v>1</v>
      </c>
      <c r="C23" s="436">
        <v>191</v>
      </c>
      <c r="D23" s="436">
        <v>157</v>
      </c>
      <c r="E23" s="436">
        <v>34</v>
      </c>
      <c r="F23" s="436">
        <v>0</v>
      </c>
      <c r="G23" s="436">
        <v>0</v>
      </c>
      <c r="H23" s="436">
        <v>191</v>
      </c>
      <c r="I23" s="436">
        <v>0</v>
      </c>
      <c r="J23" s="436">
        <v>0</v>
      </c>
      <c r="K23" s="436">
        <v>191</v>
      </c>
      <c r="L23" s="436">
        <v>59</v>
      </c>
    </row>
    <row r="24" spans="1:12" ht="15" customHeight="1">
      <c r="A24" s="242" t="s">
        <v>453</v>
      </c>
      <c r="B24" s="436">
        <v>5</v>
      </c>
      <c r="C24" s="436">
        <v>253</v>
      </c>
      <c r="D24" s="436">
        <v>170</v>
      </c>
      <c r="E24" s="436">
        <v>83</v>
      </c>
      <c r="F24" s="436">
        <v>0</v>
      </c>
      <c r="G24" s="436">
        <v>23</v>
      </c>
      <c r="H24" s="436">
        <v>230</v>
      </c>
      <c r="I24" s="436">
        <v>75</v>
      </c>
      <c r="J24" s="436">
        <v>0</v>
      </c>
      <c r="K24" s="436">
        <v>178</v>
      </c>
      <c r="L24" s="436">
        <v>19</v>
      </c>
    </row>
    <row r="25" spans="1:12" ht="15" customHeight="1">
      <c r="A25" s="247" t="s">
        <v>603</v>
      </c>
      <c r="B25" s="436">
        <v>2</v>
      </c>
      <c r="C25" s="436">
        <v>327</v>
      </c>
      <c r="D25" s="436">
        <v>291</v>
      </c>
      <c r="E25" s="436">
        <v>36</v>
      </c>
      <c r="F25" s="436">
        <v>0</v>
      </c>
      <c r="G25" s="436">
        <v>0</v>
      </c>
      <c r="H25" s="436">
        <v>327</v>
      </c>
      <c r="I25" s="436">
        <v>0</v>
      </c>
      <c r="J25" s="436">
        <v>0</v>
      </c>
      <c r="K25" s="436">
        <v>327</v>
      </c>
      <c r="L25" s="436">
        <v>0</v>
      </c>
    </row>
    <row r="26" spans="1:12" ht="15" customHeight="1">
      <c r="A26" s="247" t="s">
        <v>426</v>
      </c>
      <c r="B26" s="436">
        <v>18</v>
      </c>
      <c r="C26" s="436">
        <v>1643</v>
      </c>
      <c r="D26" s="436">
        <v>758</v>
      </c>
      <c r="E26" s="436">
        <v>885</v>
      </c>
      <c r="F26" s="436">
        <v>0</v>
      </c>
      <c r="G26" s="436">
        <v>0</v>
      </c>
      <c r="H26" s="436">
        <v>1643</v>
      </c>
      <c r="I26" s="436">
        <v>0</v>
      </c>
      <c r="J26" s="436">
        <v>67</v>
      </c>
      <c r="K26" s="436">
        <v>1576</v>
      </c>
      <c r="L26" s="436">
        <v>511</v>
      </c>
    </row>
    <row r="27" spans="1:12" ht="6" customHeight="1">
      <c r="A27" s="40"/>
      <c r="B27" s="436"/>
      <c r="C27" s="436"/>
      <c r="D27" s="436"/>
      <c r="E27" s="436"/>
      <c r="F27" s="436"/>
      <c r="G27" s="436"/>
      <c r="H27" s="436"/>
      <c r="I27" s="436"/>
      <c r="J27" s="436"/>
      <c r="K27" s="436"/>
      <c r="L27" s="436"/>
    </row>
    <row r="28" spans="1:12" ht="15" customHeight="1">
      <c r="A28" s="199" t="s">
        <v>422</v>
      </c>
      <c r="B28" s="436">
        <v>40</v>
      </c>
      <c r="C28" s="436">
        <v>3577</v>
      </c>
      <c r="D28" s="436">
        <v>1255</v>
      </c>
      <c r="E28" s="436">
        <v>2322</v>
      </c>
      <c r="F28" s="436">
        <v>0</v>
      </c>
      <c r="G28" s="436">
        <v>566</v>
      </c>
      <c r="H28" s="436">
        <v>3011</v>
      </c>
      <c r="I28" s="436">
        <v>0</v>
      </c>
      <c r="J28" s="436">
        <v>0</v>
      </c>
      <c r="K28" s="436">
        <v>3577</v>
      </c>
      <c r="L28" s="436">
        <v>1926</v>
      </c>
    </row>
    <row r="29" spans="1:12" ht="15" customHeight="1">
      <c r="A29" s="242" t="s">
        <v>454</v>
      </c>
      <c r="B29" s="436">
        <v>2</v>
      </c>
      <c r="C29" s="436">
        <v>495</v>
      </c>
      <c r="D29" s="436">
        <v>89</v>
      </c>
      <c r="E29" s="436">
        <v>406</v>
      </c>
      <c r="F29" s="436">
        <v>0</v>
      </c>
      <c r="G29" s="436">
        <v>0</v>
      </c>
      <c r="H29" s="436">
        <v>495</v>
      </c>
      <c r="I29" s="436">
        <v>0</v>
      </c>
      <c r="J29" s="436">
        <v>0</v>
      </c>
      <c r="K29" s="436">
        <v>495</v>
      </c>
      <c r="L29" s="436">
        <v>245</v>
      </c>
    </row>
    <row r="30" spans="1:12" ht="15" customHeight="1">
      <c r="A30" s="242" t="s">
        <v>455</v>
      </c>
      <c r="B30" s="436">
        <v>15</v>
      </c>
      <c r="C30" s="436">
        <v>825</v>
      </c>
      <c r="D30" s="436">
        <v>438</v>
      </c>
      <c r="E30" s="436">
        <v>387</v>
      </c>
      <c r="F30" s="436">
        <v>0</v>
      </c>
      <c r="G30" s="436">
        <v>415</v>
      </c>
      <c r="H30" s="436">
        <v>410</v>
      </c>
      <c r="I30" s="436">
        <v>0</v>
      </c>
      <c r="J30" s="436">
        <v>0</v>
      </c>
      <c r="K30" s="436">
        <v>825</v>
      </c>
      <c r="L30" s="436">
        <v>483</v>
      </c>
    </row>
    <row r="31" spans="1:12" ht="15" customHeight="1">
      <c r="A31" s="247" t="s">
        <v>456</v>
      </c>
      <c r="B31" s="436">
        <v>5</v>
      </c>
      <c r="C31" s="436">
        <v>102</v>
      </c>
      <c r="D31" s="436">
        <v>78</v>
      </c>
      <c r="E31" s="436">
        <v>24</v>
      </c>
      <c r="F31" s="436">
        <v>0</v>
      </c>
      <c r="G31" s="436">
        <v>10</v>
      </c>
      <c r="H31" s="436">
        <v>92</v>
      </c>
      <c r="I31" s="436">
        <v>0</v>
      </c>
      <c r="J31" s="436">
        <v>0</v>
      </c>
      <c r="K31" s="436">
        <v>102</v>
      </c>
      <c r="L31" s="436">
        <v>37</v>
      </c>
    </row>
    <row r="32" spans="1:12" ht="15" customHeight="1">
      <c r="A32" s="247" t="s">
        <v>457</v>
      </c>
      <c r="B32" s="436">
        <v>10</v>
      </c>
      <c r="C32" s="436">
        <v>1571</v>
      </c>
      <c r="D32" s="436">
        <v>499</v>
      </c>
      <c r="E32" s="436">
        <v>1072</v>
      </c>
      <c r="F32" s="436">
        <v>0</v>
      </c>
      <c r="G32" s="436">
        <v>95</v>
      </c>
      <c r="H32" s="436">
        <v>1476</v>
      </c>
      <c r="I32" s="436">
        <v>0</v>
      </c>
      <c r="J32" s="436">
        <v>0</v>
      </c>
      <c r="K32" s="436">
        <v>1571</v>
      </c>
      <c r="L32" s="436">
        <v>797</v>
      </c>
    </row>
    <row r="33" spans="1:12" ht="15" customHeight="1">
      <c r="A33" s="247" t="s">
        <v>426</v>
      </c>
      <c r="B33" s="436">
        <v>8</v>
      </c>
      <c r="C33" s="436">
        <v>584</v>
      </c>
      <c r="D33" s="436">
        <v>151</v>
      </c>
      <c r="E33" s="436">
        <v>433</v>
      </c>
      <c r="F33" s="436">
        <v>0</v>
      </c>
      <c r="G33" s="436">
        <v>46</v>
      </c>
      <c r="H33" s="436">
        <v>538</v>
      </c>
      <c r="I33" s="436">
        <v>0</v>
      </c>
      <c r="J33" s="436">
        <v>0</v>
      </c>
      <c r="K33" s="436">
        <v>584</v>
      </c>
      <c r="L33" s="436">
        <v>364</v>
      </c>
    </row>
    <row r="34" spans="1:12" ht="6" customHeight="1">
      <c r="A34" s="40"/>
      <c r="B34" s="436"/>
      <c r="C34" s="436"/>
      <c r="D34" s="436"/>
      <c r="E34" s="436"/>
      <c r="F34" s="436"/>
      <c r="G34" s="436"/>
      <c r="H34" s="436"/>
      <c r="I34" s="436"/>
      <c r="J34" s="436"/>
      <c r="K34" s="436"/>
      <c r="L34" s="436"/>
    </row>
    <row r="35" spans="1:12" ht="15" customHeight="1">
      <c r="A35" s="199" t="s">
        <v>423</v>
      </c>
      <c r="B35" s="436">
        <v>15</v>
      </c>
      <c r="C35" s="436">
        <v>1655</v>
      </c>
      <c r="D35" s="436">
        <v>655</v>
      </c>
      <c r="E35" s="436">
        <v>1000</v>
      </c>
      <c r="F35" s="436">
        <v>0</v>
      </c>
      <c r="G35" s="436">
        <v>0</v>
      </c>
      <c r="H35" s="436">
        <v>1655</v>
      </c>
      <c r="I35" s="436">
        <v>0</v>
      </c>
      <c r="J35" s="436">
        <v>0</v>
      </c>
      <c r="K35" s="436">
        <v>1655</v>
      </c>
      <c r="L35" s="436">
        <v>682</v>
      </c>
    </row>
    <row r="36" spans="1:12" ht="15" customHeight="1">
      <c r="A36" s="455" t="s">
        <v>458</v>
      </c>
      <c r="B36" s="436">
        <v>2</v>
      </c>
      <c r="C36" s="436">
        <v>357</v>
      </c>
      <c r="D36" s="436">
        <v>78</v>
      </c>
      <c r="E36" s="436">
        <v>279</v>
      </c>
      <c r="F36" s="436">
        <v>0</v>
      </c>
      <c r="G36" s="436">
        <v>0</v>
      </c>
      <c r="H36" s="436">
        <v>357</v>
      </c>
      <c r="I36" s="436">
        <v>0</v>
      </c>
      <c r="J36" s="436">
        <v>0</v>
      </c>
      <c r="K36" s="436">
        <v>357</v>
      </c>
      <c r="L36" s="436">
        <v>163</v>
      </c>
    </row>
    <row r="37" spans="1:12" ht="15" customHeight="1">
      <c r="A37" s="455" t="s">
        <v>459</v>
      </c>
      <c r="B37" s="436">
        <v>1</v>
      </c>
      <c r="C37" s="436">
        <v>55</v>
      </c>
      <c r="D37" s="436">
        <v>20</v>
      </c>
      <c r="E37" s="436">
        <v>35</v>
      </c>
      <c r="F37" s="436">
        <v>0</v>
      </c>
      <c r="G37" s="436">
        <v>0</v>
      </c>
      <c r="H37" s="436">
        <v>55</v>
      </c>
      <c r="I37" s="436">
        <v>0</v>
      </c>
      <c r="J37" s="436">
        <v>0</v>
      </c>
      <c r="K37" s="436">
        <v>55</v>
      </c>
      <c r="L37" s="436">
        <v>28</v>
      </c>
    </row>
    <row r="38" spans="1:12" ht="15" customHeight="1">
      <c r="A38" s="455" t="s">
        <v>426</v>
      </c>
      <c r="B38" s="436">
        <v>12</v>
      </c>
      <c r="C38" s="436">
        <v>1243</v>
      </c>
      <c r="D38" s="436">
        <v>557</v>
      </c>
      <c r="E38" s="436">
        <v>686</v>
      </c>
      <c r="F38" s="436">
        <v>0</v>
      </c>
      <c r="G38" s="436">
        <v>0</v>
      </c>
      <c r="H38" s="436">
        <v>1243</v>
      </c>
      <c r="I38" s="436">
        <v>0</v>
      </c>
      <c r="J38" s="436">
        <v>0</v>
      </c>
      <c r="K38" s="436">
        <v>1243</v>
      </c>
      <c r="L38" s="436">
        <v>491</v>
      </c>
    </row>
    <row r="39" spans="1:12" ht="6" customHeight="1">
      <c r="A39" s="192"/>
      <c r="B39" s="436"/>
      <c r="C39" s="436"/>
      <c r="D39" s="436"/>
      <c r="E39" s="436"/>
      <c r="F39" s="436"/>
      <c r="G39" s="436"/>
      <c r="H39" s="436"/>
      <c r="I39" s="436"/>
      <c r="J39" s="436"/>
      <c r="K39" s="436"/>
      <c r="L39" s="436"/>
    </row>
    <row r="40" spans="1:12" ht="15" customHeight="1">
      <c r="A40" s="456" t="s">
        <v>424</v>
      </c>
      <c r="B40" s="436">
        <v>35</v>
      </c>
      <c r="C40" s="436">
        <v>1905</v>
      </c>
      <c r="D40" s="436">
        <v>1296</v>
      </c>
      <c r="E40" s="436">
        <v>609</v>
      </c>
      <c r="F40" s="436">
        <v>0</v>
      </c>
      <c r="G40" s="436">
        <v>734</v>
      </c>
      <c r="H40" s="436">
        <v>1171</v>
      </c>
      <c r="I40" s="436">
        <v>0</v>
      </c>
      <c r="J40" s="436">
        <v>0</v>
      </c>
      <c r="K40" s="436">
        <v>1905</v>
      </c>
      <c r="L40" s="436">
        <v>892</v>
      </c>
    </row>
    <row r="41" spans="1:12" ht="15" customHeight="1">
      <c r="A41" s="455" t="s">
        <v>460</v>
      </c>
      <c r="B41" s="436">
        <v>12</v>
      </c>
      <c r="C41" s="436">
        <v>397</v>
      </c>
      <c r="D41" s="436">
        <v>292</v>
      </c>
      <c r="E41" s="436">
        <v>105</v>
      </c>
      <c r="F41" s="436">
        <v>0</v>
      </c>
      <c r="G41" s="436">
        <v>119</v>
      </c>
      <c r="H41" s="436">
        <v>278</v>
      </c>
      <c r="I41" s="436">
        <v>0</v>
      </c>
      <c r="J41" s="436">
        <v>0</v>
      </c>
      <c r="K41" s="436">
        <v>397</v>
      </c>
      <c r="L41" s="436">
        <v>156</v>
      </c>
    </row>
    <row r="42" spans="1:12" ht="15" customHeight="1">
      <c r="A42" s="455" t="s">
        <v>461</v>
      </c>
      <c r="B42" s="436">
        <v>1</v>
      </c>
      <c r="C42" s="436">
        <v>57</v>
      </c>
      <c r="D42" s="436">
        <v>4</v>
      </c>
      <c r="E42" s="436">
        <v>53</v>
      </c>
      <c r="F42" s="436">
        <v>0</v>
      </c>
      <c r="G42" s="436">
        <v>0</v>
      </c>
      <c r="H42" s="436">
        <v>57</v>
      </c>
      <c r="I42" s="436">
        <v>0</v>
      </c>
      <c r="J42" s="436">
        <v>0</v>
      </c>
      <c r="K42" s="436">
        <v>57</v>
      </c>
      <c r="L42" s="436">
        <v>41</v>
      </c>
    </row>
    <row r="43" spans="1:12" ht="15" customHeight="1">
      <c r="A43" s="455" t="s">
        <v>426</v>
      </c>
      <c r="B43" s="436">
        <v>22</v>
      </c>
      <c r="C43" s="436">
        <v>1451</v>
      </c>
      <c r="D43" s="436">
        <v>1000</v>
      </c>
      <c r="E43" s="436">
        <v>451</v>
      </c>
      <c r="F43" s="436">
        <v>0</v>
      </c>
      <c r="G43" s="436">
        <v>615</v>
      </c>
      <c r="H43" s="436">
        <v>836</v>
      </c>
      <c r="I43" s="436">
        <v>0</v>
      </c>
      <c r="J43" s="436">
        <v>0</v>
      </c>
      <c r="K43" s="436">
        <v>1451</v>
      </c>
      <c r="L43" s="436">
        <v>695</v>
      </c>
    </row>
    <row r="44" spans="1:12" ht="6" customHeight="1">
      <c r="A44" s="192"/>
      <c r="B44" s="436"/>
      <c r="C44" s="436"/>
      <c r="D44" s="436"/>
      <c r="E44" s="436"/>
      <c r="F44" s="436"/>
      <c r="G44" s="436"/>
      <c r="H44" s="436"/>
      <c r="I44" s="436"/>
      <c r="J44" s="436"/>
      <c r="K44" s="436"/>
      <c r="L44" s="436"/>
    </row>
    <row r="45" spans="1:12" ht="15" customHeight="1">
      <c r="A45" s="456" t="s">
        <v>462</v>
      </c>
      <c r="B45" s="436">
        <v>32</v>
      </c>
      <c r="C45" s="436">
        <v>831</v>
      </c>
      <c r="D45" s="436">
        <v>178</v>
      </c>
      <c r="E45" s="436">
        <v>653</v>
      </c>
      <c r="F45" s="436">
        <v>0</v>
      </c>
      <c r="G45" s="436">
        <v>288</v>
      </c>
      <c r="H45" s="436">
        <v>543</v>
      </c>
      <c r="I45" s="436">
        <v>0</v>
      </c>
      <c r="J45" s="436">
        <v>0</v>
      </c>
      <c r="K45" s="436">
        <v>831</v>
      </c>
      <c r="L45" s="436">
        <v>299</v>
      </c>
    </row>
    <row r="46" spans="1:12" ht="15" customHeight="1">
      <c r="A46" s="455" t="s">
        <v>463</v>
      </c>
      <c r="B46" s="436">
        <v>6</v>
      </c>
      <c r="C46" s="436">
        <v>209</v>
      </c>
      <c r="D46" s="436">
        <v>107</v>
      </c>
      <c r="E46" s="436">
        <v>102</v>
      </c>
      <c r="F46" s="436">
        <v>0</v>
      </c>
      <c r="G46" s="436">
        <v>161</v>
      </c>
      <c r="H46" s="436">
        <v>48</v>
      </c>
      <c r="I46" s="436">
        <v>0</v>
      </c>
      <c r="J46" s="436">
        <v>0</v>
      </c>
      <c r="K46" s="436">
        <v>209</v>
      </c>
      <c r="L46" s="436">
        <v>77</v>
      </c>
    </row>
    <row r="47" spans="1:12" ht="15" customHeight="1">
      <c r="A47" s="455" t="s">
        <v>428</v>
      </c>
      <c r="B47" s="436">
        <v>25</v>
      </c>
      <c r="C47" s="436">
        <v>588</v>
      </c>
      <c r="D47" s="436">
        <v>63</v>
      </c>
      <c r="E47" s="436">
        <v>525</v>
      </c>
      <c r="F47" s="436">
        <v>0</v>
      </c>
      <c r="G47" s="436">
        <v>127</v>
      </c>
      <c r="H47" s="436">
        <v>461</v>
      </c>
      <c r="I47" s="436">
        <v>0</v>
      </c>
      <c r="J47" s="436">
        <v>0</v>
      </c>
      <c r="K47" s="436">
        <v>588</v>
      </c>
      <c r="L47" s="436">
        <v>222</v>
      </c>
    </row>
    <row r="48" spans="1:12" ht="15" customHeight="1">
      <c r="A48" s="455" t="s">
        <v>985</v>
      </c>
      <c r="B48" s="436">
        <v>1</v>
      </c>
      <c r="C48" s="436">
        <v>34</v>
      </c>
      <c r="D48" s="436">
        <v>8</v>
      </c>
      <c r="E48" s="436">
        <v>26</v>
      </c>
      <c r="F48" s="436">
        <v>0</v>
      </c>
      <c r="G48" s="436">
        <v>0</v>
      </c>
      <c r="H48" s="436">
        <v>34</v>
      </c>
      <c r="I48" s="436">
        <v>0</v>
      </c>
      <c r="J48" s="436">
        <v>0</v>
      </c>
      <c r="K48" s="436">
        <v>34</v>
      </c>
      <c r="L48" s="436">
        <v>0</v>
      </c>
    </row>
    <row r="49" spans="1:12" ht="6" customHeight="1">
      <c r="A49" s="192"/>
      <c r="B49" s="436"/>
      <c r="C49" s="436"/>
      <c r="D49" s="436"/>
      <c r="E49" s="436"/>
      <c r="F49" s="436"/>
      <c r="G49" s="436"/>
      <c r="H49" s="436"/>
      <c r="I49" s="436"/>
      <c r="J49" s="436"/>
      <c r="K49" s="436"/>
      <c r="L49" s="436"/>
    </row>
    <row r="50" spans="1:12" ht="15" customHeight="1">
      <c r="A50" s="456" t="s">
        <v>431</v>
      </c>
      <c r="B50" s="436">
        <v>21</v>
      </c>
      <c r="C50" s="436">
        <v>929</v>
      </c>
      <c r="D50" s="436">
        <v>494</v>
      </c>
      <c r="E50" s="436">
        <v>435</v>
      </c>
      <c r="F50" s="436">
        <v>0</v>
      </c>
      <c r="G50" s="436">
        <v>0</v>
      </c>
      <c r="H50" s="436">
        <v>929</v>
      </c>
      <c r="I50" s="436">
        <v>0</v>
      </c>
      <c r="J50" s="436">
        <v>0</v>
      </c>
      <c r="K50" s="436">
        <v>929</v>
      </c>
      <c r="L50" s="436">
        <v>373</v>
      </c>
    </row>
    <row r="51" spans="1:12" ht="15" customHeight="1">
      <c r="A51" s="455" t="s">
        <v>604</v>
      </c>
      <c r="B51" s="436">
        <v>1</v>
      </c>
      <c r="C51" s="436">
        <v>18</v>
      </c>
      <c r="D51" s="436">
        <v>10</v>
      </c>
      <c r="E51" s="436">
        <v>8</v>
      </c>
      <c r="F51" s="436">
        <v>0</v>
      </c>
      <c r="G51" s="436">
        <v>0</v>
      </c>
      <c r="H51" s="436">
        <v>18</v>
      </c>
      <c r="I51" s="436">
        <v>0</v>
      </c>
      <c r="J51" s="436">
        <v>0</v>
      </c>
      <c r="K51" s="436">
        <v>18</v>
      </c>
      <c r="L51" s="436">
        <v>0</v>
      </c>
    </row>
    <row r="52" spans="1:12" ht="15" customHeight="1">
      <c r="A52" s="455" t="s">
        <v>433</v>
      </c>
      <c r="B52" s="436">
        <v>2</v>
      </c>
      <c r="C52" s="436">
        <v>105</v>
      </c>
      <c r="D52" s="436">
        <v>43</v>
      </c>
      <c r="E52" s="436">
        <v>62</v>
      </c>
      <c r="F52" s="436">
        <v>0</v>
      </c>
      <c r="G52" s="436">
        <v>0</v>
      </c>
      <c r="H52" s="436">
        <v>105</v>
      </c>
      <c r="I52" s="436">
        <v>0</v>
      </c>
      <c r="J52" s="436">
        <v>0</v>
      </c>
      <c r="K52" s="436">
        <v>105</v>
      </c>
      <c r="L52" s="436">
        <v>26</v>
      </c>
    </row>
    <row r="53" spans="1:12" ht="15" customHeight="1">
      <c r="A53" s="455" t="s">
        <v>605</v>
      </c>
      <c r="B53" s="436">
        <v>2</v>
      </c>
      <c r="C53" s="436">
        <v>8</v>
      </c>
      <c r="D53" s="436">
        <v>2</v>
      </c>
      <c r="E53" s="436">
        <v>6</v>
      </c>
      <c r="F53" s="436">
        <v>0</v>
      </c>
      <c r="G53" s="436">
        <v>0</v>
      </c>
      <c r="H53" s="436">
        <v>8</v>
      </c>
      <c r="I53" s="436">
        <v>0</v>
      </c>
      <c r="J53" s="436">
        <v>0</v>
      </c>
      <c r="K53" s="436">
        <v>8</v>
      </c>
      <c r="L53" s="436">
        <v>9</v>
      </c>
    </row>
    <row r="54" spans="1:12" ht="15" customHeight="1">
      <c r="A54" s="457" t="s">
        <v>426</v>
      </c>
      <c r="B54" s="438">
        <v>16</v>
      </c>
      <c r="C54" s="438">
        <v>798</v>
      </c>
      <c r="D54" s="438">
        <v>439</v>
      </c>
      <c r="E54" s="438">
        <v>359</v>
      </c>
      <c r="F54" s="438">
        <v>0</v>
      </c>
      <c r="G54" s="438">
        <v>0</v>
      </c>
      <c r="H54" s="438">
        <v>798</v>
      </c>
      <c r="I54" s="438">
        <v>0</v>
      </c>
      <c r="J54" s="438">
        <v>0</v>
      </c>
      <c r="K54" s="438">
        <v>798</v>
      </c>
      <c r="L54" s="438">
        <v>338</v>
      </c>
    </row>
    <row r="55" spans="1:12" ht="12" customHeight="1">
      <c r="A55" s="193" t="s">
        <v>474</v>
      </c>
      <c r="B55" s="134"/>
      <c r="C55" s="134"/>
      <c r="D55" s="134"/>
      <c r="E55" s="134"/>
      <c r="F55" s="134"/>
      <c r="G55" s="134"/>
      <c r="H55" s="134"/>
      <c r="I55" s="134"/>
      <c r="J55" s="134"/>
      <c r="K55" s="134"/>
      <c r="L55" s="134"/>
    </row>
    <row r="56" spans="1:13" ht="12" customHeight="1">
      <c r="A56" s="252" t="s">
        <v>518</v>
      </c>
      <c r="B56" s="239"/>
      <c r="C56" s="239"/>
      <c r="D56" s="239"/>
      <c r="E56" s="239"/>
      <c r="F56" s="239"/>
      <c r="G56" s="239"/>
      <c r="H56" s="239"/>
      <c r="I56" s="239"/>
      <c r="J56" s="239"/>
      <c r="K56" s="239"/>
      <c r="L56" s="239"/>
      <c r="M56" s="253"/>
    </row>
    <row r="57" spans="1:33" ht="12" customHeight="1">
      <c r="A57" s="27" t="s">
        <v>464</v>
      </c>
      <c r="B57" s="53"/>
      <c r="C57" s="68"/>
      <c r="D57" s="68"/>
      <c r="E57" s="68"/>
      <c r="F57" s="68"/>
      <c r="G57" s="68"/>
      <c r="H57" s="68"/>
      <c r="I57" s="68"/>
      <c r="J57" s="68"/>
      <c r="K57" s="68"/>
      <c r="L57" s="68"/>
      <c r="N57" s="253"/>
      <c r="O57" s="253"/>
      <c r="P57" s="253"/>
      <c r="Q57" s="253"/>
      <c r="R57" s="253"/>
      <c r="S57" s="253"/>
      <c r="T57" s="253"/>
      <c r="U57" s="253"/>
      <c r="V57" s="253"/>
      <c r="W57" s="253"/>
      <c r="X57" s="253"/>
      <c r="Y57" s="253"/>
      <c r="Z57" s="253"/>
      <c r="AA57" s="253"/>
      <c r="AB57" s="253"/>
      <c r="AC57" s="253"/>
      <c r="AD57" s="253"/>
      <c r="AE57" s="253"/>
      <c r="AF57" s="253"/>
      <c r="AG57" s="253"/>
    </row>
    <row r="58" ht="12" customHeight="1">
      <c r="B58" s="181"/>
    </row>
    <row r="59" ht="12">
      <c r="B59" s="181"/>
    </row>
    <row r="60" ht="12">
      <c r="B60" s="181"/>
    </row>
    <row r="61" ht="12">
      <c r="B61" s="181"/>
    </row>
    <row r="62" ht="12">
      <c r="B62" s="181"/>
    </row>
    <row r="63" ht="12">
      <c r="B63" s="181"/>
    </row>
    <row r="64" ht="12">
      <c r="B64" s="181"/>
    </row>
    <row r="65" ht="12">
      <c r="B65" s="181"/>
    </row>
    <row r="66" ht="12">
      <c r="B66" s="181"/>
    </row>
    <row r="67" ht="12">
      <c r="B67" s="181"/>
    </row>
    <row r="68" ht="12">
      <c r="B68" s="181"/>
    </row>
    <row r="69" ht="12">
      <c r="B69" s="181"/>
    </row>
    <row r="70" ht="12">
      <c r="B70" s="181"/>
    </row>
    <row r="71" ht="12">
      <c r="B71" s="181"/>
    </row>
    <row r="72" ht="12">
      <c r="B72" s="181"/>
    </row>
    <row r="73" ht="12">
      <c r="B73" s="181"/>
    </row>
    <row r="74" ht="12">
      <c r="B74" s="181"/>
    </row>
    <row r="75" ht="12">
      <c r="B75" s="181"/>
    </row>
    <row r="76" ht="12">
      <c r="B76" s="181"/>
    </row>
    <row r="77" ht="12">
      <c r="B77" s="181"/>
    </row>
    <row r="78" ht="12">
      <c r="B78" s="181"/>
    </row>
    <row r="79" ht="12">
      <c r="B79" s="181"/>
    </row>
    <row r="80" ht="12">
      <c r="B80" s="181"/>
    </row>
    <row r="81" ht="12">
      <c r="B81" s="181"/>
    </row>
    <row r="82" ht="12">
      <c r="B82" s="181"/>
    </row>
    <row r="83" ht="12">
      <c r="B83" s="181"/>
    </row>
    <row r="84" ht="12">
      <c r="B84" s="181"/>
    </row>
    <row r="85" ht="12">
      <c r="B85" s="181"/>
    </row>
    <row r="86" ht="12">
      <c r="B86" s="181"/>
    </row>
    <row r="87" ht="12">
      <c r="B87" s="181"/>
    </row>
    <row r="88" ht="12">
      <c r="B88" s="181"/>
    </row>
    <row r="89" ht="12">
      <c r="B89" s="181"/>
    </row>
    <row r="90" ht="12">
      <c r="B90" s="181"/>
    </row>
    <row r="91" ht="12">
      <c r="B91" s="181"/>
    </row>
    <row r="92" ht="12">
      <c r="B92" s="181"/>
    </row>
    <row r="93" ht="12">
      <c r="B93" s="181"/>
    </row>
    <row r="94" ht="12">
      <c r="B94" s="181"/>
    </row>
    <row r="95" ht="12">
      <c r="B95" s="181"/>
    </row>
    <row r="96" ht="12">
      <c r="B96" s="181"/>
    </row>
    <row r="97" ht="12">
      <c r="B97" s="181"/>
    </row>
    <row r="98" ht="12">
      <c r="B98" s="181"/>
    </row>
    <row r="99" ht="12">
      <c r="B99" s="181"/>
    </row>
    <row r="100" ht="12">
      <c r="B100" s="181"/>
    </row>
    <row r="101" ht="12">
      <c r="B101" s="181"/>
    </row>
    <row r="102" ht="12">
      <c r="B102" s="181"/>
    </row>
    <row r="103" ht="12">
      <c r="B103" s="181"/>
    </row>
    <row r="104" ht="12">
      <c r="B104" s="181"/>
    </row>
    <row r="105" ht="12">
      <c r="B105" s="181"/>
    </row>
    <row r="106" ht="12">
      <c r="B106" s="181"/>
    </row>
    <row r="107" ht="12">
      <c r="B107" s="181"/>
    </row>
    <row r="108" ht="12">
      <c r="B108" s="181"/>
    </row>
    <row r="109" ht="12">
      <c r="B109" s="181"/>
    </row>
    <row r="110" ht="12">
      <c r="B110" s="181"/>
    </row>
    <row r="111" ht="12">
      <c r="B111" s="181"/>
    </row>
    <row r="112" ht="12">
      <c r="B112" s="182"/>
    </row>
  </sheetData>
  <mergeCells count="3">
    <mergeCell ref="C3:K3"/>
    <mergeCell ref="I4:K4"/>
    <mergeCell ref="F4:H4"/>
  </mergeCells>
  <printOptions/>
  <pageMargins left="0.5118110236220472" right="0.61" top="0.7086614173228347" bottom="0.6" header="0.1968503937007874" footer="0.1968503937007874"/>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W258"/>
  <sheetViews>
    <sheetView workbookViewId="0" topLeftCell="A51">
      <selection activeCell="K57" sqref="K57"/>
    </sheetView>
  </sheetViews>
  <sheetFormatPr defaultColWidth="9.00390625" defaultRowHeight="12.75"/>
  <cols>
    <col min="1" max="1" width="13.00390625" style="85" customWidth="1"/>
    <col min="2" max="2" width="3.75390625" style="86" customWidth="1"/>
    <col min="3" max="3" width="6.125" style="86" customWidth="1"/>
    <col min="4" max="9" width="6.25390625" style="86" customWidth="1"/>
    <col min="10" max="12" width="5.75390625" style="86" customWidth="1"/>
    <col min="13" max="16" width="6.25390625" style="86" customWidth="1"/>
    <col min="17" max="17" width="5.875" style="86" customWidth="1"/>
    <col min="18" max="18" width="5.25390625" style="86" customWidth="1"/>
    <col min="19" max="19" width="4.625" style="86" customWidth="1"/>
    <col min="20" max="16384" width="10.25390625" style="86" customWidth="1"/>
  </cols>
  <sheetData>
    <row r="1" spans="1:2" s="76" customFormat="1" ht="18">
      <c r="A1" s="458" t="s">
        <v>637</v>
      </c>
      <c r="B1" s="75"/>
    </row>
    <row r="2" spans="1:18" s="77" customFormat="1" ht="4.5" customHeight="1">
      <c r="A2" s="269"/>
      <c r="B2" s="81"/>
      <c r="C2" s="81"/>
      <c r="D2" s="81"/>
      <c r="E2" s="81"/>
      <c r="F2" s="81"/>
      <c r="G2" s="81"/>
      <c r="H2" s="81"/>
      <c r="I2" s="81"/>
      <c r="J2" s="81"/>
      <c r="K2" s="81"/>
      <c r="L2" s="81"/>
      <c r="M2" s="81"/>
      <c r="N2" s="81"/>
      <c r="O2" s="81"/>
      <c r="P2" s="81"/>
      <c r="Q2" s="270"/>
      <c r="R2" s="81"/>
    </row>
    <row r="3" spans="1:18" s="78" customFormat="1" ht="15.75" customHeight="1">
      <c r="A3" s="271"/>
      <c r="B3" s="306" t="s">
        <v>110</v>
      </c>
      <c r="C3" s="272"/>
      <c r="D3" s="273"/>
      <c r="E3" s="494" t="s">
        <v>568</v>
      </c>
      <c r="F3" s="273"/>
      <c r="G3" s="271"/>
      <c r="H3" s="259"/>
      <c r="I3" s="271"/>
      <c r="J3" s="266"/>
      <c r="K3" s="274"/>
      <c r="L3" s="274"/>
      <c r="M3" s="492" t="s">
        <v>566</v>
      </c>
      <c r="N3" s="274"/>
      <c r="O3" s="274"/>
      <c r="P3" s="275"/>
      <c r="Q3" s="265"/>
      <c r="R3" s="273"/>
    </row>
    <row r="4" spans="1:17" s="78" customFormat="1" ht="15.75" customHeight="1">
      <c r="A4" s="305" t="s">
        <v>1</v>
      </c>
      <c r="B4" s="307" t="s">
        <v>111</v>
      </c>
      <c r="C4" s="475"/>
      <c r="D4" s="476"/>
      <c r="E4" s="476"/>
      <c r="F4" s="476"/>
      <c r="G4" s="271"/>
      <c r="H4" s="291" t="s">
        <v>10</v>
      </c>
      <c r="I4" s="310" t="s">
        <v>4</v>
      </c>
      <c r="J4" s="103"/>
      <c r="K4" s="493" t="s">
        <v>567</v>
      </c>
      <c r="L4" s="80"/>
      <c r="M4" s="310"/>
      <c r="N4" s="310"/>
      <c r="O4" s="310"/>
      <c r="P4" s="310"/>
      <c r="Q4" s="102" t="s">
        <v>551</v>
      </c>
    </row>
    <row r="5" spans="1:18" s="78" customFormat="1" ht="15.75" customHeight="1">
      <c r="A5" s="80"/>
      <c r="B5" s="308" t="s">
        <v>116</v>
      </c>
      <c r="C5" s="309" t="s">
        <v>14</v>
      </c>
      <c r="D5" s="309" t="s">
        <v>112</v>
      </c>
      <c r="E5" s="309" t="s">
        <v>113</v>
      </c>
      <c r="F5" s="309" t="s">
        <v>114</v>
      </c>
      <c r="G5" s="309" t="s">
        <v>115</v>
      </c>
      <c r="H5" s="298" t="s">
        <v>7</v>
      </c>
      <c r="I5" s="298" t="s">
        <v>7</v>
      </c>
      <c r="J5" s="309" t="s">
        <v>14</v>
      </c>
      <c r="K5" s="309" t="s">
        <v>5</v>
      </c>
      <c r="L5" s="309" t="s">
        <v>6</v>
      </c>
      <c r="M5" s="309" t="s">
        <v>112</v>
      </c>
      <c r="N5" s="309" t="s">
        <v>113</v>
      </c>
      <c r="O5" s="309" t="s">
        <v>114</v>
      </c>
      <c r="P5" s="309" t="s">
        <v>115</v>
      </c>
      <c r="Q5" s="104" t="s">
        <v>477</v>
      </c>
      <c r="R5" s="79"/>
    </row>
    <row r="6" spans="1:18" s="77" customFormat="1" ht="18" customHeight="1">
      <c r="A6" s="276" t="s">
        <v>807</v>
      </c>
      <c r="B6" s="81">
        <v>3</v>
      </c>
      <c r="C6" s="81">
        <v>51</v>
      </c>
      <c r="D6" s="81">
        <v>2</v>
      </c>
      <c r="E6" s="81">
        <v>10</v>
      </c>
      <c r="F6" s="81">
        <v>8</v>
      </c>
      <c r="G6" s="81">
        <v>31</v>
      </c>
      <c r="H6" s="81">
        <v>131</v>
      </c>
      <c r="I6" s="81">
        <v>71</v>
      </c>
      <c r="J6" s="81">
        <v>137</v>
      </c>
      <c r="K6" s="81">
        <v>94</v>
      </c>
      <c r="L6" s="81">
        <v>43</v>
      </c>
      <c r="M6" s="81">
        <v>6</v>
      </c>
      <c r="N6" s="81">
        <v>25</v>
      </c>
      <c r="O6" s="81">
        <v>20</v>
      </c>
      <c r="P6" s="81">
        <v>86</v>
      </c>
      <c r="Q6" s="82">
        <v>14</v>
      </c>
      <c r="R6" s="81">
        <v>18</v>
      </c>
    </row>
    <row r="7" spans="1:18" s="81" customFormat="1" ht="18" customHeight="1">
      <c r="A7" s="276" t="s">
        <v>808</v>
      </c>
      <c r="B7" s="81">
        <v>3</v>
      </c>
      <c r="C7" s="81">
        <v>50</v>
      </c>
      <c r="D7" s="81">
        <v>2</v>
      </c>
      <c r="E7" s="81">
        <v>8</v>
      </c>
      <c r="F7" s="81">
        <v>8</v>
      </c>
      <c r="G7" s="81">
        <v>32</v>
      </c>
      <c r="H7" s="81">
        <v>124</v>
      </c>
      <c r="I7" s="81">
        <v>66</v>
      </c>
      <c r="J7" s="81">
        <v>129</v>
      </c>
      <c r="K7" s="81">
        <v>92</v>
      </c>
      <c r="L7" s="81">
        <v>37</v>
      </c>
      <c r="M7" s="81">
        <v>4</v>
      </c>
      <c r="N7" s="81">
        <v>20</v>
      </c>
      <c r="O7" s="81">
        <v>19</v>
      </c>
      <c r="P7" s="81">
        <v>86</v>
      </c>
      <c r="Q7" s="82">
        <v>11</v>
      </c>
      <c r="R7" s="81">
        <v>20</v>
      </c>
    </row>
    <row r="8" spans="1:18" s="81" customFormat="1" ht="18" customHeight="1">
      <c r="A8" s="276" t="s">
        <v>809</v>
      </c>
      <c r="B8" s="81">
        <v>3</v>
      </c>
      <c r="C8" s="81">
        <v>51</v>
      </c>
      <c r="D8" s="81">
        <v>2</v>
      </c>
      <c r="E8" s="81">
        <v>10</v>
      </c>
      <c r="F8" s="81">
        <v>7</v>
      </c>
      <c r="G8" s="81">
        <v>32</v>
      </c>
      <c r="H8" s="81">
        <v>124</v>
      </c>
      <c r="I8" s="81">
        <v>64</v>
      </c>
      <c r="J8" s="81">
        <v>128</v>
      </c>
      <c r="K8" s="81">
        <v>90</v>
      </c>
      <c r="L8" s="81">
        <v>38</v>
      </c>
      <c r="M8" s="81">
        <v>6</v>
      </c>
      <c r="N8" s="81">
        <v>21</v>
      </c>
      <c r="O8" s="81">
        <v>19</v>
      </c>
      <c r="P8" s="81">
        <v>82</v>
      </c>
      <c r="Q8" s="82">
        <v>9</v>
      </c>
      <c r="R8" s="81">
        <v>14</v>
      </c>
    </row>
    <row r="9" spans="1:18" s="77" customFormat="1" ht="18" customHeight="1">
      <c r="A9" s="276" t="s">
        <v>810</v>
      </c>
      <c r="B9" s="81">
        <v>3</v>
      </c>
      <c r="C9" s="81">
        <v>52</v>
      </c>
      <c r="D9" s="512">
        <v>2</v>
      </c>
      <c r="E9" s="512">
        <v>9</v>
      </c>
      <c r="F9" s="512">
        <v>7</v>
      </c>
      <c r="G9" s="512">
        <v>34</v>
      </c>
      <c r="H9" s="81">
        <v>126</v>
      </c>
      <c r="I9" s="81">
        <v>63</v>
      </c>
      <c r="J9" s="81">
        <v>120</v>
      </c>
      <c r="K9" s="81">
        <v>83</v>
      </c>
      <c r="L9" s="81">
        <v>37</v>
      </c>
      <c r="M9" s="81">
        <v>3</v>
      </c>
      <c r="N9" s="81">
        <v>18</v>
      </c>
      <c r="O9" s="81">
        <v>18</v>
      </c>
      <c r="P9" s="81">
        <v>81</v>
      </c>
      <c r="Q9" s="82">
        <v>10</v>
      </c>
      <c r="R9" s="81">
        <v>16</v>
      </c>
    </row>
    <row r="10" spans="1:18" s="77" customFormat="1" ht="18" customHeight="1">
      <c r="A10" s="277" t="s">
        <v>802</v>
      </c>
      <c r="B10" s="411">
        <v>3</v>
      </c>
      <c r="C10" s="83">
        <v>48</v>
      </c>
      <c r="D10" s="438">
        <v>2</v>
      </c>
      <c r="E10" s="438">
        <v>9</v>
      </c>
      <c r="F10" s="438">
        <v>5</v>
      </c>
      <c r="G10" s="438">
        <v>32</v>
      </c>
      <c r="H10" s="83">
        <v>125</v>
      </c>
      <c r="I10" s="83">
        <v>62</v>
      </c>
      <c r="J10" s="83">
        <v>109</v>
      </c>
      <c r="K10" s="83">
        <v>75</v>
      </c>
      <c r="L10" s="83">
        <v>34</v>
      </c>
      <c r="M10" s="83">
        <v>3</v>
      </c>
      <c r="N10" s="83">
        <v>21</v>
      </c>
      <c r="O10" s="83">
        <v>11</v>
      </c>
      <c r="P10" s="83">
        <v>74</v>
      </c>
      <c r="Q10" s="515">
        <v>9</v>
      </c>
      <c r="R10" s="419">
        <v>18</v>
      </c>
    </row>
    <row r="11" spans="1:18" s="77" customFormat="1" ht="12" customHeight="1">
      <c r="A11" s="269" t="s">
        <v>914</v>
      </c>
      <c r="B11" s="81"/>
      <c r="C11" s="81"/>
      <c r="D11" s="81"/>
      <c r="E11" s="81"/>
      <c r="F11" s="81"/>
      <c r="G11" s="81"/>
      <c r="H11" s="81"/>
      <c r="I11" s="81"/>
      <c r="J11" s="81"/>
      <c r="K11" s="81"/>
      <c r="L11" s="81"/>
      <c r="M11" s="81"/>
      <c r="N11" s="81"/>
      <c r="O11" s="81"/>
      <c r="P11" s="81"/>
      <c r="Q11" s="82"/>
      <c r="R11" s="81"/>
    </row>
    <row r="12" s="77" customFormat="1" ht="12" customHeight="1">
      <c r="A12" s="84" t="s">
        <v>117</v>
      </c>
    </row>
    <row r="13" ht="12.75" customHeight="1"/>
    <row r="14" spans="1:23" ht="18" customHeight="1">
      <c r="A14" s="459" t="s">
        <v>638</v>
      </c>
      <c r="B14" s="87"/>
      <c r="C14" s="88"/>
      <c r="D14" s="88"/>
      <c r="E14" s="88"/>
      <c r="F14" s="88"/>
      <c r="G14" s="88"/>
      <c r="H14" s="88"/>
      <c r="I14" s="88"/>
      <c r="J14" s="88"/>
      <c r="K14" s="88"/>
      <c r="L14" s="88"/>
      <c r="M14" s="88"/>
      <c r="N14" s="88"/>
      <c r="O14" s="88"/>
      <c r="P14" s="88"/>
      <c r="Q14" s="88"/>
      <c r="R14" s="88"/>
      <c r="S14" s="88"/>
      <c r="T14" s="88"/>
      <c r="U14" s="88"/>
      <c r="V14" s="88"/>
      <c r="W14" s="88"/>
    </row>
    <row r="15" spans="1:23" ht="4.5" customHeight="1">
      <c r="A15" s="257"/>
      <c r="B15" s="93"/>
      <c r="C15" s="93"/>
      <c r="D15" s="93"/>
      <c r="E15" s="93"/>
      <c r="F15" s="93"/>
      <c r="G15" s="93"/>
      <c r="H15" s="93"/>
      <c r="I15" s="93"/>
      <c r="J15" s="93"/>
      <c r="K15" s="93"/>
      <c r="L15" s="93"/>
      <c r="M15" s="93"/>
      <c r="N15" s="93"/>
      <c r="O15" s="93"/>
      <c r="P15" s="93"/>
      <c r="Q15" s="258"/>
      <c r="R15" s="93"/>
      <c r="S15" s="89"/>
      <c r="T15" s="89"/>
      <c r="U15" s="89"/>
      <c r="V15" s="89"/>
      <c r="W15" s="89"/>
    </row>
    <row r="16" spans="1:23" ht="15.75" customHeight="1">
      <c r="A16" s="259"/>
      <c r="B16" s="300" t="s">
        <v>110</v>
      </c>
      <c r="C16" s="272"/>
      <c r="D16" s="273"/>
      <c r="E16" s="494" t="s">
        <v>568</v>
      </c>
      <c r="F16" s="273"/>
      <c r="G16" s="271"/>
      <c r="H16" s="259"/>
      <c r="I16" s="259"/>
      <c r="J16" s="266"/>
      <c r="K16" s="274"/>
      <c r="L16" s="274"/>
      <c r="M16" s="492" t="s">
        <v>566</v>
      </c>
      <c r="N16" s="274"/>
      <c r="O16" s="274"/>
      <c r="P16" s="275"/>
      <c r="Q16" s="265"/>
      <c r="R16" s="260"/>
      <c r="S16" s="90"/>
      <c r="T16" s="90"/>
      <c r="U16" s="90"/>
      <c r="V16" s="90"/>
      <c r="W16" s="90"/>
    </row>
    <row r="17" spans="1:23" ht="15.75" customHeight="1">
      <c r="A17" s="299" t="s">
        <v>1</v>
      </c>
      <c r="B17" s="301" t="s">
        <v>111</v>
      </c>
      <c r="C17" s="477"/>
      <c r="D17" s="478"/>
      <c r="E17" s="478"/>
      <c r="F17" s="478"/>
      <c r="G17" s="478"/>
      <c r="H17" s="291" t="s">
        <v>10</v>
      </c>
      <c r="I17" s="304" t="s">
        <v>4</v>
      </c>
      <c r="J17" s="103"/>
      <c r="K17" s="493" t="s">
        <v>567</v>
      </c>
      <c r="L17" s="80"/>
      <c r="M17" s="304"/>
      <c r="N17" s="304"/>
      <c r="O17" s="304"/>
      <c r="P17" s="304"/>
      <c r="Q17" s="102" t="s">
        <v>551</v>
      </c>
      <c r="R17" s="90"/>
      <c r="S17" s="90"/>
      <c r="T17" s="90"/>
      <c r="U17" s="90"/>
      <c r="V17" s="90"/>
      <c r="W17" s="90"/>
    </row>
    <row r="18" spans="1:23" ht="15.75" customHeight="1">
      <c r="A18" s="92"/>
      <c r="B18" s="302" t="s">
        <v>116</v>
      </c>
      <c r="C18" s="303" t="s">
        <v>14</v>
      </c>
      <c r="D18" s="303" t="s">
        <v>112</v>
      </c>
      <c r="E18" s="303" t="s">
        <v>113</v>
      </c>
      <c r="F18" s="303" t="s">
        <v>114</v>
      </c>
      <c r="G18" s="303" t="s">
        <v>115</v>
      </c>
      <c r="H18" s="298" t="s">
        <v>7</v>
      </c>
      <c r="I18" s="298" t="s">
        <v>7</v>
      </c>
      <c r="J18" s="303" t="s">
        <v>14</v>
      </c>
      <c r="K18" s="303" t="s">
        <v>5</v>
      </c>
      <c r="L18" s="303" t="s">
        <v>6</v>
      </c>
      <c r="M18" s="303" t="s">
        <v>112</v>
      </c>
      <c r="N18" s="303" t="s">
        <v>113</v>
      </c>
      <c r="O18" s="303" t="s">
        <v>114</v>
      </c>
      <c r="P18" s="303" t="s">
        <v>115</v>
      </c>
      <c r="Q18" s="104" t="s">
        <v>477</v>
      </c>
      <c r="R18" s="91"/>
      <c r="S18" s="90"/>
      <c r="T18" s="90"/>
      <c r="U18" s="90"/>
      <c r="V18" s="90"/>
      <c r="W18" s="90"/>
    </row>
    <row r="19" spans="1:23" ht="18" customHeight="1">
      <c r="A19" s="276" t="s">
        <v>807</v>
      </c>
      <c r="B19" s="93">
        <v>5</v>
      </c>
      <c r="C19" s="93">
        <v>61</v>
      </c>
      <c r="D19" s="93">
        <v>11</v>
      </c>
      <c r="E19" s="93">
        <v>22</v>
      </c>
      <c r="F19" s="93">
        <v>11</v>
      </c>
      <c r="G19" s="93">
        <v>17</v>
      </c>
      <c r="H19" s="93">
        <v>176</v>
      </c>
      <c r="I19" s="93">
        <v>96</v>
      </c>
      <c r="J19" s="93">
        <v>221</v>
      </c>
      <c r="K19" s="93">
        <v>133</v>
      </c>
      <c r="L19" s="93">
        <v>88</v>
      </c>
      <c r="M19" s="93">
        <v>57</v>
      </c>
      <c r="N19" s="93">
        <v>64</v>
      </c>
      <c r="O19" s="93">
        <v>29</v>
      </c>
      <c r="P19" s="93">
        <v>71</v>
      </c>
      <c r="Q19" s="94">
        <v>21</v>
      </c>
      <c r="R19" s="93">
        <v>37</v>
      </c>
      <c r="S19" s="89"/>
      <c r="T19" s="89"/>
      <c r="U19" s="89"/>
      <c r="V19" s="89"/>
      <c r="W19" s="89"/>
    </row>
    <row r="20" spans="1:23" ht="18" customHeight="1">
      <c r="A20" s="276" t="s">
        <v>808</v>
      </c>
      <c r="B20" s="93">
        <v>5</v>
      </c>
      <c r="C20" s="93">
        <v>63</v>
      </c>
      <c r="D20" s="93">
        <v>12</v>
      </c>
      <c r="E20" s="93">
        <v>21</v>
      </c>
      <c r="F20" s="93">
        <v>14</v>
      </c>
      <c r="G20" s="93">
        <v>16</v>
      </c>
      <c r="H20" s="93">
        <v>175</v>
      </c>
      <c r="I20" s="93">
        <v>98</v>
      </c>
      <c r="J20" s="93">
        <v>237</v>
      </c>
      <c r="K20" s="93">
        <v>137</v>
      </c>
      <c r="L20" s="93">
        <v>100</v>
      </c>
      <c r="M20" s="93">
        <v>72</v>
      </c>
      <c r="N20" s="93">
        <v>56</v>
      </c>
      <c r="O20" s="93">
        <v>39</v>
      </c>
      <c r="P20" s="93">
        <v>70</v>
      </c>
      <c r="Q20" s="94">
        <v>22</v>
      </c>
      <c r="R20" s="93">
        <v>29</v>
      </c>
      <c r="S20" s="93"/>
      <c r="T20" s="93"/>
      <c r="U20" s="93"/>
      <c r="V20" s="93"/>
      <c r="W20" s="93"/>
    </row>
    <row r="21" spans="1:23" ht="18" customHeight="1">
      <c r="A21" s="276" t="s">
        <v>809</v>
      </c>
      <c r="B21" s="93">
        <v>5</v>
      </c>
      <c r="C21" s="93">
        <v>64</v>
      </c>
      <c r="D21" s="93">
        <v>12</v>
      </c>
      <c r="E21" s="93">
        <v>21</v>
      </c>
      <c r="F21" s="93">
        <v>15</v>
      </c>
      <c r="G21" s="93">
        <v>16</v>
      </c>
      <c r="H21" s="93">
        <v>175</v>
      </c>
      <c r="I21" s="93">
        <v>92</v>
      </c>
      <c r="J21" s="93">
        <v>230</v>
      </c>
      <c r="K21" s="93">
        <v>122</v>
      </c>
      <c r="L21" s="93">
        <v>108</v>
      </c>
      <c r="M21" s="93">
        <v>70</v>
      </c>
      <c r="N21" s="93">
        <v>56</v>
      </c>
      <c r="O21" s="93">
        <v>42</v>
      </c>
      <c r="P21" s="93">
        <v>62</v>
      </c>
      <c r="Q21" s="94">
        <v>24</v>
      </c>
      <c r="R21" s="93">
        <v>36</v>
      </c>
      <c r="S21" s="93"/>
      <c r="T21" s="93"/>
      <c r="U21" s="93"/>
      <c r="V21" s="93"/>
      <c r="W21" s="93"/>
    </row>
    <row r="22" spans="1:23" ht="18" customHeight="1">
      <c r="A22" s="276" t="s">
        <v>810</v>
      </c>
      <c r="B22" s="93">
        <v>5</v>
      </c>
      <c r="C22" s="93">
        <v>61</v>
      </c>
      <c r="D22" s="513">
        <v>10</v>
      </c>
      <c r="E22" s="513">
        <v>19</v>
      </c>
      <c r="F22" s="513">
        <v>17</v>
      </c>
      <c r="G22" s="513">
        <v>15</v>
      </c>
      <c r="H22" s="93">
        <v>173</v>
      </c>
      <c r="I22" s="93">
        <v>93</v>
      </c>
      <c r="J22" s="93">
        <v>219</v>
      </c>
      <c r="K22" s="93">
        <v>116</v>
      </c>
      <c r="L22" s="93">
        <v>103</v>
      </c>
      <c r="M22" s="93">
        <v>62</v>
      </c>
      <c r="N22" s="93">
        <v>56</v>
      </c>
      <c r="O22" s="93">
        <v>45</v>
      </c>
      <c r="P22" s="93">
        <v>56</v>
      </c>
      <c r="Q22" s="94">
        <v>19</v>
      </c>
      <c r="R22" s="93">
        <v>31</v>
      </c>
      <c r="S22" s="89"/>
      <c r="T22" s="89"/>
      <c r="U22" s="89"/>
      <c r="V22" s="89"/>
      <c r="W22" s="89"/>
    </row>
    <row r="23" spans="1:23" ht="18" customHeight="1">
      <c r="A23" s="277" t="s">
        <v>802</v>
      </c>
      <c r="B23" s="412">
        <v>5</v>
      </c>
      <c r="C23" s="95">
        <v>64</v>
      </c>
      <c r="D23" s="438">
        <v>10</v>
      </c>
      <c r="E23" s="438">
        <v>23</v>
      </c>
      <c r="F23" s="438">
        <v>14</v>
      </c>
      <c r="G23" s="438">
        <v>17</v>
      </c>
      <c r="H23" s="95">
        <v>171</v>
      </c>
      <c r="I23" s="95">
        <v>92</v>
      </c>
      <c r="J23" s="95">
        <v>219</v>
      </c>
      <c r="K23" s="95">
        <v>121</v>
      </c>
      <c r="L23" s="95">
        <v>98</v>
      </c>
      <c r="M23" s="95">
        <v>60</v>
      </c>
      <c r="N23" s="95">
        <v>62</v>
      </c>
      <c r="O23" s="95">
        <v>40</v>
      </c>
      <c r="P23" s="95">
        <v>57</v>
      </c>
      <c r="Q23" s="516">
        <v>20</v>
      </c>
      <c r="R23" s="420">
        <v>38</v>
      </c>
      <c r="S23" s="89"/>
      <c r="T23" s="89"/>
      <c r="U23" s="89"/>
      <c r="V23" s="89"/>
      <c r="W23" s="89"/>
    </row>
    <row r="24" spans="1:23" ht="12" customHeight="1">
      <c r="A24" s="255" t="s">
        <v>915</v>
      </c>
      <c r="B24" s="93"/>
      <c r="C24" s="93"/>
      <c r="D24" s="93"/>
      <c r="E24" s="93"/>
      <c r="F24" s="93"/>
      <c r="G24" s="93"/>
      <c r="H24" s="93"/>
      <c r="I24" s="93"/>
      <c r="J24" s="93"/>
      <c r="K24" s="93"/>
      <c r="L24" s="93"/>
      <c r="M24" s="93"/>
      <c r="N24" s="93"/>
      <c r="O24" s="93"/>
      <c r="P24" s="93"/>
      <c r="Q24" s="94"/>
      <c r="R24" s="93"/>
      <c r="S24" s="89"/>
      <c r="T24" s="89"/>
      <c r="U24" s="89"/>
      <c r="V24" s="89"/>
      <c r="W24" s="89"/>
    </row>
    <row r="25" spans="1:23" ht="12" customHeight="1">
      <c r="A25" s="96" t="s">
        <v>117</v>
      </c>
      <c r="B25" s="89"/>
      <c r="C25" s="89"/>
      <c r="D25" s="89"/>
      <c r="E25" s="89"/>
      <c r="F25" s="89"/>
      <c r="G25" s="89"/>
      <c r="H25" s="89"/>
      <c r="I25" s="89"/>
      <c r="J25" s="89"/>
      <c r="K25" s="89"/>
      <c r="L25" s="89"/>
      <c r="M25" s="89"/>
      <c r="N25" s="89"/>
      <c r="O25" s="89"/>
      <c r="P25" s="89"/>
      <c r="Q25" s="89"/>
      <c r="R25" s="89"/>
      <c r="S25" s="89"/>
      <c r="T25" s="89"/>
      <c r="U25" s="89"/>
      <c r="V25" s="89"/>
      <c r="W25" s="89"/>
    </row>
    <row r="26" spans="1:23" ht="12">
      <c r="A26" s="97"/>
      <c r="B26" s="98"/>
      <c r="C26" s="98"/>
      <c r="D26" s="98"/>
      <c r="E26" s="98"/>
      <c r="F26" s="98"/>
      <c r="G26" s="98"/>
      <c r="H26" s="98"/>
      <c r="I26" s="98"/>
      <c r="J26" s="98"/>
      <c r="K26" s="98"/>
      <c r="L26" s="98"/>
      <c r="M26" s="98"/>
      <c r="N26" s="98"/>
      <c r="O26" s="98"/>
      <c r="P26" s="98"/>
      <c r="Q26" s="98"/>
      <c r="R26" s="98"/>
      <c r="S26" s="98"/>
      <c r="T26" s="98"/>
      <c r="U26" s="98"/>
      <c r="V26" s="98"/>
      <c r="W26" s="98"/>
    </row>
    <row r="27" spans="1:23" ht="18">
      <c r="A27" s="460" t="s">
        <v>639</v>
      </c>
      <c r="B27" s="99"/>
      <c r="C27" s="99"/>
      <c r="D27" s="99"/>
      <c r="E27" s="99"/>
      <c r="F27" s="99"/>
      <c r="G27" s="99"/>
      <c r="H27" s="100"/>
      <c r="I27" s="100"/>
      <c r="J27" s="100"/>
      <c r="K27" s="100"/>
      <c r="L27" s="100"/>
      <c r="M27" s="100"/>
      <c r="N27" s="100"/>
      <c r="O27" s="100"/>
      <c r="P27" s="100"/>
      <c r="Q27" s="99"/>
      <c r="R27" s="99"/>
      <c r="S27" s="99"/>
      <c r="T27" s="99"/>
      <c r="U27" s="99"/>
      <c r="V27" s="99"/>
      <c r="W27" s="99"/>
    </row>
    <row r="28" spans="1:23" ht="4.5" customHeight="1">
      <c r="A28" s="261"/>
      <c r="B28" s="106"/>
      <c r="C28" s="106"/>
      <c r="D28" s="106"/>
      <c r="E28" s="106"/>
      <c r="F28" s="106"/>
      <c r="G28" s="106"/>
      <c r="H28" s="106"/>
      <c r="I28" s="106"/>
      <c r="J28" s="106"/>
      <c r="K28" s="106"/>
      <c r="L28" s="106"/>
      <c r="M28" s="106"/>
      <c r="N28" s="106"/>
      <c r="O28" s="106"/>
      <c r="P28" s="106"/>
      <c r="Q28" s="262"/>
      <c r="R28" s="263" t="s">
        <v>118</v>
      </c>
      <c r="S28" s="101"/>
      <c r="T28" s="101"/>
      <c r="U28" s="101"/>
      <c r="V28" s="101"/>
      <c r="W28" s="101"/>
    </row>
    <row r="29" spans="1:23" ht="15.75" customHeight="1">
      <c r="A29" s="264"/>
      <c r="B29" s="293" t="s">
        <v>110</v>
      </c>
      <c r="C29" s="272"/>
      <c r="D29" s="273"/>
      <c r="E29" s="494" t="s">
        <v>568</v>
      </c>
      <c r="F29" s="273"/>
      <c r="G29" s="271"/>
      <c r="H29" s="296"/>
      <c r="I29" s="264"/>
      <c r="J29" s="266"/>
      <c r="K29" s="274"/>
      <c r="L29" s="274"/>
      <c r="M29" s="492" t="s">
        <v>566</v>
      </c>
      <c r="N29" s="274"/>
      <c r="O29" s="274"/>
      <c r="P29" s="275"/>
      <c r="Q29" s="265"/>
      <c r="R29" s="260"/>
      <c r="S29" s="102"/>
      <c r="T29" s="102"/>
      <c r="U29" s="102"/>
      <c r="V29" s="102"/>
      <c r="W29" s="102"/>
    </row>
    <row r="30" spans="1:23" ht="15.75" customHeight="1">
      <c r="A30" s="291" t="s">
        <v>1</v>
      </c>
      <c r="B30" s="294" t="s">
        <v>111</v>
      </c>
      <c r="C30" s="475"/>
      <c r="D30" s="479"/>
      <c r="E30" s="479"/>
      <c r="F30" s="479"/>
      <c r="G30" s="264"/>
      <c r="H30" s="291" t="s">
        <v>10</v>
      </c>
      <c r="I30" s="297" t="s">
        <v>4</v>
      </c>
      <c r="J30" s="103"/>
      <c r="K30" s="493" t="s">
        <v>567</v>
      </c>
      <c r="L30" s="80"/>
      <c r="M30" s="297"/>
      <c r="N30" s="297"/>
      <c r="O30" s="297"/>
      <c r="P30" s="297"/>
      <c r="Q30" s="102" t="s">
        <v>551</v>
      </c>
      <c r="R30" s="90"/>
      <c r="S30" s="102"/>
      <c r="T30" s="102"/>
      <c r="U30" s="102"/>
      <c r="V30" s="102"/>
      <c r="W30" s="102"/>
    </row>
    <row r="31" spans="1:23" ht="15.75" customHeight="1">
      <c r="A31" s="105"/>
      <c r="B31" s="295" t="s">
        <v>116</v>
      </c>
      <c r="C31" s="292" t="s">
        <v>14</v>
      </c>
      <c r="D31" s="292" t="s">
        <v>112</v>
      </c>
      <c r="E31" s="292" t="s">
        <v>113</v>
      </c>
      <c r="F31" s="292" t="s">
        <v>114</v>
      </c>
      <c r="G31" s="292" t="s">
        <v>115</v>
      </c>
      <c r="H31" s="298" t="s">
        <v>7</v>
      </c>
      <c r="I31" s="298" t="s">
        <v>7</v>
      </c>
      <c r="J31" s="292" t="s">
        <v>14</v>
      </c>
      <c r="K31" s="292" t="s">
        <v>5</v>
      </c>
      <c r="L31" s="292" t="s">
        <v>6</v>
      </c>
      <c r="M31" s="292" t="s">
        <v>112</v>
      </c>
      <c r="N31" s="292" t="s">
        <v>113</v>
      </c>
      <c r="O31" s="292" t="s">
        <v>114</v>
      </c>
      <c r="P31" s="292" t="s">
        <v>115</v>
      </c>
      <c r="Q31" s="104" t="s">
        <v>477</v>
      </c>
      <c r="R31" s="91"/>
      <c r="S31" s="102"/>
      <c r="T31" s="102"/>
      <c r="U31" s="102"/>
      <c r="V31" s="102"/>
      <c r="W31" s="102"/>
    </row>
    <row r="32" spans="1:23" ht="18" customHeight="1">
      <c r="A32" s="276" t="s">
        <v>807</v>
      </c>
      <c r="B32" s="436">
        <v>33</v>
      </c>
      <c r="C32" s="436">
        <v>883</v>
      </c>
      <c r="D32" s="436">
        <v>5</v>
      </c>
      <c r="E32" s="436">
        <v>262</v>
      </c>
      <c r="F32" s="436">
        <v>240</v>
      </c>
      <c r="G32" s="436">
        <v>376</v>
      </c>
      <c r="H32" s="436">
        <v>2032</v>
      </c>
      <c r="I32" s="436">
        <v>528</v>
      </c>
      <c r="J32" s="436">
        <v>2895</v>
      </c>
      <c r="K32" s="436">
        <v>1840</v>
      </c>
      <c r="L32" s="436">
        <v>1055</v>
      </c>
      <c r="M32" s="436">
        <v>26</v>
      </c>
      <c r="N32" s="436">
        <v>711</v>
      </c>
      <c r="O32" s="436">
        <v>712</v>
      </c>
      <c r="P32" s="436">
        <v>1446</v>
      </c>
      <c r="Q32" s="108">
        <v>408</v>
      </c>
      <c r="R32" s="106">
        <v>625</v>
      </c>
      <c r="S32" s="101"/>
      <c r="T32" s="101"/>
      <c r="U32" s="101"/>
      <c r="V32" s="101"/>
      <c r="W32" s="101"/>
    </row>
    <row r="33" spans="1:23" ht="18" customHeight="1">
      <c r="A33" s="276" t="s">
        <v>808</v>
      </c>
      <c r="B33" s="436">
        <v>33</v>
      </c>
      <c r="C33" s="436">
        <v>890</v>
      </c>
      <c r="D33" s="436">
        <v>5</v>
      </c>
      <c r="E33" s="436">
        <v>264</v>
      </c>
      <c r="F33" s="436">
        <v>228</v>
      </c>
      <c r="G33" s="436">
        <v>393</v>
      </c>
      <c r="H33" s="436">
        <v>2068</v>
      </c>
      <c r="I33" s="436">
        <v>565</v>
      </c>
      <c r="J33" s="436">
        <v>2957</v>
      </c>
      <c r="K33" s="436">
        <v>1868</v>
      </c>
      <c r="L33" s="436">
        <v>1089</v>
      </c>
      <c r="M33" s="436">
        <v>14</v>
      </c>
      <c r="N33" s="436">
        <v>735</v>
      </c>
      <c r="O33" s="436">
        <v>690</v>
      </c>
      <c r="P33" s="436">
        <v>1518</v>
      </c>
      <c r="Q33" s="108">
        <v>470</v>
      </c>
      <c r="R33" s="106">
        <v>697</v>
      </c>
      <c r="S33" s="106"/>
      <c r="T33" s="106"/>
      <c r="U33" s="106"/>
      <c r="V33" s="106"/>
      <c r="W33" s="106"/>
    </row>
    <row r="34" spans="1:23" ht="18" customHeight="1">
      <c r="A34" s="276" t="s">
        <v>809</v>
      </c>
      <c r="B34" s="436">
        <v>33</v>
      </c>
      <c r="C34" s="436">
        <v>902</v>
      </c>
      <c r="D34" s="436">
        <v>5</v>
      </c>
      <c r="E34" s="436">
        <v>264</v>
      </c>
      <c r="F34" s="436">
        <v>226</v>
      </c>
      <c r="G34" s="436">
        <v>407</v>
      </c>
      <c r="H34" s="436">
        <v>2095</v>
      </c>
      <c r="I34" s="436">
        <v>570</v>
      </c>
      <c r="J34" s="436">
        <v>3050</v>
      </c>
      <c r="K34" s="436">
        <v>1945</v>
      </c>
      <c r="L34" s="436">
        <v>1105</v>
      </c>
      <c r="M34" s="436">
        <v>15</v>
      </c>
      <c r="N34" s="436">
        <v>750</v>
      </c>
      <c r="O34" s="436">
        <v>698</v>
      </c>
      <c r="P34" s="436">
        <v>1587</v>
      </c>
      <c r="Q34" s="108">
        <v>469</v>
      </c>
      <c r="R34" s="106">
        <v>694</v>
      </c>
      <c r="S34" s="106"/>
      <c r="T34" s="106"/>
      <c r="U34" s="106"/>
      <c r="V34" s="106"/>
      <c r="W34" s="106"/>
    </row>
    <row r="35" spans="1:23" ht="18" customHeight="1">
      <c r="A35" s="276" t="s">
        <v>810</v>
      </c>
      <c r="B35" s="436">
        <v>33</v>
      </c>
      <c r="C35" s="436">
        <v>919</v>
      </c>
      <c r="D35" s="436">
        <v>5</v>
      </c>
      <c r="E35" s="436">
        <v>263</v>
      </c>
      <c r="F35" s="436">
        <v>219</v>
      </c>
      <c r="G35" s="436">
        <v>432</v>
      </c>
      <c r="H35" s="436">
        <v>2135</v>
      </c>
      <c r="I35" s="436">
        <v>553</v>
      </c>
      <c r="J35" s="436">
        <v>3158</v>
      </c>
      <c r="K35" s="436">
        <v>1994</v>
      </c>
      <c r="L35" s="436">
        <v>1164</v>
      </c>
      <c r="M35" s="436">
        <v>20</v>
      </c>
      <c r="N35" s="436">
        <v>762</v>
      </c>
      <c r="O35" s="436">
        <v>679</v>
      </c>
      <c r="P35" s="436">
        <v>1697</v>
      </c>
      <c r="Q35" s="108">
        <v>486</v>
      </c>
      <c r="R35" s="106">
        <v>740</v>
      </c>
      <c r="S35" s="101"/>
      <c r="T35" s="101"/>
      <c r="U35" s="101"/>
      <c r="V35" s="101"/>
      <c r="W35" s="101"/>
    </row>
    <row r="36" spans="1:23" ht="18" customHeight="1">
      <c r="A36" s="277" t="s">
        <v>802</v>
      </c>
      <c r="B36" s="438">
        <v>33</v>
      </c>
      <c r="C36" s="438">
        <v>918</v>
      </c>
      <c r="D36" s="438">
        <v>5</v>
      </c>
      <c r="E36" s="438">
        <v>259</v>
      </c>
      <c r="F36" s="438">
        <v>227</v>
      </c>
      <c r="G36" s="438">
        <v>427</v>
      </c>
      <c r="H36" s="438">
        <v>2167</v>
      </c>
      <c r="I36" s="438">
        <v>554</v>
      </c>
      <c r="J36" s="438">
        <v>3223</v>
      </c>
      <c r="K36" s="438">
        <v>2067</v>
      </c>
      <c r="L36" s="438">
        <v>1156</v>
      </c>
      <c r="M36" s="438">
        <v>16</v>
      </c>
      <c r="N36" s="438">
        <v>769</v>
      </c>
      <c r="O36" s="438">
        <v>725</v>
      </c>
      <c r="P36" s="438">
        <v>1713</v>
      </c>
      <c r="Q36" s="517">
        <v>527</v>
      </c>
      <c r="R36" s="518">
        <v>741</v>
      </c>
      <c r="S36" s="101"/>
      <c r="T36" s="101"/>
      <c r="U36" s="101"/>
      <c r="V36" s="101"/>
      <c r="W36" s="101"/>
    </row>
    <row r="37" spans="1:23" ht="12">
      <c r="A37" s="439" t="s">
        <v>915</v>
      </c>
      <c r="B37" s="106"/>
      <c r="C37" s="106"/>
      <c r="D37" s="106"/>
      <c r="E37" s="106"/>
      <c r="F37" s="106"/>
      <c r="G37" s="106"/>
      <c r="H37" s="107"/>
      <c r="I37" s="107"/>
      <c r="J37" s="107"/>
      <c r="K37" s="107"/>
      <c r="L37" s="107"/>
      <c r="M37" s="107"/>
      <c r="N37" s="107"/>
      <c r="O37" s="107"/>
      <c r="P37" s="107"/>
      <c r="Q37" s="108"/>
      <c r="R37" s="106"/>
      <c r="S37" s="101"/>
      <c r="T37" s="101"/>
      <c r="U37" s="101"/>
      <c r="V37" s="101"/>
      <c r="W37" s="101"/>
    </row>
    <row r="38" spans="1:23" ht="12">
      <c r="A38" s="109" t="s">
        <v>117</v>
      </c>
      <c r="B38" s="101"/>
      <c r="C38" s="101"/>
      <c r="D38" s="101"/>
      <c r="E38" s="101"/>
      <c r="F38" s="101"/>
      <c r="G38" s="101"/>
      <c r="H38" s="101"/>
      <c r="I38" s="101"/>
      <c r="J38" s="101"/>
      <c r="K38" s="101"/>
      <c r="L38" s="101"/>
      <c r="M38" s="101"/>
      <c r="N38" s="101"/>
      <c r="O38" s="101"/>
      <c r="P38" s="101"/>
      <c r="Q38" s="101"/>
      <c r="R38" s="101"/>
      <c r="S38" s="101"/>
      <c r="T38" s="101"/>
      <c r="U38" s="101"/>
      <c r="V38" s="101"/>
      <c r="W38" s="101"/>
    </row>
    <row r="39" spans="1:23" ht="12">
      <c r="A39" s="110"/>
      <c r="B39" s="111"/>
      <c r="C39" s="111"/>
      <c r="D39" s="111"/>
      <c r="E39" s="111"/>
      <c r="F39" s="111"/>
      <c r="G39" s="111"/>
      <c r="H39" s="112"/>
      <c r="I39" s="112"/>
      <c r="J39" s="112"/>
      <c r="K39" s="112"/>
      <c r="L39" s="112"/>
      <c r="M39" s="112"/>
      <c r="N39" s="112"/>
      <c r="O39" s="112"/>
      <c r="P39" s="112"/>
      <c r="Q39" s="111"/>
      <c r="R39" s="111"/>
      <c r="S39" s="111"/>
      <c r="T39" s="111"/>
      <c r="U39" s="111"/>
      <c r="V39" s="111"/>
      <c r="W39" s="111"/>
    </row>
    <row r="40" spans="1:23" ht="18" customHeight="1">
      <c r="A40" s="461" t="s">
        <v>640</v>
      </c>
      <c r="B40" s="113"/>
      <c r="C40" s="114"/>
      <c r="D40" s="114"/>
      <c r="E40" s="114"/>
      <c r="F40" s="115"/>
      <c r="G40" s="115"/>
      <c r="H40" s="115"/>
      <c r="I40" s="115"/>
      <c r="J40" s="115"/>
      <c r="K40" s="115"/>
      <c r="L40" s="115"/>
      <c r="M40" s="115"/>
      <c r="N40" s="115"/>
      <c r="O40" s="112"/>
      <c r="P40" s="112"/>
      <c r="Q40" s="111"/>
      <c r="R40" s="111"/>
      <c r="S40" s="111"/>
      <c r="T40" s="111"/>
      <c r="U40" s="111"/>
      <c r="V40" s="111"/>
      <c r="W40" s="111"/>
    </row>
    <row r="41" spans="1:23" ht="4.5" customHeight="1">
      <c r="A41" s="267"/>
      <c r="B41" s="117"/>
      <c r="C41" s="118"/>
      <c r="D41" s="118"/>
      <c r="E41" s="118"/>
      <c r="F41" s="117"/>
      <c r="G41" s="117"/>
      <c r="H41" s="267"/>
      <c r="I41" s="117"/>
      <c r="J41" s="117"/>
      <c r="K41" s="117"/>
      <c r="L41" s="117"/>
      <c r="M41" s="268"/>
      <c r="N41" s="116"/>
      <c r="O41" s="112"/>
      <c r="P41" s="112"/>
      <c r="Q41" s="111"/>
      <c r="R41" s="111"/>
      <c r="S41" s="111"/>
      <c r="T41" s="111"/>
      <c r="U41" s="111"/>
      <c r="V41" s="111"/>
      <c r="W41" s="111"/>
    </row>
    <row r="42" spans="1:23" ht="15.75" customHeight="1">
      <c r="A42" s="290"/>
      <c r="B42" s="285" t="s">
        <v>476</v>
      </c>
      <c r="C42" s="280"/>
      <c r="D42" s="279"/>
      <c r="E42" s="281" t="s">
        <v>569</v>
      </c>
      <c r="F42" s="279"/>
      <c r="G42" s="281"/>
      <c r="H42" s="282"/>
      <c r="I42" s="283"/>
      <c r="J42" s="278"/>
      <c r="K42" s="283"/>
      <c r="L42" s="278"/>
      <c r="M42" s="640" t="s">
        <v>687</v>
      </c>
      <c r="N42" s="601"/>
      <c r="O42" s="602"/>
      <c r="P42" s="640" t="s">
        <v>686</v>
      </c>
      <c r="Q42" s="601"/>
      <c r="R42" s="601"/>
      <c r="S42" s="111"/>
      <c r="T42" s="111"/>
      <c r="U42" s="111"/>
      <c r="V42" s="111"/>
      <c r="W42" s="111"/>
    </row>
    <row r="43" spans="1:23" ht="15.75" customHeight="1">
      <c r="A43" s="288" t="s">
        <v>1</v>
      </c>
      <c r="B43" s="286" t="s">
        <v>475</v>
      </c>
      <c r="C43" s="641" t="s">
        <v>681</v>
      </c>
      <c r="D43" s="602"/>
      <c r="E43" s="641" t="s">
        <v>682</v>
      </c>
      <c r="F43" s="602"/>
      <c r="G43" s="641" t="s">
        <v>683</v>
      </c>
      <c r="H43" s="602"/>
      <c r="I43" s="639" t="s">
        <v>684</v>
      </c>
      <c r="J43" s="607"/>
      <c r="K43" s="639" t="s">
        <v>685</v>
      </c>
      <c r="L43" s="607"/>
      <c r="M43" s="287" t="s">
        <v>14</v>
      </c>
      <c r="N43" s="288" t="s">
        <v>5</v>
      </c>
      <c r="O43" s="288" t="s">
        <v>6</v>
      </c>
      <c r="P43" s="288" t="s">
        <v>14</v>
      </c>
      <c r="Q43" s="288" t="s">
        <v>5</v>
      </c>
      <c r="R43" s="289" t="s">
        <v>6</v>
      </c>
      <c r="S43" s="111"/>
      <c r="T43" s="111"/>
      <c r="U43" s="111"/>
      <c r="V43" s="111"/>
      <c r="W43" s="111"/>
    </row>
    <row r="44" spans="1:23" ht="18" customHeight="1">
      <c r="A44" s="276" t="s">
        <v>807</v>
      </c>
      <c r="B44" s="117">
        <v>2</v>
      </c>
      <c r="C44" s="636">
        <v>3127</v>
      </c>
      <c r="D44" s="636"/>
      <c r="E44" s="636">
        <v>1557</v>
      </c>
      <c r="F44" s="636"/>
      <c r="G44" s="636">
        <v>1570</v>
      </c>
      <c r="H44" s="636"/>
      <c r="I44" s="636">
        <v>1183</v>
      </c>
      <c r="J44" s="636"/>
      <c r="K44" s="637">
        <v>541</v>
      </c>
      <c r="L44" s="637"/>
      <c r="M44" s="117">
        <v>54</v>
      </c>
      <c r="N44" s="117">
        <v>36</v>
      </c>
      <c r="O44" s="117">
        <v>18</v>
      </c>
      <c r="P44" s="117">
        <v>66</v>
      </c>
      <c r="Q44" s="117">
        <v>40</v>
      </c>
      <c r="R44" s="117">
        <v>26</v>
      </c>
      <c r="S44" s="98"/>
      <c r="T44" s="98"/>
      <c r="U44" s="98"/>
      <c r="V44" s="98"/>
      <c r="W44" s="98"/>
    </row>
    <row r="45" spans="1:23" ht="18" customHeight="1">
      <c r="A45" s="276" t="s">
        <v>808</v>
      </c>
      <c r="B45" s="117">
        <v>2</v>
      </c>
      <c r="C45" s="636">
        <v>3125</v>
      </c>
      <c r="D45" s="636"/>
      <c r="E45" s="636">
        <v>1523</v>
      </c>
      <c r="F45" s="636"/>
      <c r="G45" s="636">
        <v>1602</v>
      </c>
      <c r="H45" s="636"/>
      <c r="I45" s="636">
        <v>1105</v>
      </c>
      <c r="J45" s="636"/>
      <c r="K45" s="637">
        <v>578</v>
      </c>
      <c r="L45" s="637"/>
      <c r="M45" s="117">
        <v>53</v>
      </c>
      <c r="N45" s="117">
        <v>38</v>
      </c>
      <c r="O45" s="117">
        <v>15</v>
      </c>
      <c r="P45" s="117">
        <v>69</v>
      </c>
      <c r="Q45" s="117">
        <v>41</v>
      </c>
      <c r="R45" s="117">
        <v>28</v>
      </c>
      <c r="S45" s="98"/>
      <c r="T45" s="98"/>
      <c r="U45" s="98"/>
      <c r="V45" s="98"/>
      <c r="W45" s="98"/>
    </row>
    <row r="46" spans="1:23" ht="18" customHeight="1">
      <c r="A46" s="276" t="s">
        <v>809</v>
      </c>
      <c r="B46" s="413">
        <v>2</v>
      </c>
      <c r="C46" s="636">
        <v>2951</v>
      </c>
      <c r="D46" s="636"/>
      <c r="E46" s="636">
        <v>1379</v>
      </c>
      <c r="F46" s="636"/>
      <c r="G46" s="636">
        <v>1572</v>
      </c>
      <c r="H46" s="636"/>
      <c r="I46" s="636">
        <v>972</v>
      </c>
      <c r="J46" s="636"/>
      <c r="K46" s="637">
        <v>655</v>
      </c>
      <c r="L46" s="637"/>
      <c r="M46" s="117">
        <v>51</v>
      </c>
      <c r="N46" s="117">
        <v>37</v>
      </c>
      <c r="O46" s="117">
        <v>14</v>
      </c>
      <c r="P46" s="514">
        <v>68</v>
      </c>
      <c r="Q46" s="514">
        <v>37</v>
      </c>
      <c r="R46" s="514">
        <v>31</v>
      </c>
      <c r="S46" s="98"/>
      <c r="T46" s="98"/>
      <c r="U46" s="98"/>
      <c r="V46" s="98"/>
      <c r="W46" s="98"/>
    </row>
    <row r="47" spans="1:23" ht="18" customHeight="1">
      <c r="A47" s="276" t="s">
        <v>810</v>
      </c>
      <c r="B47" s="413">
        <v>2</v>
      </c>
      <c r="C47" s="636">
        <v>2814</v>
      </c>
      <c r="D47" s="636"/>
      <c r="E47" s="636">
        <v>1281</v>
      </c>
      <c r="F47" s="636"/>
      <c r="G47" s="636">
        <v>1533</v>
      </c>
      <c r="H47" s="636"/>
      <c r="I47" s="636">
        <v>925</v>
      </c>
      <c r="J47" s="638"/>
      <c r="K47" s="636">
        <v>656</v>
      </c>
      <c r="L47" s="638"/>
      <c r="M47" s="117">
        <v>52</v>
      </c>
      <c r="N47" s="117">
        <v>38</v>
      </c>
      <c r="O47" s="117">
        <v>14</v>
      </c>
      <c r="P47" s="445">
        <v>76</v>
      </c>
      <c r="Q47" s="445">
        <v>47</v>
      </c>
      <c r="R47" s="445">
        <v>29</v>
      </c>
      <c r="S47" s="98"/>
      <c r="T47" s="98"/>
      <c r="U47" s="98"/>
      <c r="V47" s="98"/>
      <c r="W47" s="98"/>
    </row>
    <row r="48" spans="1:23" ht="18" customHeight="1">
      <c r="A48" s="277" t="s">
        <v>802</v>
      </c>
      <c r="B48" s="284">
        <v>2</v>
      </c>
      <c r="C48" s="642">
        <v>2650</v>
      </c>
      <c r="D48" s="642"/>
      <c r="E48" s="642">
        <v>1188</v>
      </c>
      <c r="F48" s="642"/>
      <c r="G48" s="642">
        <v>1462</v>
      </c>
      <c r="H48" s="642"/>
      <c r="I48" s="642">
        <v>921</v>
      </c>
      <c r="J48" s="611"/>
      <c r="K48" s="642">
        <v>592</v>
      </c>
      <c r="L48" s="611"/>
      <c r="M48" s="119">
        <v>50</v>
      </c>
      <c r="N48" s="119">
        <v>36</v>
      </c>
      <c r="O48" s="119">
        <v>14</v>
      </c>
      <c r="P48" s="438">
        <v>86</v>
      </c>
      <c r="Q48" s="438">
        <v>52</v>
      </c>
      <c r="R48" s="438">
        <v>34</v>
      </c>
      <c r="S48" s="98"/>
      <c r="T48" s="98"/>
      <c r="U48" s="98"/>
      <c r="V48" s="98"/>
      <c r="W48" s="98"/>
    </row>
    <row r="49" spans="1:23" ht="12" customHeight="1">
      <c r="A49" s="256" t="s">
        <v>916</v>
      </c>
      <c r="B49" s="117"/>
      <c r="C49" s="118"/>
      <c r="D49" s="118"/>
      <c r="E49" s="118"/>
      <c r="F49" s="117"/>
      <c r="G49" s="117"/>
      <c r="H49" s="117"/>
      <c r="I49" s="117"/>
      <c r="J49" s="117"/>
      <c r="K49" s="117"/>
      <c r="L49" s="117"/>
      <c r="M49" s="117"/>
      <c r="N49" s="116"/>
      <c r="O49" s="98"/>
      <c r="P49" s="98"/>
      <c r="Q49" s="98"/>
      <c r="R49" s="98"/>
      <c r="S49" s="98"/>
      <c r="T49" s="98"/>
      <c r="U49" s="98"/>
      <c r="V49" s="98"/>
      <c r="W49" s="98"/>
    </row>
    <row r="50" spans="1:23" ht="12">
      <c r="A50" s="120"/>
      <c r="B50" s="121"/>
      <c r="C50" s="122"/>
      <c r="D50" s="122"/>
      <c r="E50" s="122"/>
      <c r="F50" s="121"/>
      <c r="G50" s="121"/>
      <c r="H50" s="121"/>
      <c r="I50" s="121"/>
      <c r="J50" s="121"/>
      <c r="K50" s="121"/>
      <c r="L50" s="121"/>
      <c r="M50" s="121"/>
      <c r="N50" s="433"/>
      <c r="O50" s="433"/>
      <c r="P50" s="433"/>
      <c r="Q50" s="433"/>
      <c r="R50" s="98"/>
      <c r="S50" s="98"/>
      <c r="T50" s="98"/>
      <c r="U50" s="98"/>
      <c r="V50" s="98"/>
      <c r="W50" s="98"/>
    </row>
    <row r="51" spans="1:23" ht="18" customHeight="1">
      <c r="A51" s="459" t="s">
        <v>742</v>
      </c>
      <c r="B51" s="87"/>
      <c r="C51" s="88"/>
      <c r="D51" s="88"/>
      <c r="E51" s="88"/>
      <c r="F51" s="88"/>
      <c r="G51" s="88"/>
      <c r="H51" s="88"/>
      <c r="I51" s="88"/>
      <c r="J51" s="88"/>
      <c r="K51" s="88"/>
      <c r="L51" s="88"/>
      <c r="M51" s="88"/>
      <c r="N51" s="88"/>
      <c r="O51" s="88"/>
      <c r="P51" s="88"/>
      <c r="Q51" s="88"/>
      <c r="R51" s="88"/>
      <c r="S51" s="88"/>
      <c r="T51" s="88"/>
      <c r="U51" s="88"/>
      <c r="V51" s="88"/>
      <c r="W51" s="88"/>
    </row>
    <row r="52" spans="1:23" ht="4.5" customHeight="1">
      <c r="A52" s="257"/>
      <c r="B52" s="93"/>
      <c r="C52" s="93"/>
      <c r="D52" s="93"/>
      <c r="E52" s="93"/>
      <c r="F52" s="93"/>
      <c r="G52" s="93"/>
      <c r="H52" s="93"/>
      <c r="I52" s="93"/>
      <c r="J52" s="93"/>
      <c r="K52" s="93"/>
      <c r="L52" s="93"/>
      <c r="M52" s="93"/>
      <c r="N52" s="93"/>
      <c r="O52" s="93"/>
      <c r="P52" s="93"/>
      <c r="Q52" s="258"/>
      <c r="R52" s="93"/>
      <c r="S52" s="89"/>
      <c r="T52" s="89"/>
      <c r="U52" s="89"/>
      <c r="V52" s="89"/>
      <c r="W52" s="89"/>
    </row>
    <row r="53" spans="1:23" ht="15.75" customHeight="1">
      <c r="A53" s="259"/>
      <c r="B53" s="300" t="s">
        <v>110</v>
      </c>
      <c r="C53" s="272"/>
      <c r="D53" s="273"/>
      <c r="E53" s="278"/>
      <c r="F53" s="494" t="s">
        <v>744</v>
      </c>
      <c r="G53" s="273"/>
      <c r="H53" s="260"/>
      <c r="I53" s="259"/>
      <c r="J53" s="272"/>
      <c r="K53" s="273"/>
      <c r="L53" s="278"/>
      <c r="M53" s="494" t="s">
        <v>753</v>
      </c>
      <c r="N53" s="273"/>
      <c r="O53" s="260"/>
      <c r="P53" s="259"/>
      <c r="Q53" s="259"/>
      <c r="R53" s="259"/>
      <c r="S53" s="90"/>
      <c r="T53" s="90"/>
      <c r="U53" s="90"/>
      <c r="V53" s="90"/>
      <c r="W53" s="90"/>
    </row>
    <row r="54" spans="1:23" ht="15.75" customHeight="1">
      <c r="A54" s="299" t="s">
        <v>1</v>
      </c>
      <c r="B54" s="530" t="s">
        <v>111</v>
      </c>
      <c r="C54" s="306" t="s">
        <v>568</v>
      </c>
      <c r="D54" s="533"/>
      <c r="E54" s="534"/>
      <c r="F54" s="635" t="s">
        <v>752</v>
      </c>
      <c r="G54" s="635"/>
      <c r="H54" s="535" t="s">
        <v>751</v>
      </c>
      <c r="I54" s="536" t="s">
        <v>751</v>
      </c>
      <c r="J54" s="306" t="s">
        <v>568</v>
      </c>
      <c r="K54" s="533"/>
      <c r="L54" s="534"/>
      <c r="M54" s="635" t="s">
        <v>752</v>
      </c>
      <c r="N54" s="635"/>
      <c r="O54" s="535" t="s">
        <v>751</v>
      </c>
      <c r="P54" s="536" t="s">
        <v>751</v>
      </c>
      <c r="Q54" s="538" t="s">
        <v>10</v>
      </c>
      <c r="R54" s="539" t="s">
        <v>4</v>
      </c>
      <c r="S54" s="90"/>
      <c r="T54" s="90"/>
      <c r="U54" s="90"/>
      <c r="V54" s="90"/>
      <c r="W54" s="90"/>
    </row>
    <row r="55" spans="1:23" ht="15.75" customHeight="1">
      <c r="A55" s="92"/>
      <c r="B55" s="302" t="s">
        <v>116</v>
      </c>
      <c r="C55" s="303" t="s">
        <v>743</v>
      </c>
      <c r="D55" s="531" t="s">
        <v>745</v>
      </c>
      <c r="E55" s="531" t="s">
        <v>746</v>
      </c>
      <c r="F55" s="531" t="s">
        <v>747</v>
      </c>
      <c r="G55" s="531" t="s">
        <v>748</v>
      </c>
      <c r="H55" s="532" t="s">
        <v>749</v>
      </c>
      <c r="I55" s="537" t="s">
        <v>750</v>
      </c>
      <c r="J55" s="303" t="s">
        <v>743</v>
      </c>
      <c r="K55" s="531" t="s">
        <v>745</v>
      </c>
      <c r="L55" s="531" t="s">
        <v>746</v>
      </c>
      <c r="M55" s="531" t="s">
        <v>747</v>
      </c>
      <c r="N55" s="531" t="s">
        <v>748</v>
      </c>
      <c r="O55" s="532" t="s">
        <v>749</v>
      </c>
      <c r="P55" s="531" t="s">
        <v>750</v>
      </c>
      <c r="Q55" s="548" t="s">
        <v>7</v>
      </c>
      <c r="R55" s="548" t="s">
        <v>7</v>
      </c>
      <c r="S55" s="90"/>
      <c r="T55" s="90"/>
      <c r="U55" s="90"/>
      <c r="V55" s="90"/>
      <c r="W55" s="90"/>
    </row>
    <row r="56" spans="1:23" ht="18" customHeight="1">
      <c r="A56" s="550" t="s">
        <v>741</v>
      </c>
      <c r="B56" s="551">
        <v>1</v>
      </c>
      <c r="C56" s="552">
        <v>2</v>
      </c>
      <c r="D56" s="552">
        <v>80</v>
      </c>
      <c r="E56" s="552">
        <v>33</v>
      </c>
      <c r="F56" s="552">
        <v>47</v>
      </c>
      <c r="G56" s="552">
        <v>80</v>
      </c>
      <c r="H56" s="553">
        <v>0</v>
      </c>
      <c r="I56" s="553">
        <v>0</v>
      </c>
      <c r="J56" s="553">
        <v>0</v>
      </c>
      <c r="K56" s="553">
        <v>0</v>
      </c>
      <c r="L56" s="553">
        <v>0</v>
      </c>
      <c r="M56" s="553">
        <v>0</v>
      </c>
      <c r="N56" s="553">
        <v>0</v>
      </c>
      <c r="O56" s="553">
        <v>0</v>
      </c>
      <c r="P56" s="553">
        <v>0</v>
      </c>
      <c r="Q56" s="554">
        <v>12</v>
      </c>
      <c r="R56" s="552">
        <v>2</v>
      </c>
      <c r="S56" s="89"/>
      <c r="T56" s="89"/>
      <c r="U56" s="89"/>
      <c r="V56" s="89"/>
      <c r="W56" s="89"/>
    </row>
    <row r="57" spans="1:23" ht="18" customHeight="1">
      <c r="A57" s="277" t="s">
        <v>811</v>
      </c>
      <c r="B57" s="412">
        <v>1</v>
      </c>
      <c r="C57" s="95">
        <v>4</v>
      </c>
      <c r="D57" s="95">
        <v>157</v>
      </c>
      <c r="E57" s="95">
        <v>57</v>
      </c>
      <c r="F57" s="95">
        <v>100</v>
      </c>
      <c r="G57" s="95">
        <v>80</v>
      </c>
      <c r="H57" s="555">
        <v>77</v>
      </c>
      <c r="I57" s="555">
        <v>0</v>
      </c>
      <c r="J57" s="555">
        <v>0</v>
      </c>
      <c r="K57" s="555">
        <v>0</v>
      </c>
      <c r="L57" s="555">
        <v>0</v>
      </c>
      <c r="M57" s="555">
        <v>0</v>
      </c>
      <c r="N57" s="555">
        <v>0</v>
      </c>
      <c r="O57" s="555">
        <v>0</v>
      </c>
      <c r="P57" s="555">
        <v>0</v>
      </c>
      <c r="Q57" s="556">
        <v>18</v>
      </c>
      <c r="R57" s="95">
        <v>2</v>
      </c>
      <c r="S57" s="89"/>
      <c r="T57" s="89"/>
      <c r="U57" s="89"/>
      <c r="V57" s="89"/>
      <c r="W57" s="89"/>
    </row>
    <row r="58" spans="1:23" ht="12" customHeight="1">
      <c r="A58" s="255" t="s">
        <v>915</v>
      </c>
      <c r="B58" s="93"/>
      <c r="C58" s="93"/>
      <c r="D58" s="93"/>
      <c r="E58" s="93"/>
      <c r="F58" s="93"/>
      <c r="G58" s="93"/>
      <c r="H58" s="93"/>
      <c r="I58" s="93"/>
      <c r="J58" s="93"/>
      <c r="K58" s="93"/>
      <c r="L58" s="93"/>
      <c r="M58" s="93"/>
      <c r="N58" s="93"/>
      <c r="O58" s="93"/>
      <c r="P58" s="93"/>
      <c r="Q58" s="94"/>
      <c r="R58" s="93"/>
      <c r="S58" s="89"/>
      <c r="T58" s="89"/>
      <c r="U58" s="89"/>
      <c r="V58" s="89"/>
      <c r="W58" s="89"/>
    </row>
    <row r="59" spans="1:23" ht="12">
      <c r="A59" s="120"/>
      <c r="B59" s="121"/>
      <c r="C59" s="122"/>
      <c r="D59" s="122"/>
      <c r="E59" s="122"/>
      <c r="F59" s="121"/>
      <c r="G59" s="121"/>
      <c r="H59" s="121"/>
      <c r="I59" s="121"/>
      <c r="J59" s="121"/>
      <c r="K59" s="121"/>
      <c r="L59" s="121"/>
      <c r="M59" s="121"/>
      <c r="N59" s="121"/>
      <c r="O59" s="98"/>
      <c r="P59" s="98"/>
      <c r="Q59" s="98"/>
      <c r="R59" s="98"/>
      <c r="S59" s="98"/>
      <c r="T59" s="98"/>
      <c r="U59" s="98"/>
      <c r="V59" s="98"/>
      <c r="W59" s="98"/>
    </row>
    <row r="60" spans="1:23" ht="12">
      <c r="A60" s="120"/>
      <c r="B60" s="121"/>
      <c r="C60" s="122"/>
      <c r="D60" s="122"/>
      <c r="E60" s="122"/>
      <c r="F60" s="121"/>
      <c r="G60" s="121"/>
      <c r="H60" s="121"/>
      <c r="I60" s="121"/>
      <c r="J60" s="121"/>
      <c r="K60" s="121"/>
      <c r="L60" s="121"/>
      <c r="M60" s="121"/>
      <c r="N60" s="121"/>
      <c r="O60" s="98"/>
      <c r="P60" s="98"/>
      <c r="Q60" s="98"/>
      <c r="R60" s="98"/>
      <c r="S60" s="98"/>
      <c r="T60" s="98"/>
      <c r="U60" s="98"/>
      <c r="V60" s="98"/>
      <c r="W60" s="98"/>
    </row>
    <row r="61" spans="1:23" ht="12">
      <c r="A61" s="120"/>
      <c r="B61" s="121"/>
      <c r="C61" s="122"/>
      <c r="D61" s="122"/>
      <c r="E61" s="122"/>
      <c r="F61" s="121"/>
      <c r="G61" s="121"/>
      <c r="H61" s="121"/>
      <c r="I61" s="121"/>
      <c r="J61" s="121"/>
      <c r="K61" s="121"/>
      <c r="L61" s="121"/>
      <c r="M61" s="121"/>
      <c r="N61" s="121"/>
      <c r="O61" s="98"/>
      <c r="P61" s="98"/>
      <c r="Q61" s="98"/>
      <c r="R61" s="98"/>
      <c r="S61" s="98"/>
      <c r="T61" s="98"/>
      <c r="U61" s="98"/>
      <c r="V61" s="98"/>
      <c r="W61" s="98"/>
    </row>
    <row r="62" spans="1:23" ht="12">
      <c r="A62" s="97"/>
      <c r="B62" s="98"/>
      <c r="C62" s="98"/>
      <c r="D62" s="98"/>
      <c r="E62" s="98"/>
      <c r="F62" s="98"/>
      <c r="G62" s="98"/>
      <c r="H62" s="98"/>
      <c r="I62" s="98"/>
      <c r="J62" s="98"/>
      <c r="K62" s="98"/>
      <c r="L62" s="98"/>
      <c r="M62" s="98"/>
      <c r="N62" s="98"/>
      <c r="O62" s="98"/>
      <c r="P62" s="98"/>
      <c r="Q62" s="98"/>
      <c r="R62" s="98"/>
      <c r="S62" s="98"/>
      <c r="T62" s="98"/>
      <c r="U62" s="98"/>
      <c r="V62" s="98"/>
      <c r="W62" s="98"/>
    </row>
    <row r="63" spans="1:23" ht="12">
      <c r="A63" s="97"/>
      <c r="B63" s="98"/>
      <c r="C63" s="98"/>
      <c r="D63" s="98"/>
      <c r="E63" s="98"/>
      <c r="F63" s="98"/>
      <c r="G63" s="98"/>
      <c r="H63" s="98"/>
      <c r="I63" s="98"/>
      <c r="J63" s="98"/>
      <c r="K63" s="98" t="s">
        <v>743</v>
      </c>
      <c r="L63" s="98"/>
      <c r="M63" s="98"/>
      <c r="N63" s="98"/>
      <c r="O63" s="98"/>
      <c r="P63" s="98"/>
      <c r="Q63" s="98"/>
      <c r="R63" s="98"/>
      <c r="S63" s="98"/>
      <c r="T63" s="98"/>
      <c r="U63" s="98"/>
      <c r="V63" s="98"/>
      <c r="W63" s="98"/>
    </row>
    <row r="64" spans="1:23" ht="12">
      <c r="A64" s="97"/>
      <c r="B64" s="98"/>
      <c r="C64" s="98"/>
      <c r="D64" s="98"/>
      <c r="E64" s="98"/>
      <c r="F64" s="98"/>
      <c r="G64" s="98"/>
      <c r="H64" s="98"/>
      <c r="I64" s="98"/>
      <c r="J64" s="98"/>
      <c r="K64" s="98"/>
      <c r="L64" s="98"/>
      <c r="M64" s="98"/>
      <c r="N64" s="98"/>
      <c r="O64" s="98"/>
      <c r="P64" s="98"/>
      <c r="Q64" s="98"/>
      <c r="R64" s="98"/>
      <c r="S64" s="98"/>
      <c r="T64" s="98"/>
      <c r="U64" s="98"/>
      <c r="V64" s="98"/>
      <c r="W64" s="98"/>
    </row>
    <row r="65" spans="1:23" ht="12">
      <c r="A65" s="97"/>
      <c r="B65" s="98"/>
      <c r="C65" s="98"/>
      <c r="D65" s="98"/>
      <c r="E65" s="98"/>
      <c r="F65" s="98"/>
      <c r="G65" s="98"/>
      <c r="H65" s="98"/>
      <c r="I65" s="98"/>
      <c r="J65" s="98"/>
      <c r="K65" s="98"/>
      <c r="L65" s="98"/>
      <c r="M65" s="98"/>
      <c r="N65" s="98"/>
      <c r="O65" s="98"/>
      <c r="P65" s="98"/>
      <c r="Q65" s="98"/>
      <c r="R65" s="98"/>
      <c r="S65" s="98"/>
      <c r="T65" s="98"/>
      <c r="U65" s="98"/>
      <c r="V65" s="98"/>
      <c r="W65" s="98"/>
    </row>
    <row r="66" spans="1:23" ht="12">
      <c r="A66" s="97"/>
      <c r="B66" s="98"/>
      <c r="C66" s="98"/>
      <c r="D66" s="98"/>
      <c r="E66" s="98"/>
      <c r="F66" s="98"/>
      <c r="G66" s="98"/>
      <c r="H66" s="98"/>
      <c r="I66" s="98"/>
      <c r="J66" s="98"/>
      <c r="K66" s="98"/>
      <c r="L66" s="98"/>
      <c r="M66" s="98"/>
      <c r="N66" s="98"/>
      <c r="O66" s="98"/>
      <c r="P66" s="98"/>
      <c r="Q66" s="98"/>
      <c r="R66" s="98"/>
      <c r="S66" s="98"/>
      <c r="T66" s="98"/>
      <c r="U66" s="98"/>
      <c r="V66" s="98"/>
      <c r="W66" s="98"/>
    </row>
    <row r="67" spans="1:23" ht="12">
      <c r="A67" s="97"/>
      <c r="B67" s="98"/>
      <c r="C67" s="98"/>
      <c r="D67" s="98"/>
      <c r="E67" s="98"/>
      <c r="F67" s="98"/>
      <c r="G67" s="98"/>
      <c r="H67" s="98"/>
      <c r="I67" s="98"/>
      <c r="J67" s="98"/>
      <c r="K67" s="98"/>
      <c r="L67" s="98"/>
      <c r="M67" s="98"/>
      <c r="N67" s="98"/>
      <c r="O67" s="98"/>
      <c r="P67" s="98"/>
      <c r="Q67" s="98"/>
      <c r="R67" s="98"/>
      <c r="S67" s="98"/>
      <c r="T67" s="98"/>
      <c r="U67" s="98"/>
      <c r="V67" s="98"/>
      <c r="W67" s="98"/>
    </row>
    <row r="68" spans="1:23" ht="12">
      <c r="A68" s="97"/>
      <c r="B68" s="98"/>
      <c r="C68" s="98"/>
      <c r="D68" s="98"/>
      <c r="E68" s="98"/>
      <c r="F68" s="98"/>
      <c r="G68" s="98"/>
      <c r="H68" s="98"/>
      <c r="I68" s="98"/>
      <c r="J68" s="98"/>
      <c r="K68" s="98"/>
      <c r="L68" s="98"/>
      <c r="M68" s="98"/>
      <c r="N68" s="98"/>
      <c r="O68" s="98"/>
      <c r="P68" s="98"/>
      <c r="Q68" s="98"/>
      <c r="R68" s="98"/>
      <c r="S68" s="98"/>
      <c r="T68" s="98"/>
      <c r="U68" s="98"/>
      <c r="V68" s="98"/>
      <c r="W68" s="98"/>
    </row>
    <row r="69" spans="1:23" ht="12">
      <c r="A69" s="97"/>
      <c r="B69" s="98"/>
      <c r="C69" s="98"/>
      <c r="D69" s="98"/>
      <c r="E69" s="98"/>
      <c r="F69" s="98"/>
      <c r="G69" s="98"/>
      <c r="H69" s="98"/>
      <c r="I69" s="98"/>
      <c r="J69" s="98"/>
      <c r="K69" s="98"/>
      <c r="L69" s="98"/>
      <c r="M69" s="98"/>
      <c r="N69" s="98"/>
      <c r="O69" s="98"/>
      <c r="P69" s="98"/>
      <c r="Q69" s="98"/>
      <c r="R69" s="98"/>
      <c r="S69" s="98"/>
      <c r="T69" s="98"/>
      <c r="U69" s="98"/>
      <c r="V69" s="98"/>
      <c r="W69" s="98"/>
    </row>
    <row r="70" spans="1:23" ht="12">
      <c r="A70" s="97"/>
      <c r="B70" s="98"/>
      <c r="C70" s="98"/>
      <c r="D70" s="98"/>
      <c r="E70" s="98"/>
      <c r="F70" s="98"/>
      <c r="G70" s="98"/>
      <c r="H70" s="98"/>
      <c r="I70" s="98"/>
      <c r="J70" s="98"/>
      <c r="K70" s="98"/>
      <c r="L70" s="98"/>
      <c r="M70" s="98"/>
      <c r="N70" s="98"/>
      <c r="O70" s="98"/>
      <c r="P70" s="98"/>
      <c r="Q70" s="98"/>
      <c r="R70" s="98"/>
      <c r="S70" s="98"/>
      <c r="T70" s="98"/>
      <c r="U70" s="98"/>
      <c r="V70" s="98"/>
      <c r="W70" s="98"/>
    </row>
    <row r="71" spans="1:23" ht="12">
      <c r="A71" s="97"/>
      <c r="B71" s="98"/>
      <c r="C71" s="98"/>
      <c r="D71" s="98"/>
      <c r="E71" s="98"/>
      <c r="F71" s="98"/>
      <c r="G71" s="98"/>
      <c r="H71" s="98"/>
      <c r="I71" s="98"/>
      <c r="J71" s="98"/>
      <c r="K71" s="98"/>
      <c r="L71" s="98"/>
      <c r="M71" s="98"/>
      <c r="N71" s="98"/>
      <c r="O71" s="98"/>
      <c r="P71" s="98"/>
      <c r="Q71" s="98"/>
      <c r="R71" s="98"/>
      <c r="S71" s="98"/>
      <c r="T71" s="98"/>
      <c r="U71" s="98"/>
      <c r="V71" s="98"/>
      <c r="W71" s="98"/>
    </row>
    <row r="72" spans="1:23" ht="12">
      <c r="A72" s="97"/>
      <c r="B72" s="98"/>
      <c r="C72" s="98"/>
      <c r="D72" s="98"/>
      <c r="E72" s="98"/>
      <c r="F72" s="98"/>
      <c r="G72" s="98"/>
      <c r="H72" s="98"/>
      <c r="I72" s="98"/>
      <c r="J72" s="98"/>
      <c r="K72" s="98"/>
      <c r="L72" s="98"/>
      <c r="M72" s="98"/>
      <c r="N72" s="98"/>
      <c r="O72" s="98"/>
      <c r="P72" s="98"/>
      <c r="Q72" s="98"/>
      <c r="R72" s="98"/>
      <c r="S72" s="98"/>
      <c r="T72" s="98"/>
      <c r="U72" s="98"/>
      <c r="V72" s="98"/>
      <c r="W72" s="98"/>
    </row>
    <row r="73" spans="1:23" ht="12">
      <c r="A73" s="97"/>
      <c r="B73" s="98"/>
      <c r="C73" s="98"/>
      <c r="D73" s="98"/>
      <c r="E73" s="98"/>
      <c r="F73" s="98"/>
      <c r="G73" s="98"/>
      <c r="H73" s="98"/>
      <c r="I73" s="98"/>
      <c r="J73" s="98"/>
      <c r="K73" s="98"/>
      <c r="L73" s="98"/>
      <c r="M73" s="98"/>
      <c r="N73" s="98"/>
      <c r="O73" s="98"/>
      <c r="P73" s="98"/>
      <c r="Q73" s="98"/>
      <c r="R73" s="98"/>
      <c r="S73" s="98"/>
      <c r="T73" s="98"/>
      <c r="U73" s="98"/>
      <c r="V73" s="98"/>
      <c r="W73" s="98"/>
    </row>
    <row r="74" spans="1:23" ht="12">
      <c r="A74" s="97"/>
      <c r="B74" s="98"/>
      <c r="C74" s="98"/>
      <c r="D74" s="98"/>
      <c r="E74" s="98"/>
      <c r="F74" s="98"/>
      <c r="G74" s="98"/>
      <c r="H74" s="98"/>
      <c r="I74" s="98"/>
      <c r="J74" s="98"/>
      <c r="K74" s="98"/>
      <c r="L74" s="98"/>
      <c r="M74" s="98"/>
      <c r="N74" s="98"/>
      <c r="O74" s="98"/>
      <c r="P74" s="98"/>
      <c r="Q74" s="98"/>
      <c r="R74" s="98"/>
      <c r="S74" s="98"/>
      <c r="T74" s="98"/>
      <c r="U74" s="98"/>
      <c r="V74" s="98"/>
      <c r="W74" s="98"/>
    </row>
    <row r="75" spans="1:23" ht="12">
      <c r="A75" s="97"/>
      <c r="B75" s="98"/>
      <c r="C75" s="98"/>
      <c r="D75" s="98"/>
      <c r="E75" s="98"/>
      <c r="F75" s="98"/>
      <c r="G75" s="98"/>
      <c r="H75" s="98"/>
      <c r="I75" s="98"/>
      <c r="J75" s="98"/>
      <c r="K75" s="98"/>
      <c r="L75" s="98"/>
      <c r="M75" s="98"/>
      <c r="N75" s="98"/>
      <c r="O75" s="98"/>
      <c r="P75" s="98"/>
      <c r="Q75" s="98"/>
      <c r="R75" s="98"/>
      <c r="S75" s="98"/>
      <c r="T75" s="98"/>
      <c r="U75" s="98"/>
      <c r="V75" s="98"/>
      <c r="W75" s="98"/>
    </row>
    <row r="76" spans="1:23" ht="12">
      <c r="A76" s="97"/>
      <c r="B76" s="98"/>
      <c r="C76" s="98"/>
      <c r="D76" s="98"/>
      <c r="E76" s="98"/>
      <c r="F76" s="98"/>
      <c r="G76" s="98"/>
      <c r="H76" s="98"/>
      <c r="I76" s="98"/>
      <c r="J76" s="98"/>
      <c r="K76" s="98"/>
      <c r="L76" s="98"/>
      <c r="M76" s="98"/>
      <c r="N76" s="98"/>
      <c r="O76" s="98"/>
      <c r="P76" s="98"/>
      <c r="Q76" s="98"/>
      <c r="R76" s="98"/>
      <c r="S76" s="98"/>
      <c r="T76" s="98"/>
      <c r="U76" s="98"/>
      <c r="V76" s="98"/>
      <c r="W76" s="98"/>
    </row>
    <row r="77" spans="1:23" ht="12">
      <c r="A77" s="97"/>
      <c r="B77" s="98"/>
      <c r="C77" s="98"/>
      <c r="D77" s="98"/>
      <c r="E77" s="98"/>
      <c r="F77" s="98"/>
      <c r="G77" s="98"/>
      <c r="H77" s="98"/>
      <c r="I77" s="98"/>
      <c r="J77" s="98"/>
      <c r="K77" s="98"/>
      <c r="L77" s="98"/>
      <c r="M77" s="98"/>
      <c r="N77" s="98"/>
      <c r="O77" s="98"/>
      <c r="P77" s="98"/>
      <c r="Q77" s="98"/>
      <c r="R77" s="98"/>
      <c r="S77" s="98"/>
      <c r="T77" s="98"/>
      <c r="U77" s="98"/>
      <c r="V77" s="98"/>
      <c r="W77" s="98"/>
    </row>
    <row r="78" spans="1:23" ht="12">
      <c r="A78" s="97"/>
      <c r="B78" s="98"/>
      <c r="C78" s="98"/>
      <c r="D78" s="98"/>
      <c r="E78" s="98"/>
      <c r="F78" s="98"/>
      <c r="G78" s="98"/>
      <c r="H78" s="98"/>
      <c r="I78" s="98"/>
      <c r="J78" s="98"/>
      <c r="K78" s="98"/>
      <c r="L78" s="98"/>
      <c r="M78" s="98"/>
      <c r="N78" s="98"/>
      <c r="O78" s="98"/>
      <c r="P78" s="98"/>
      <c r="Q78" s="98"/>
      <c r="R78" s="98"/>
      <c r="S78" s="98"/>
      <c r="T78" s="98"/>
      <c r="U78" s="98"/>
      <c r="V78" s="98"/>
      <c r="W78" s="98"/>
    </row>
    <row r="79" spans="1:23" ht="12">
      <c r="A79" s="97"/>
      <c r="B79" s="98"/>
      <c r="C79" s="98"/>
      <c r="D79" s="98"/>
      <c r="E79" s="98"/>
      <c r="F79" s="98"/>
      <c r="G79" s="98"/>
      <c r="H79" s="98"/>
      <c r="I79" s="98"/>
      <c r="J79" s="98"/>
      <c r="K79" s="98"/>
      <c r="L79" s="98"/>
      <c r="M79" s="98"/>
      <c r="N79" s="98"/>
      <c r="O79" s="98"/>
      <c r="P79" s="98"/>
      <c r="Q79" s="98"/>
      <c r="R79" s="98"/>
      <c r="S79" s="98"/>
      <c r="T79" s="98"/>
      <c r="U79" s="98"/>
      <c r="V79" s="98"/>
      <c r="W79" s="98"/>
    </row>
    <row r="80" spans="1:23" ht="12">
      <c r="A80" s="97"/>
      <c r="B80" s="98"/>
      <c r="C80" s="98"/>
      <c r="D80" s="98"/>
      <c r="E80" s="98"/>
      <c r="F80" s="98"/>
      <c r="G80" s="98"/>
      <c r="H80" s="98"/>
      <c r="I80" s="98"/>
      <c r="J80" s="98"/>
      <c r="K80" s="98"/>
      <c r="L80" s="98"/>
      <c r="M80" s="98"/>
      <c r="N80" s="98"/>
      <c r="O80" s="98"/>
      <c r="P80" s="98"/>
      <c r="Q80" s="98"/>
      <c r="R80" s="98"/>
      <c r="S80" s="98"/>
      <c r="T80" s="98"/>
      <c r="U80" s="98"/>
      <c r="V80" s="98"/>
      <c r="W80" s="98"/>
    </row>
    <row r="81" spans="1:23" ht="12">
      <c r="A81" s="97"/>
      <c r="B81" s="98"/>
      <c r="C81" s="98"/>
      <c r="D81" s="98"/>
      <c r="E81" s="98"/>
      <c r="F81" s="98"/>
      <c r="G81" s="98"/>
      <c r="H81" s="98"/>
      <c r="I81" s="98"/>
      <c r="J81" s="98"/>
      <c r="K81" s="98"/>
      <c r="L81" s="98"/>
      <c r="M81" s="98"/>
      <c r="N81" s="98"/>
      <c r="O81" s="98"/>
      <c r="P81" s="98"/>
      <c r="Q81" s="98"/>
      <c r="R81" s="98"/>
      <c r="S81" s="98"/>
      <c r="T81" s="98"/>
      <c r="U81" s="98"/>
      <c r="V81" s="98"/>
      <c r="W81" s="98"/>
    </row>
    <row r="82" spans="1:23" ht="12">
      <c r="A82" s="97"/>
      <c r="B82" s="98"/>
      <c r="C82" s="98"/>
      <c r="D82" s="98"/>
      <c r="E82" s="98"/>
      <c r="F82" s="98"/>
      <c r="G82" s="98"/>
      <c r="H82" s="98"/>
      <c r="I82" s="98"/>
      <c r="J82" s="98"/>
      <c r="K82" s="98"/>
      <c r="L82" s="98"/>
      <c r="M82" s="98"/>
      <c r="N82" s="98"/>
      <c r="O82" s="98"/>
      <c r="P82" s="98"/>
      <c r="Q82" s="98"/>
      <c r="R82" s="98"/>
      <c r="S82" s="98"/>
      <c r="T82" s="98"/>
      <c r="U82" s="98"/>
      <c r="V82" s="98"/>
      <c r="W82" s="98"/>
    </row>
    <row r="83" spans="1:23" ht="12">
      <c r="A83" s="97"/>
      <c r="B83" s="98"/>
      <c r="C83" s="98"/>
      <c r="D83" s="98"/>
      <c r="E83" s="98"/>
      <c r="F83" s="98"/>
      <c r="G83" s="98"/>
      <c r="H83" s="98"/>
      <c r="I83" s="98"/>
      <c r="J83" s="98"/>
      <c r="K83" s="98"/>
      <c r="L83" s="98"/>
      <c r="M83" s="98"/>
      <c r="N83" s="98"/>
      <c r="O83" s="98"/>
      <c r="P83" s="98"/>
      <c r="Q83" s="98"/>
      <c r="R83" s="98"/>
      <c r="S83" s="98"/>
      <c r="T83" s="98"/>
      <c r="U83" s="98"/>
      <c r="V83" s="98"/>
      <c r="W83" s="98"/>
    </row>
    <row r="84" spans="1:23" ht="12">
      <c r="A84" s="97"/>
      <c r="B84" s="98"/>
      <c r="C84" s="98"/>
      <c r="D84" s="98"/>
      <c r="E84" s="98"/>
      <c r="F84" s="98"/>
      <c r="G84" s="98"/>
      <c r="H84" s="98"/>
      <c r="I84" s="98"/>
      <c r="J84" s="98"/>
      <c r="K84" s="98"/>
      <c r="L84" s="98"/>
      <c r="M84" s="98"/>
      <c r="N84" s="98"/>
      <c r="O84" s="98"/>
      <c r="P84" s="98"/>
      <c r="Q84" s="98"/>
      <c r="R84" s="98"/>
      <c r="S84" s="98"/>
      <c r="T84" s="98"/>
      <c r="U84" s="98"/>
      <c r="V84" s="98"/>
      <c r="W84" s="98"/>
    </row>
    <row r="85" spans="1:23" ht="12">
      <c r="A85" s="97"/>
      <c r="B85" s="98"/>
      <c r="C85" s="98"/>
      <c r="D85" s="98"/>
      <c r="E85" s="98"/>
      <c r="F85" s="98"/>
      <c r="G85" s="98"/>
      <c r="H85" s="98"/>
      <c r="I85" s="98"/>
      <c r="J85" s="98"/>
      <c r="K85" s="98"/>
      <c r="L85" s="98"/>
      <c r="M85" s="98"/>
      <c r="N85" s="98"/>
      <c r="O85" s="98"/>
      <c r="P85" s="98"/>
      <c r="Q85" s="98"/>
      <c r="R85" s="98"/>
      <c r="S85" s="98"/>
      <c r="T85" s="98"/>
      <c r="U85" s="98"/>
      <c r="V85" s="98"/>
      <c r="W85" s="98"/>
    </row>
    <row r="86" spans="1:23" ht="12">
      <c r="A86" s="97"/>
      <c r="B86" s="98"/>
      <c r="C86" s="98"/>
      <c r="D86" s="98"/>
      <c r="E86" s="98"/>
      <c r="F86" s="98"/>
      <c r="G86" s="98"/>
      <c r="H86" s="98"/>
      <c r="I86" s="98"/>
      <c r="J86" s="98"/>
      <c r="K86" s="98"/>
      <c r="L86" s="98"/>
      <c r="M86" s="98"/>
      <c r="N86" s="98"/>
      <c r="O86" s="98"/>
      <c r="P86" s="98"/>
      <c r="Q86" s="98"/>
      <c r="R86" s="98"/>
      <c r="S86" s="98"/>
      <c r="T86" s="98"/>
      <c r="U86" s="98"/>
      <c r="V86" s="98"/>
      <c r="W86" s="98"/>
    </row>
    <row r="87" spans="1:23" ht="12">
      <c r="A87" s="97"/>
      <c r="B87" s="98"/>
      <c r="C87" s="98"/>
      <c r="D87" s="98"/>
      <c r="E87" s="98"/>
      <c r="F87" s="98"/>
      <c r="G87" s="98"/>
      <c r="H87" s="98"/>
      <c r="I87" s="98"/>
      <c r="J87" s="98"/>
      <c r="K87" s="98"/>
      <c r="L87" s="98"/>
      <c r="M87" s="98"/>
      <c r="N87" s="98"/>
      <c r="O87" s="98"/>
      <c r="P87" s="98"/>
      <c r="Q87" s="98"/>
      <c r="R87" s="98"/>
      <c r="S87" s="98"/>
      <c r="T87" s="98"/>
      <c r="U87" s="98"/>
      <c r="V87" s="98"/>
      <c r="W87" s="98"/>
    </row>
    <row r="88" spans="1:23" ht="12">
      <c r="A88" s="97"/>
      <c r="B88" s="98"/>
      <c r="C88" s="98"/>
      <c r="D88" s="98"/>
      <c r="E88" s="98"/>
      <c r="F88" s="98"/>
      <c r="G88" s="98"/>
      <c r="H88" s="98"/>
      <c r="I88" s="98"/>
      <c r="J88" s="98"/>
      <c r="K88" s="98"/>
      <c r="L88" s="98"/>
      <c r="M88" s="98"/>
      <c r="N88" s="98"/>
      <c r="O88" s="98"/>
      <c r="P88" s="98"/>
      <c r="Q88" s="98"/>
      <c r="R88" s="98"/>
      <c r="S88" s="98"/>
      <c r="T88" s="98"/>
      <c r="U88" s="98"/>
      <c r="V88" s="98"/>
      <c r="W88" s="98"/>
    </row>
    <row r="89" spans="1:23" ht="12">
      <c r="A89" s="97"/>
      <c r="B89" s="98"/>
      <c r="C89" s="98"/>
      <c r="D89" s="98"/>
      <c r="E89" s="98"/>
      <c r="F89" s="98"/>
      <c r="G89" s="98"/>
      <c r="H89" s="98"/>
      <c r="I89" s="98"/>
      <c r="J89" s="98"/>
      <c r="K89" s="98"/>
      <c r="L89" s="98"/>
      <c r="M89" s="98"/>
      <c r="N89" s="98"/>
      <c r="O89" s="98"/>
      <c r="P89" s="98"/>
      <c r="Q89" s="98"/>
      <c r="R89" s="98"/>
      <c r="S89" s="98"/>
      <c r="T89" s="98"/>
      <c r="U89" s="98"/>
      <c r="V89" s="98"/>
      <c r="W89" s="98"/>
    </row>
    <row r="90" spans="1:23" ht="12">
      <c r="A90" s="97"/>
      <c r="B90" s="98"/>
      <c r="C90" s="98"/>
      <c r="D90" s="98"/>
      <c r="E90" s="98"/>
      <c r="F90" s="98"/>
      <c r="G90" s="98"/>
      <c r="H90" s="98"/>
      <c r="I90" s="98"/>
      <c r="J90" s="98"/>
      <c r="K90" s="98"/>
      <c r="L90" s="98"/>
      <c r="M90" s="98"/>
      <c r="N90" s="98"/>
      <c r="O90" s="98"/>
      <c r="P90" s="98"/>
      <c r="Q90" s="98"/>
      <c r="R90" s="98"/>
      <c r="S90" s="98"/>
      <c r="T90" s="98"/>
      <c r="U90" s="98"/>
      <c r="V90" s="98"/>
      <c r="W90" s="98"/>
    </row>
    <row r="91" spans="1:23" ht="12">
      <c r="A91" s="97"/>
      <c r="B91" s="98"/>
      <c r="C91" s="98"/>
      <c r="D91" s="98"/>
      <c r="E91" s="98"/>
      <c r="F91" s="98"/>
      <c r="G91" s="98"/>
      <c r="H91" s="98"/>
      <c r="I91" s="98"/>
      <c r="J91" s="98"/>
      <c r="K91" s="98"/>
      <c r="L91" s="98"/>
      <c r="M91" s="98"/>
      <c r="N91" s="98"/>
      <c r="O91" s="98"/>
      <c r="P91" s="98"/>
      <c r="Q91" s="98"/>
      <c r="R91" s="98"/>
      <c r="S91" s="98"/>
      <c r="T91" s="98"/>
      <c r="U91" s="98"/>
      <c r="V91" s="98"/>
      <c r="W91" s="98"/>
    </row>
    <row r="92" spans="1:23" ht="12">
      <c r="A92" s="97"/>
      <c r="B92" s="98"/>
      <c r="C92" s="98"/>
      <c r="D92" s="98"/>
      <c r="E92" s="98"/>
      <c r="F92" s="98"/>
      <c r="G92" s="98"/>
      <c r="H92" s="98"/>
      <c r="I92" s="98"/>
      <c r="J92" s="98"/>
      <c r="K92" s="98"/>
      <c r="L92" s="98"/>
      <c r="M92" s="98"/>
      <c r="N92" s="98"/>
      <c r="O92" s="98"/>
      <c r="P92" s="98"/>
      <c r="Q92" s="98"/>
      <c r="R92" s="98"/>
      <c r="S92" s="98"/>
      <c r="T92" s="98"/>
      <c r="U92" s="98"/>
      <c r="V92" s="98"/>
      <c r="W92" s="98"/>
    </row>
    <row r="93" spans="1:23" ht="12">
      <c r="A93" s="97"/>
      <c r="B93" s="98"/>
      <c r="C93" s="98"/>
      <c r="D93" s="98"/>
      <c r="E93" s="98"/>
      <c r="F93" s="98"/>
      <c r="G93" s="98"/>
      <c r="H93" s="98"/>
      <c r="I93" s="98"/>
      <c r="J93" s="98"/>
      <c r="K93" s="98"/>
      <c r="L93" s="98"/>
      <c r="M93" s="98"/>
      <c r="N93" s="98"/>
      <c r="O93" s="98"/>
      <c r="P93" s="98"/>
      <c r="Q93" s="98"/>
      <c r="R93" s="98"/>
      <c r="S93" s="98"/>
      <c r="T93" s="98"/>
      <c r="U93" s="98"/>
      <c r="V93" s="98"/>
      <c r="W93" s="98"/>
    </row>
    <row r="94" spans="1:23" ht="12">
      <c r="A94" s="97"/>
      <c r="B94" s="98"/>
      <c r="C94" s="98"/>
      <c r="D94" s="98"/>
      <c r="E94" s="98"/>
      <c r="F94" s="98"/>
      <c r="G94" s="98"/>
      <c r="H94" s="98"/>
      <c r="I94" s="98"/>
      <c r="J94" s="98"/>
      <c r="K94" s="98"/>
      <c r="L94" s="98"/>
      <c r="M94" s="98"/>
      <c r="N94" s="98"/>
      <c r="O94" s="98"/>
      <c r="P94" s="98"/>
      <c r="Q94" s="98"/>
      <c r="R94" s="98"/>
      <c r="S94" s="98"/>
      <c r="T94" s="98"/>
      <c r="U94" s="98"/>
      <c r="V94" s="98"/>
      <c r="W94" s="98"/>
    </row>
    <row r="95" spans="1:23" ht="12">
      <c r="A95" s="97"/>
      <c r="B95" s="98"/>
      <c r="C95" s="98"/>
      <c r="D95" s="98"/>
      <c r="E95" s="98"/>
      <c r="F95" s="98"/>
      <c r="G95" s="98"/>
      <c r="H95" s="98"/>
      <c r="I95" s="98"/>
      <c r="J95" s="98"/>
      <c r="K95" s="98"/>
      <c r="L95" s="98"/>
      <c r="M95" s="98"/>
      <c r="N95" s="98"/>
      <c r="O95" s="98"/>
      <c r="P95" s="98"/>
      <c r="Q95" s="98"/>
      <c r="R95" s="98"/>
      <c r="S95" s="98"/>
      <c r="T95" s="98"/>
      <c r="U95" s="98"/>
      <c r="V95" s="98"/>
      <c r="W95" s="98"/>
    </row>
    <row r="96" spans="1:23" ht="12">
      <c r="A96" s="97"/>
      <c r="B96" s="98"/>
      <c r="C96" s="98"/>
      <c r="D96" s="98"/>
      <c r="E96" s="98"/>
      <c r="F96" s="98"/>
      <c r="G96" s="98"/>
      <c r="H96" s="98"/>
      <c r="I96" s="98"/>
      <c r="J96" s="98"/>
      <c r="K96" s="98"/>
      <c r="L96" s="98"/>
      <c r="M96" s="98"/>
      <c r="N96" s="98"/>
      <c r="O96" s="98"/>
      <c r="P96" s="98"/>
      <c r="Q96" s="98"/>
      <c r="R96" s="98"/>
      <c r="S96" s="98"/>
      <c r="T96" s="98"/>
      <c r="U96" s="98"/>
      <c r="V96" s="98"/>
      <c r="W96" s="98"/>
    </row>
    <row r="97" spans="1:23" ht="12">
      <c r="A97" s="97"/>
      <c r="B97" s="98"/>
      <c r="C97" s="98"/>
      <c r="D97" s="98"/>
      <c r="E97" s="98"/>
      <c r="F97" s="98"/>
      <c r="G97" s="98"/>
      <c r="H97" s="98"/>
      <c r="I97" s="98"/>
      <c r="J97" s="98"/>
      <c r="K97" s="98"/>
      <c r="L97" s="98"/>
      <c r="M97" s="98"/>
      <c r="N97" s="98"/>
      <c r="O97" s="98"/>
      <c r="P97" s="98"/>
      <c r="Q97" s="98"/>
      <c r="R97" s="98"/>
      <c r="S97" s="98"/>
      <c r="T97" s="98"/>
      <c r="U97" s="98"/>
      <c r="V97" s="98"/>
      <c r="W97" s="98"/>
    </row>
    <row r="98" spans="1:23" ht="12">
      <c r="A98" s="97"/>
      <c r="B98" s="98"/>
      <c r="C98" s="98"/>
      <c r="D98" s="98"/>
      <c r="E98" s="98"/>
      <c r="F98" s="98"/>
      <c r="G98" s="98"/>
      <c r="H98" s="98"/>
      <c r="I98" s="98"/>
      <c r="J98" s="98"/>
      <c r="K98" s="98"/>
      <c r="L98" s="98"/>
      <c r="M98" s="98"/>
      <c r="N98" s="98"/>
      <c r="O98" s="98"/>
      <c r="P98" s="98"/>
      <c r="Q98" s="98"/>
      <c r="R98" s="98"/>
      <c r="S98" s="98"/>
      <c r="T98" s="98"/>
      <c r="U98" s="98"/>
      <c r="V98" s="98"/>
      <c r="W98" s="98"/>
    </row>
    <row r="99" spans="1:23" ht="12">
      <c r="A99" s="97"/>
      <c r="B99" s="98"/>
      <c r="C99" s="98"/>
      <c r="D99" s="98"/>
      <c r="E99" s="98"/>
      <c r="F99" s="98"/>
      <c r="G99" s="98"/>
      <c r="H99" s="98"/>
      <c r="I99" s="98"/>
      <c r="J99" s="98"/>
      <c r="K99" s="98"/>
      <c r="L99" s="98"/>
      <c r="M99" s="98"/>
      <c r="N99" s="98"/>
      <c r="O99" s="98"/>
      <c r="P99" s="98"/>
      <c r="Q99" s="98"/>
      <c r="R99" s="98"/>
      <c r="S99" s="98"/>
      <c r="T99" s="98"/>
      <c r="U99" s="98"/>
      <c r="V99" s="98"/>
      <c r="W99" s="98"/>
    </row>
    <row r="100" spans="1:23" ht="12">
      <c r="A100" s="97"/>
      <c r="B100" s="98"/>
      <c r="C100" s="98"/>
      <c r="D100" s="98"/>
      <c r="E100" s="98"/>
      <c r="F100" s="98"/>
      <c r="G100" s="98"/>
      <c r="H100" s="98"/>
      <c r="I100" s="98"/>
      <c r="J100" s="98"/>
      <c r="K100" s="98"/>
      <c r="L100" s="98"/>
      <c r="M100" s="98"/>
      <c r="N100" s="98"/>
      <c r="O100" s="98"/>
      <c r="P100" s="98"/>
      <c r="Q100" s="98"/>
      <c r="R100" s="98"/>
      <c r="S100" s="98"/>
      <c r="T100" s="98"/>
      <c r="U100" s="98"/>
      <c r="V100" s="98"/>
      <c r="W100" s="98"/>
    </row>
    <row r="101" spans="1:23" ht="12">
      <c r="A101" s="97"/>
      <c r="B101" s="98"/>
      <c r="C101" s="98"/>
      <c r="D101" s="98"/>
      <c r="E101" s="98"/>
      <c r="F101" s="98"/>
      <c r="G101" s="98"/>
      <c r="H101" s="98"/>
      <c r="I101" s="98"/>
      <c r="J101" s="98"/>
      <c r="K101" s="98"/>
      <c r="L101" s="98"/>
      <c r="M101" s="98"/>
      <c r="N101" s="98"/>
      <c r="O101" s="98"/>
      <c r="P101" s="98"/>
      <c r="Q101" s="98"/>
      <c r="R101" s="98"/>
      <c r="S101" s="98"/>
      <c r="T101" s="98"/>
      <c r="U101" s="98"/>
      <c r="V101" s="98"/>
      <c r="W101" s="98"/>
    </row>
    <row r="102" spans="1:23" ht="12">
      <c r="A102" s="97"/>
      <c r="B102" s="98"/>
      <c r="C102" s="98"/>
      <c r="D102" s="98"/>
      <c r="E102" s="98"/>
      <c r="F102" s="98"/>
      <c r="G102" s="98"/>
      <c r="H102" s="98"/>
      <c r="I102" s="98"/>
      <c r="J102" s="98"/>
      <c r="K102" s="98"/>
      <c r="L102" s="98"/>
      <c r="M102" s="98"/>
      <c r="N102" s="98"/>
      <c r="O102" s="98"/>
      <c r="P102" s="98"/>
      <c r="Q102" s="98"/>
      <c r="R102" s="98"/>
      <c r="S102" s="98"/>
      <c r="T102" s="98"/>
      <c r="U102" s="98"/>
      <c r="V102" s="98"/>
      <c r="W102" s="98"/>
    </row>
    <row r="103" spans="1:23" ht="12">
      <c r="A103" s="97"/>
      <c r="B103" s="98"/>
      <c r="C103" s="98"/>
      <c r="D103" s="98"/>
      <c r="E103" s="98"/>
      <c r="F103" s="98"/>
      <c r="G103" s="98"/>
      <c r="H103" s="98"/>
      <c r="I103" s="98"/>
      <c r="J103" s="98"/>
      <c r="K103" s="98"/>
      <c r="L103" s="98"/>
      <c r="M103" s="98"/>
      <c r="N103" s="98"/>
      <c r="O103" s="98"/>
      <c r="P103" s="98"/>
      <c r="Q103" s="98"/>
      <c r="R103" s="98"/>
      <c r="S103" s="98"/>
      <c r="T103" s="98"/>
      <c r="U103" s="98"/>
      <c r="V103" s="98"/>
      <c r="W103" s="98"/>
    </row>
    <row r="104" spans="1:23" ht="12">
      <c r="A104" s="97"/>
      <c r="B104" s="98"/>
      <c r="C104" s="98"/>
      <c r="D104" s="98"/>
      <c r="E104" s="98"/>
      <c r="F104" s="98"/>
      <c r="G104" s="98"/>
      <c r="H104" s="98"/>
      <c r="I104" s="98"/>
      <c r="J104" s="98"/>
      <c r="K104" s="98"/>
      <c r="L104" s="98"/>
      <c r="M104" s="98"/>
      <c r="N104" s="98"/>
      <c r="O104" s="98"/>
      <c r="P104" s="98"/>
      <c r="Q104" s="98"/>
      <c r="R104" s="98"/>
      <c r="S104" s="98"/>
      <c r="T104" s="98"/>
      <c r="U104" s="98"/>
      <c r="V104" s="98"/>
      <c r="W104" s="98"/>
    </row>
    <row r="105" spans="1:23" ht="12">
      <c r="A105" s="97"/>
      <c r="B105" s="98"/>
      <c r="C105" s="98"/>
      <c r="D105" s="98"/>
      <c r="E105" s="98"/>
      <c r="F105" s="98"/>
      <c r="G105" s="98"/>
      <c r="H105" s="98"/>
      <c r="I105" s="98"/>
      <c r="J105" s="98"/>
      <c r="K105" s="98"/>
      <c r="L105" s="98"/>
      <c r="M105" s="98"/>
      <c r="N105" s="98"/>
      <c r="O105" s="98"/>
      <c r="P105" s="98"/>
      <c r="Q105" s="98"/>
      <c r="R105" s="98"/>
      <c r="S105" s="98"/>
      <c r="T105" s="98"/>
      <c r="U105" s="98"/>
      <c r="V105" s="98"/>
      <c r="W105" s="98"/>
    </row>
    <row r="106" spans="1:23" ht="12">
      <c r="A106" s="97"/>
      <c r="B106" s="98"/>
      <c r="C106" s="98"/>
      <c r="D106" s="98"/>
      <c r="E106" s="98"/>
      <c r="F106" s="98"/>
      <c r="G106" s="98"/>
      <c r="H106" s="98"/>
      <c r="I106" s="98"/>
      <c r="J106" s="98"/>
      <c r="K106" s="98"/>
      <c r="L106" s="98"/>
      <c r="M106" s="98"/>
      <c r="N106" s="98"/>
      <c r="O106" s="98"/>
      <c r="P106" s="98"/>
      <c r="Q106" s="98"/>
      <c r="R106" s="98"/>
      <c r="S106" s="98"/>
      <c r="T106" s="98"/>
      <c r="U106" s="98"/>
      <c r="V106" s="98"/>
      <c r="W106" s="98"/>
    </row>
    <row r="107" spans="1:23" ht="12">
      <c r="A107" s="97"/>
      <c r="B107" s="98"/>
      <c r="C107" s="98"/>
      <c r="D107" s="98"/>
      <c r="E107" s="98"/>
      <c r="F107" s="98"/>
      <c r="G107" s="98"/>
      <c r="H107" s="98"/>
      <c r="I107" s="98"/>
      <c r="J107" s="98"/>
      <c r="K107" s="98"/>
      <c r="L107" s="98"/>
      <c r="M107" s="98"/>
      <c r="N107" s="98"/>
      <c r="O107" s="98"/>
      <c r="P107" s="98"/>
      <c r="Q107" s="98"/>
      <c r="R107" s="98"/>
      <c r="S107" s="98"/>
      <c r="T107" s="98"/>
      <c r="U107" s="98"/>
      <c r="V107" s="98"/>
      <c r="W107" s="98"/>
    </row>
    <row r="108" spans="1:23" ht="12">
      <c r="A108" s="97"/>
      <c r="B108" s="98"/>
      <c r="C108" s="98"/>
      <c r="D108" s="98"/>
      <c r="E108" s="98"/>
      <c r="F108" s="98"/>
      <c r="G108" s="98"/>
      <c r="H108" s="98"/>
      <c r="I108" s="98"/>
      <c r="J108" s="98"/>
      <c r="K108" s="98"/>
      <c r="L108" s="98"/>
      <c r="M108" s="98"/>
      <c r="N108" s="98"/>
      <c r="O108" s="98"/>
      <c r="P108" s="98"/>
      <c r="Q108" s="98"/>
      <c r="R108" s="98"/>
      <c r="S108" s="98"/>
      <c r="T108" s="98"/>
      <c r="U108" s="98"/>
      <c r="V108" s="98"/>
      <c r="W108" s="98"/>
    </row>
    <row r="109" spans="1:23" ht="12">
      <c r="A109" s="97"/>
      <c r="B109" s="98"/>
      <c r="C109" s="98"/>
      <c r="D109" s="98"/>
      <c r="E109" s="98"/>
      <c r="F109" s="98"/>
      <c r="G109" s="98"/>
      <c r="H109" s="98"/>
      <c r="I109" s="98"/>
      <c r="J109" s="98"/>
      <c r="K109" s="98"/>
      <c r="L109" s="98"/>
      <c r="M109" s="98"/>
      <c r="N109" s="98"/>
      <c r="O109" s="98"/>
      <c r="P109" s="98"/>
      <c r="Q109" s="98"/>
      <c r="R109" s="98"/>
      <c r="S109" s="98"/>
      <c r="T109" s="98"/>
      <c r="U109" s="98"/>
      <c r="V109" s="98"/>
      <c r="W109" s="98"/>
    </row>
    <row r="110" spans="1:23" ht="12">
      <c r="A110" s="97"/>
      <c r="B110" s="98"/>
      <c r="C110" s="98"/>
      <c r="D110" s="98"/>
      <c r="E110" s="98"/>
      <c r="F110" s="98"/>
      <c r="G110" s="98"/>
      <c r="H110" s="98"/>
      <c r="I110" s="98"/>
      <c r="J110" s="98"/>
      <c r="K110" s="98"/>
      <c r="L110" s="98"/>
      <c r="M110" s="98"/>
      <c r="N110" s="98"/>
      <c r="O110" s="98"/>
      <c r="P110" s="98"/>
      <c r="Q110" s="98"/>
      <c r="R110" s="98"/>
      <c r="S110" s="98"/>
      <c r="T110" s="98"/>
      <c r="U110" s="98"/>
      <c r="V110" s="98"/>
      <c r="W110" s="98"/>
    </row>
    <row r="111" spans="1:23" ht="12">
      <c r="A111" s="97"/>
      <c r="B111" s="98"/>
      <c r="C111" s="98"/>
      <c r="D111" s="98"/>
      <c r="E111" s="98"/>
      <c r="F111" s="98"/>
      <c r="G111" s="98"/>
      <c r="H111" s="98"/>
      <c r="I111" s="98"/>
      <c r="J111" s="98"/>
      <c r="K111" s="98"/>
      <c r="L111" s="98"/>
      <c r="M111" s="98"/>
      <c r="N111" s="98"/>
      <c r="O111" s="98"/>
      <c r="P111" s="98"/>
      <c r="Q111" s="98"/>
      <c r="R111" s="98"/>
      <c r="S111" s="98"/>
      <c r="T111" s="98"/>
      <c r="U111" s="98"/>
      <c r="V111" s="98"/>
      <c r="W111" s="98"/>
    </row>
    <row r="112" spans="1:23" ht="12">
      <c r="A112" s="97"/>
      <c r="B112" s="98"/>
      <c r="C112" s="98"/>
      <c r="D112" s="98"/>
      <c r="E112" s="98"/>
      <c r="F112" s="98"/>
      <c r="G112" s="98"/>
      <c r="H112" s="98"/>
      <c r="I112" s="98"/>
      <c r="J112" s="98"/>
      <c r="K112" s="98"/>
      <c r="L112" s="98"/>
      <c r="M112" s="98"/>
      <c r="N112" s="98"/>
      <c r="O112" s="98"/>
      <c r="P112" s="98"/>
      <c r="Q112" s="98"/>
      <c r="R112" s="98"/>
      <c r="S112" s="98"/>
      <c r="T112" s="98"/>
      <c r="U112" s="98"/>
      <c r="V112" s="98"/>
      <c r="W112" s="98"/>
    </row>
    <row r="113" spans="1:23" ht="12">
      <c r="A113" s="97"/>
      <c r="B113" s="98"/>
      <c r="C113" s="98"/>
      <c r="D113" s="98"/>
      <c r="E113" s="98"/>
      <c r="F113" s="98"/>
      <c r="G113" s="98"/>
      <c r="H113" s="98"/>
      <c r="I113" s="98"/>
      <c r="J113" s="98"/>
      <c r="K113" s="98"/>
      <c r="L113" s="98"/>
      <c r="M113" s="98"/>
      <c r="N113" s="98"/>
      <c r="O113" s="98"/>
      <c r="P113" s="98"/>
      <c r="Q113" s="98"/>
      <c r="R113" s="98"/>
      <c r="S113" s="98"/>
      <c r="T113" s="98"/>
      <c r="U113" s="98"/>
      <c r="V113" s="98"/>
      <c r="W113" s="98"/>
    </row>
    <row r="114" spans="1:23" ht="12">
      <c r="A114" s="97"/>
      <c r="B114" s="98"/>
      <c r="C114" s="98"/>
      <c r="D114" s="98"/>
      <c r="E114" s="98"/>
      <c r="F114" s="98"/>
      <c r="G114" s="98"/>
      <c r="H114" s="98"/>
      <c r="I114" s="98"/>
      <c r="J114" s="98"/>
      <c r="K114" s="98"/>
      <c r="L114" s="98"/>
      <c r="M114" s="98"/>
      <c r="N114" s="98"/>
      <c r="O114" s="98"/>
      <c r="P114" s="98"/>
      <c r="Q114" s="98"/>
      <c r="R114" s="98"/>
      <c r="S114" s="98"/>
      <c r="T114" s="98"/>
      <c r="U114" s="98"/>
      <c r="V114" s="98"/>
      <c r="W114" s="98"/>
    </row>
    <row r="115" spans="1:23" ht="12">
      <c r="A115" s="97"/>
      <c r="B115" s="98"/>
      <c r="C115" s="98"/>
      <c r="D115" s="98"/>
      <c r="E115" s="98"/>
      <c r="F115" s="98"/>
      <c r="G115" s="98"/>
      <c r="H115" s="98"/>
      <c r="I115" s="98"/>
      <c r="J115" s="98"/>
      <c r="K115" s="98"/>
      <c r="L115" s="98"/>
      <c r="M115" s="98"/>
      <c r="N115" s="98"/>
      <c r="O115" s="98"/>
      <c r="P115" s="98"/>
      <c r="Q115" s="98"/>
      <c r="R115" s="98"/>
      <c r="S115" s="98"/>
      <c r="T115" s="98"/>
      <c r="U115" s="98"/>
      <c r="V115" s="98"/>
      <c r="W115" s="98"/>
    </row>
    <row r="116" spans="1:23" ht="12">
      <c r="A116" s="97"/>
      <c r="B116" s="98"/>
      <c r="C116" s="98"/>
      <c r="D116" s="98"/>
      <c r="E116" s="98"/>
      <c r="F116" s="98"/>
      <c r="G116" s="98"/>
      <c r="H116" s="98"/>
      <c r="I116" s="98"/>
      <c r="J116" s="98"/>
      <c r="K116" s="98"/>
      <c r="L116" s="98"/>
      <c r="M116" s="98"/>
      <c r="N116" s="98"/>
      <c r="O116" s="98"/>
      <c r="P116" s="98"/>
      <c r="Q116" s="98"/>
      <c r="R116" s="98"/>
      <c r="S116" s="98"/>
      <c r="T116" s="98"/>
      <c r="U116" s="98"/>
      <c r="V116" s="98"/>
      <c r="W116" s="98"/>
    </row>
    <row r="117" spans="1:23" ht="12">
      <c r="A117" s="97"/>
      <c r="B117" s="98"/>
      <c r="C117" s="98"/>
      <c r="D117" s="98"/>
      <c r="E117" s="98"/>
      <c r="F117" s="98"/>
      <c r="G117" s="98"/>
      <c r="H117" s="98"/>
      <c r="I117" s="98"/>
      <c r="J117" s="98"/>
      <c r="K117" s="98"/>
      <c r="L117" s="98"/>
      <c r="M117" s="98"/>
      <c r="N117" s="98"/>
      <c r="O117" s="98"/>
      <c r="P117" s="98"/>
      <c r="Q117" s="98"/>
      <c r="R117" s="98"/>
      <c r="S117" s="98"/>
      <c r="T117" s="98"/>
      <c r="U117" s="98"/>
      <c r="V117" s="98"/>
      <c r="W117" s="98"/>
    </row>
    <row r="118" spans="1:23" ht="12">
      <c r="A118" s="97"/>
      <c r="B118" s="98"/>
      <c r="C118" s="98"/>
      <c r="D118" s="98"/>
      <c r="E118" s="98"/>
      <c r="F118" s="98"/>
      <c r="G118" s="98"/>
      <c r="H118" s="98"/>
      <c r="I118" s="98"/>
      <c r="J118" s="98"/>
      <c r="K118" s="98"/>
      <c r="L118" s="98"/>
      <c r="M118" s="98"/>
      <c r="N118" s="98"/>
      <c r="O118" s="98"/>
      <c r="P118" s="98"/>
      <c r="Q118" s="98"/>
      <c r="R118" s="98"/>
      <c r="S118" s="98"/>
      <c r="T118" s="98"/>
      <c r="U118" s="98"/>
      <c r="V118" s="98"/>
      <c r="W118" s="98"/>
    </row>
    <row r="119" spans="1:23" ht="12">
      <c r="A119" s="97"/>
      <c r="B119" s="98"/>
      <c r="C119" s="98"/>
      <c r="D119" s="98"/>
      <c r="E119" s="98"/>
      <c r="F119" s="98"/>
      <c r="G119" s="98"/>
      <c r="H119" s="98"/>
      <c r="I119" s="98"/>
      <c r="J119" s="98"/>
      <c r="K119" s="98"/>
      <c r="L119" s="98"/>
      <c r="M119" s="98"/>
      <c r="N119" s="98"/>
      <c r="O119" s="98"/>
      <c r="P119" s="98"/>
      <c r="Q119" s="98"/>
      <c r="R119" s="98"/>
      <c r="S119" s="98"/>
      <c r="T119" s="98"/>
      <c r="U119" s="98"/>
      <c r="V119" s="98"/>
      <c r="W119" s="98"/>
    </row>
    <row r="120" spans="1:23" ht="12">
      <c r="A120" s="97"/>
      <c r="B120" s="98"/>
      <c r="C120" s="98"/>
      <c r="D120" s="98"/>
      <c r="E120" s="98"/>
      <c r="F120" s="98"/>
      <c r="G120" s="98"/>
      <c r="H120" s="98"/>
      <c r="I120" s="98"/>
      <c r="J120" s="98"/>
      <c r="K120" s="98"/>
      <c r="L120" s="98"/>
      <c r="M120" s="98"/>
      <c r="N120" s="98"/>
      <c r="O120" s="98"/>
      <c r="P120" s="98"/>
      <c r="Q120" s="98"/>
      <c r="R120" s="98"/>
      <c r="S120" s="98"/>
      <c r="T120" s="98"/>
      <c r="U120" s="98"/>
      <c r="V120" s="98"/>
      <c r="W120" s="98"/>
    </row>
    <row r="121" spans="1:23" ht="12">
      <c r="A121" s="97"/>
      <c r="B121" s="98"/>
      <c r="C121" s="98"/>
      <c r="D121" s="98"/>
      <c r="E121" s="98"/>
      <c r="F121" s="98"/>
      <c r="G121" s="98"/>
      <c r="H121" s="98"/>
      <c r="I121" s="98"/>
      <c r="J121" s="98"/>
      <c r="K121" s="98"/>
      <c r="L121" s="98"/>
      <c r="M121" s="98"/>
      <c r="N121" s="98"/>
      <c r="O121" s="98"/>
      <c r="P121" s="98"/>
      <c r="Q121" s="98"/>
      <c r="R121" s="98"/>
      <c r="S121" s="98"/>
      <c r="T121" s="98"/>
      <c r="U121" s="98"/>
      <c r="V121" s="98"/>
      <c r="W121" s="98"/>
    </row>
    <row r="122" spans="1:23" ht="12">
      <c r="A122" s="97"/>
      <c r="B122" s="98"/>
      <c r="C122" s="98"/>
      <c r="D122" s="98"/>
      <c r="E122" s="98"/>
      <c r="F122" s="98"/>
      <c r="G122" s="98"/>
      <c r="H122" s="98"/>
      <c r="I122" s="98"/>
      <c r="J122" s="98"/>
      <c r="K122" s="98"/>
      <c r="L122" s="98"/>
      <c r="M122" s="98"/>
      <c r="N122" s="98"/>
      <c r="O122" s="98"/>
      <c r="P122" s="98"/>
      <c r="Q122" s="98"/>
      <c r="R122" s="98"/>
      <c r="S122" s="98"/>
      <c r="T122" s="98"/>
      <c r="U122" s="98"/>
      <c r="V122" s="98"/>
      <c r="W122" s="98"/>
    </row>
    <row r="123" spans="1:23" ht="12">
      <c r="A123" s="97"/>
      <c r="B123" s="98"/>
      <c r="C123" s="98"/>
      <c r="D123" s="98"/>
      <c r="E123" s="98"/>
      <c r="F123" s="98"/>
      <c r="G123" s="98"/>
      <c r="H123" s="98"/>
      <c r="I123" s="98"/>
      <c r="J123" s="98"/>
      <c r="K123" s="98"/>
      <c r="L123" s="98"/>
      <c r="M123" s="98"/>
      <c r="N123" s="98"/>
      <c r="O123" s="98"/>
      <c r="P123" s="98"/>
      <c r="Q123" s="98"/>
      <c r="R123" s="98"/>
      <c r="S123" s="98"/>
      <c r="T123" s="98"/>
      <c r="U123" s="98"/>
      <c r="V123" s="98"/>
      <c r="W123" s="98"/>
    </row>
    <row r="124" spans="1:23" ht="12">
      <c r="A124" s="97"/>
      <c r="B124" s="98"/>
      <c r="C124" s="98"/>
      <c r="D124" s="98"/>
      <c r="E124" s="98"/>
      <c r="F124" s="98"/>
      <c r="G124" s="98"/>
      <c r="H124" s="98"/>
      <c r="I124" s="98"/>
      <c r="J124" s="98"/>
      <c r="K124" s="98"/>
      <c r="L124" s="98"/>
      <c r="M124" s="98"/>
      <c r="N124" s="98"/>
      <c r="O124" s="98"/>
      <c r="P124" s="98"/>
      <c r="Q124" s="98"/>
      <c r="R124" s="98"/>
      <c r="S124" s="98"/>
      <c r="T124" s="98"/>
      <c r="U124" s="98"/>
      <c r="V124" s="98"/>
      <c r="W124" s="98"/>
    </row>
    <row r="125" spans="1:23" ht="12">
      <c r="A125" s="97"/>
      <c r="B125" s="98"/>
      <c r="C125" s="98"/>
      <c r="D125" s="98"/>
      <c r="E125" s="98"/>
      <c r="F125" s="98"/>
      <c r="G125" s="98"/>
      <c r="H125" s="98"/>
      <c r="I125" s="98"/>
      <c r="J125" s="98"/>
      <c r="K125" s="98"/>
      <c r="L125" s="98"/>
      <c r="M125" s="98"/>
      <c r="N125" s="98"/>
      <c r="O125" s="98"/>
      <c r="P125" s="98"/>
      <c r="Q125" s="98"/>
      <c r="R125" s="98"/>
      <c r="S125" s="98"/>
      <c r="T125" s="98"/>
      <c r="U125" s="98"/>
      <c r="V125" s="98"/>
      <c r="W125" s="98"/>
    </row>
    <row r="126" spans="1:23" ht="12">
      <c r="A126" s="97"/>
      <c r="B126" s="98"/>
      <c r="C126" s="98"/>
      <c r="D126" s="98"/>
      <c r="E126" s="98"/>
      <c r="F126" s="98"/>
      <c r="G126" s="98"/>
      <c r="H126" s="98"/>
      <c r="I126" s="98"/>
      <c r="J126" s="98"/>
      <c r="K126" s="98"/>
      <c r="L126" s="98"/>
      <c r="M126" s="98"/>
      <c r="N126" s="98"/>
      <c r="O126" s="98"/>
      <c r="P126" s="98"/>
      <c r="Q126" s="98"/>
      <c r="R126" s="98"/>
      <c r="S126" s="98"/>
      <c r="T126" s="98"/>
      <c r="U126" s="98"/>
      <c r="V126" s="98"/>
      <c r="W126" s="98"/>
    </row>
    <row r="127" spans="1:23" ht="12">
      <c r="A127" s="97"/>
      <c r="B127" s="98"/>
      <c r="C127" s="98"/>
      <c r="D127" s="98"/>
      <c r="E127" s="98"/>
      <c r="F127" s="98"/>
      <c r="G127" s="98"/>
      <c r="H127" s="98"/>
      <c r="I127" s="98"/>
      <c r="J127" s="98"/>
      <c r="K127" s="98"/>
      <c r="L127" s="98"/>
      <c r="M127" s="98"/>
      <c r="N127" s="98"/>
      <c r="O127" s="98"/>
      <c r="P127" s="98"/>
      <c r="Q127" s="98"/>
      <c r="R127" s="98"/>
      <c r="S127" s="98"/>
      <c r="T127" s="98"/>
      <c r="U127" s="98"/>
      <c r="V127" s="98"/>
      <c r="W127" s="98"/>
    </row>
    <row r="128" spans="1:23" ht="12">
      <c r="A128" s="97"/>
      <c r="B128" s="98"/>
      <c r="C128" s="98"/>
      <c r="D128" s="98"/>
      <c r="E128" s="98"/>
      <c r="F128" s="98"/>
      <c r="G128" s="98"/>
      <c r="H128" s="98"/>
      <c r="I128" s="98"/>
      <c r="J128" s="98"/>
      <c r="K128" s="98"/>
      <c r="L128" s="98"/>
      <c r="M128" s="98"/>
      <c r="N128" s="98"/>
      <c r="O128" s="98"/>
      <c r="P128" s="98"/>
      <c r="Q128" s="98"/>
      <c r="R128" s="98"/>
      <c r="S128" s="98"/>
      <c r="T128" s="98"/>
      <c r="U128" s="98"/>
      <c r="V128" s="98"/>
      <c r="W128" s="98"/>
    </row>
    <row r="129" spans="1:23" ht="12">
      <c r="A129" s="97"/>
      <c r="B129" s="98"/>
      <c r="C129" s="98"/>
      <c r="D129" s="98"/>
      <c r="E129" s="98"/>
      <c r="F129" s="98"/>
      <c r="G129" s="98"/>
      <c r="H129" s="98"/>
      <c r="I129" s="98"/>
      <c r="J129" s="98"/>
      <c r="K129" s="98"/>
      <c r="L129" s="98"/>
      <c r="M129" s="98"/>
      <c r="N129" s="98"/>
      <c r="O129" s="98"/>
      <c r="P129" s="98"/>
      <c r="Q129" s="98"/>
      <c r="R129" s="98"/>
      <c r="S129" s="98"/>
      <c r="T129" s="98"/>
      <c r="U129" s="98"/>
      <c r="V129" s="98"/>
      <c r="W129" s="98"/>
    </row>
    <row r="130" spans="1:23" ht="12">
      <c r="A130" s="97"/>
      <c r="B130" s="98"/>
      <c r="C130" s="98"/>
      <c r="D130" s="98"/>
      <c r="E130" s="98"/>
      <c r="F130" s="98"/>
      <c r="G130" s="98"/>
      <c r="H130" s="98"/>
      <c r="I130" s="98"/>
      <c r="J130" s="98"/>
      <c r="K130" s="98"/>
      <c r="L130" s="98"/>
      <c r="M130" s="98"/>
      <c r="N130" s="98"/>
      <c r="O130" s="98"/>
      <c r="P130" s="98"/>
      <c r="Q130" s="98"/>
      <c r="R130" s="98"/>
      <c r="S130" s="98"/>
      <c r="T130" s="98"/>
      <c r="U130" s="98"/>
      <c r="V130" s="98"/>
      <c r="W130" s="98"/>
    </row>
    <row r="131" spans="1:23" ht="12">
      <c r="A131" s="97"/>
      <c r="B131" s="98"/>
      <c r="C131" s="98"/>
      <c r="D131" s="98"/>
      <c r="E131" s="98"/>
      <c r="F131" s="98"/>
      <c r="G131" s="98"/>
      <c r="H131" s="98"/>
      <c r="I131" s="98"/>
      <c r="J131" s="98"/>
      <c r="K131" s="98"/>
      <c r="L131" s="98"/>
      <c r="M131" s="98"/>
      <c r="N131" s="98"/>
      <c r="O131" s="98"/>
      <c r="P131" s="98"/>
      <c r="Q131" s="98"/>
      <c r="R131" s="98"/>
      <c r="S131" s="98"/>
      <c r="T131" s="98"/>
      <c r="U131" s="98"/>
      <c r="V131" s="98"/>
      <c r="W131" s="98"/>
    </row>
    <row r="132" spans="1:23" ht="12">
      <c r="A132" s="97"/>
      <c r="B132" s="98"/>
      <c r="C132" s="98"/>
      <c r="D132" s="98"/>
      <c r="E132" s="98"/>
      <c r="F132" s="98"/>
      <c r="G132" s="98"/>
      <c r="H132" s="98"/>
      <c r="I132" s="98"/>
      <c r="J132" s="98"/>
      <c r="K132" s="98"/>
      <c r="L132" s="98"/>
      <c r="M132" s="98"/>
      <c r="N132" s="98"/>
      <c r="O132" s="98"/>
      <c r="P132" s="98"/>
      <c r="Q132" s="98"/>
      <c r="R132" s="98"/>
      <c r="S132" s="98"/>
      <c r="T132" s="98"/>
      <c r="U132" s="98"/>
      <c r="V132" s="98"/>
      <c r="W132" s="98"/>
    </row>
    <row r="133" spans="1:23" ht="12">
      <c r="A133" s="97"/>
      <c r="B133" s="98"/>
      <c r="C133" s="98"/>
      <c r="D133" s="98"/>
      <c r="E133" s="98"/>
      <c r="F133" s="98"/>
      <c r="G133" s="98"/>
      <c r="H133" s="98"/>
      <c r="I133" s="98"/>
      <c r="J133" s="98"/>
      <c r="K133" s="98"/>
      <c r="L133" s="98"/>
      <c r="M133" s="98"/>
      <c r="N133" s="98"/>
      <c r="O133" s="98"/>
      <c r="P133" s="98"/>
      <c r="Q133" s="98"/>
      <c r="R133" s="98"/>
      <c r="S133" s="98"/>
      <c r="T133" s="98"/>
      <c r="U133" s="98"/>
      <c r="V133" s="98"/>
      <c r="W133" s="98"/>
    </row>
    <row r="134" spans="1:23" ht="12">
      <c r="A134" s="97"/>
      <c r="B134" s="98"/>
      <c r="C134" s="98"/>
      <c r="D134" s="98"/>
      <c r="E134" s="98"/>
      <c r="F134" s="98"/>
      <c r="G134" s="98"/>
      <c r="H134" s="98"/>
      <c r="I134" s="98"/>
      <c r="J134" s="98"/>
      <c r="K134" s="98"/>
      <c r="L134" s="98"/>
      <c r="M134" s="98"/>
      <c r="N134" s="98"/>
      <c r="O134" s="98"/>
      <c r="P134" s="98"/>
      <c r="Q134" s="98"/>
      <c r="R134" s="98"/>
      <c r="S134" s="98"/>
      <c r="T134" s="98"/>
      <c r="U134" s="98"/>
      <c r="V134" s="98"/>
      <c r="W134" s="98"/>
    </row>
    <row r="135" spans="1:23" ht="12">
      <c r="A135" s="97"/>
      <c r="B135" s="98"/>
      <c r="C135" s="98"/>
      <c r="D135" s="98"/>
      <c r="E135" s="98"/>
      <c r="F135" s="98"/>
      <c r="G135" s="98"/>
      <c r="H135" s="98"/>
      <c r="I135" s="98"/>
      <c r="J135" s="98"/>
      <c r="K135" s="98"/>
      <c r="L135" s="98"/>
      <c r="M135" s="98"/>
      <c r="N135" s="98"/>
      <c r="O135" s="98"/>
      <c r="P135" s="98"/>
      <c r="Q135" s="98"/>
      <c r="R135" s="98"/>
      <c r="S135" s="98"/>
      <c r="T135" s="98"/>
      <c r="U135" s="98"/>
      <c r="V135" s="98"/>
      <c r="W135" s="98"/>
    </row>
    <row r="136" spans="1:23" ht="12">
      <c r="A136" s="97"/>
      <c r="B136" s="98"/>
      <c r="C136" s="98"/>
      <c r="D136" s="98"/>
      <c r="E136" s="98"/>
      <c r="F136" s="98"/>
      <c r="G136" s="98"/>
      <c r="H136" s="98"/>
      <c r="I136" s="98"/>
      <c r="J136" s="98"/>
      <c r="K136" s="98"/>
      <c r="L136" s="98"/>
      <c r="M136" s="98"/>
      <c r="N136" s="98"/>
      <c r="O136" s="98"/>
      <c r="P136" s="98"/>
      <c r="Q136" s="98"/>
      <c r="R136" s="98"/>
      <c r="S136" s="98"/>
      <c r="T136" s="98"/>
      <c r="U136" s="98"/>
      <c r="V136" s="98"/>
      <c r="W136" s="98"/>
    </row>
    <row r="137" spans="1:23" ht="12">
      <c r="A137" s="97"/>
      <c r="B137" s="98"/>
      <c r="C137" s="98"/>
      <c r="D137" s="98"/>
      <c r="E137" s="98"/>
      <c r="F137" s="98"/>
      <c r="G137" s="98"/>
      <c r="H137" s="98"/>
      <c r="I137" s="98"/>
      <c r="J137" s="98"/>
      <c r="K137" s="98"/>
      <c r="L137" s="98"/>
      <c r="M137" s="98"/>
      <c r="N137" s="98"/>
      <c r="O137" s="98"/>
      <c r="P137" s="98"/>
      <c r="Q137" s="98"/>
      <c r="R137" s="98"/>
      <c r="S137" s="98"/>
      <c r="T137" s="98"/>
      <c r="U137" s="98"/>
      <c r="V137" s="98"/>
      <c r="W137" s="98"/>
    </row>
    <row r="138" spans="1:23" ht="12">
      <c r="A138" s="97"/>
      <c r="B138" s="98"/>
      <c r="C138" s="98"/>
      <c r="D138" s="98"/>
      <c r="E138" s="98"/>
      <c r="F138" s="98"/>
      <c r="G138" s="98"/>
      <c r="H138" s="98"/>
      <c r="I138" s="98"/>
      <c r="J138" s="98"/>
      <c r="K138" s="98"/>
      <c r="L138" s="98"/>
      <c r="M138" s="98"/>
      <c r="N138" s="98"/>
      <c r="O138" s="98"/>
      <c r="P138" s="98"/>
      <c r="Q138" s="98"/>
      <c r="R138" s="98"/>
      <c r="S138" s="98"/>
      <c r="T138" s="98"/>
      <c r="U138" s="98"/>
      <c r="V138" s="98"/>
      <c r="W138" s="98"/>
    </row>
    <row r="139" spans="1:23" ht="12">
      <c r="A139" s="97"/>
      <c r="B139" s="98"/>
      <c r="C139" s="98"/>
      <c r="D139" s="98"/>
      <c r="E139" s="98"/>
      <c r="F139" s="98"/>
      <c r="G139" s="98"/>
      <c r="H139" s="98"/>
      <c r="I139" s="98"/>
      <c r="J139" s="98"/>
      <c r="K139" s="98"/>
      <c r="L139" s="98"/>
      <c r="M139" s="98"/>
      <c r="N139" s="98"/>
      <c r="O139" s="98"/>
      <c r="P139" s="98"/>
      <c r="Q139" s="98"/>
      <c r="R139" s="98"/>
      <c r="S139" s="98"/>
      <c r="T139" s="98"/>
      <c r="U139" s="98"/>
      <c r="V139" s="98"/>
      <c r="W139" s="98"/>
    </row>
    <row r="140" spans="1:23" ht="12">
      <c r="A140" s="97"/>
      <c r="B140" s="98"/>
      <c r="C140" s="98"/>
      <c r="D140" s="98"/>
      <c r="E140" s="98"/>
      <c r="F140" s="98"/>
      <c r="G140" s="98"/>
      <c r="H140" s="98"/>
      <c r="I140" s="98"/>
      <c r="J140" s="98"/>
      <c r="K140" s="98"/>
      <c r="L140" s="98"/>
      <c r="M140" s="98"/>
      <c r="N140" s="98"/>
      <c r="O140" s="98"/>
      <c r="P140" s="98"/>
      <c r="Q140" s="98"/>
      <c r="R140" s="98"/>
      <c r="S140" s="98"/>
      <c r="T140" s="98"/>
      <c r="U140" s="98"/>
      <c r="V140" s="98"/>
      <c r="W140" s="98"/>
    </row>
    <row r="141" spans="1:23" ht="12">
      <c r="A141" s="97"/>
      <c r="B141" s="98"/>
      <c r="C141" s="98"/>
      <c r="D141" s="98"/>
      <c r="E141" s="98"/>
      <c r="F141" s="98"/>
      <c r="G141" s="98"/>
      <c r="H141" s="98"/>
      <c r="I141" s="98"/>
      <c r="J141" s="98"/>
      <c r="K141" s="98"/>
      <c r="L141" s="98"/>
      <c r="M141" s="98"/>
      <c r="N141" s="98"/>
      <c r="O141" s="98"/>
      <c r="P141" s="98"/>
      <c r="Q141" s="98"/>
      <c r="R141" s="98"/>
      <c r="S141" s="98"/>
      <c r="T141" s="98"/>
      <c r="U141" s="98"/>
      <c r="V141" s="98"/>
      <c r="W141" s="98"/>
    </row>
    <row r="142" spans="1:23" ht="12">
      <c r="A142" s="97"/>
      <c r="B142" s="98"/>
      <c r="C142" s="98"/>
      <c r="D142" s="98"/>
      <c r="E142" s="98"/>
      <c r="F142" s="98"/>
      <c r="G142" s="98"/>
      <c r="H142" s="98"/>
      <c r="I142" s="98"/>
      <c r="J142" s="98"/>
      <c r="K142" s="98"/>
      <c r="L142" s="98"/>
      <c r="M142" s="98"/>
      <c r="N142" s="98"/>
      <c r="O142" s="98"/>
      <c r="P142" s="98"/>
      <c r="Q142" s="98"/>
      <c r="R142" s="98"/>
      <c r="S142" s="98"/>
      <c r="T142" s="98"/>
      <c r="U142" s="98"/>
      <c r="V142" s="98"/>
      <c r="W142" s="98"/>
    </row>
    <row r="143" spans="1:23" ht="12">
      <c r="A143" s="97"/>
      <c r="B143" s="98"/>
      <c r="C143" s="98"/>
      <c r="D143" s="98"/>
      <c r="E143" s="98"/>
      <c r="F143" s="98"/>
      <c r="G143" s="98"/>
      <c r="H143" s="98"/>
      <c r="I143" s="98"/>
      <c r="J143" s="98"/>
      <c r="K143" s="98"/>
      <c r="L143" s="98"/>
      <c r="M143" s="98"/>
      <c r="N143" s="98"/>
      <c r="O143" s="98"/>
      <c r="P143" s="98"/>
      <c r="Q143" s="98"/>
      <c r="R143" s="98"/>
      <c r="S143" s="98"/>
      <c r="T143" s="98"/>
      <c r="U143" s="98"/>
      <c r="V143" s="98"/>
      <c r="W143" s="98"/>
    </row>
    <row r="144" spans="1:23" ht="12">
      <c r="A144" s="97"/>
      <c r="B144" s="98"/>
      <c r="C144" s="98"/>
      <c r="D144" s="98"/>
      <c r="E144" s="98"/>
      <c r="F144" s="98"/>
      <c r="G144" s="98"/>
      <c r="H144" s="98"/>
      <c r="I144" s="98"/>
      <c r="J144" s="98"/>
      <c r="K144" s="98"/>
      <c r="L144" s="98"/>
      <c r="M144" s="98"/>
      <c r="N144" s="98"/>
      <c r="O144" s="98"/>
      <c r="P144" s="98"/>
      <c r="Q144" s="98"/>
      <c r="R144" s="98"/>
      <c r="S144" s="98"/>
      <c r="T144" s="98"/>
      <c r="U144" s="98"/>
      <c r="V144" s="98"/>
      <c r="W144" s="98"/>
    </row>
    <row r="145" spans="1:23" ht="12">
      <c r="A145" s="97"/>
      <c r="B145" s="98"/>
      <c r="C145" s="98"/>
      <c r="D145" s="98"/>
      <c r="E145" s="98"/>
      <c r="F145" s="98"/>
      <c r="G145" s="98"/>
      <c r="H145" s="98"/>
      <c r="I145" s="98"/>
      <c r="J145" s="98"/>
      <c r="K145" s="98"/>
      <c r="L145" s="98"/>
      <c r="M145" s="98"/>
      <c r="N145" s="98"/>
      <c r="O145" s="98"/>
      <c r="P145" s="98"/>
      <c r="Q145" s="98"/>
      <c r="R145" s="98"/>
      <c r="S145" s="98"/>
      <c r="T145" s="98"/>
      <c r="U145" s="98"/>
      <c r="V145" s="98"/>
      <c r="W145" s="98"/>
    </row>
    <row r="146" spans="1:23" ht="12">
      <c r="A146" s="97"/>
      <c r="B146" s="98"/>
      <c r="C146" s="98"/>
      <c r="D146" s="98"/>
      <c r="E146" s="98"/>
      <c r="F146" s="98"/>
      <c r="G146" s="98"/>
      <c r="H146" s="98"/>
      <c r="I146" s="98"/>
      <c r="J146" s="98"/>
      <c r="K146" s="98"/>
      <c r="L146" s="98"/>
      <c r="M146" s="98"/>
      <c r="N146" s="98"/>
      <c r="O146" s="98"/>
      <c r="P146" s="98"/>
      <c r="Q146" s="98"/>
      <c r="R146" s="98"/>
      <c r="S146" s="98"/>
      <c r="T146" s="98"/>
      <c r="U146" s="98"/>
      <c r="V146" s="98"/>
      <c r="W146" s="98"/>
    </row>
    <row r="147" spans="1:23" ht="12">
      <c r="A147" s="97"/>
      <c r="B147" s="98"/>
      <c r="C147" s="98"/>
      <c r="D147" s="98"/>
      <c r="E147" s="98"/>
      <c r="F147" s="98"/>
      <c r="G147" s="98"/>
      <c r="H147" s="98"/>
      <c r="I147" s="98"/>
      <c r="J147" s="98"/>
      <c r="K147" s="98"/>
      <c r="L147" s="98"/>
      <c r="M147" s="98"/>
      <c r="N147" s="98"/>
      <c r="O147" s="98"/>
      <c r="P147" s="98"/>
      <c r="Q147" s="98"/>
      <c r="R147" s="98"/>
      <c r="S147" s="98"/>
      <c r="T147" s="98"/>
      <c r="U147" s="98"/>
      <c r="V147" s="98"/>
      <c r="W147" s="98"/>
    </row>
    <row r="148" spans="1:23" ht="12">
      <c r="A148" s="97"/>
      <c r="B148" s="98"/>
      <c r="C148" s="98"/>
      <c r="D148" s="98"/>
      <c r="E148" s="98"/>
      <c r="F148" s="98"/>
      <c r="G148" s="98"/>
      <c r="H148" s="98"/>
      <c r="I148" s="98"/>
      <c r="J148" s="98"/>
      <c r="K148" s="98"/>
      <c r="L148" s="98"/>
      <c r="M148" s="98"/>
      <c r="N148" s="98"/>
      <c r="O148" s="98"/>
      <c r="P148" s="98"/>
      <c r="Q148" s="98"/>
      <c r="R148" s="98"/>
      <c r="S148" s="98"/>
      <c r="T148" s="98"/>
      <c r="U148" s="98"/>
      <c r="V148" s="98"/>
      <c r="W148" s="98"/>
    </row>
    <row r="149" spans="1:23" ht="12">
      <c r="A149" s="97"/>
      <c r="B149" s="98"/>
      <c r="C149" s="98"/>
      <c r="D149" s="98"/>
      <c r="E149" s="98"/>
      <c r="F149" s="98"/>
      <c r="G149" s="98"/>
      <c r="H149" s="98"/>
      <c r="I149" s="98"/>
      <c r="J149" s="98"/>
      <c r="K149" s="98"/>
      <c r="L149" s="98"/>
      <c r="M149" s="98"/>
      <c r="N149" s="98"/>
      <c r="O149" s="98"/>
      <c r="P149" s="98"/>
      <c r="Q149" s="98"/>
      <c r="R149" s="98"/>
      <c r="S149" s="98"/>
      <c r="T149" s="98"/>
      <c r="U149" s="98"/>
      <c r="V149" s="98"/>
      <c r="W149" s="98"/>
    </row>
    <row r="150" spans="1:23" ht="12">
      <c r="A150" s="97"/>
      <c r="B150" s="98"/>
      <c r="C150" s="98"/>
      <c r="D150" s="98"/>
      <c r="E150" s="98"/>
      <c r="F150" s="98"/>
      <c r="G150" s="98"/>
      <c r="H150" s="98"/>
      <c r="I150" s="98"/>
      <c r="J150" s="98"/>
      <c r="K150" s="98"/>
      <c r="L150" s="98"/>
      <c r="M150" s="98"/>
      <c r="N150" s="98"/>
      <c r="O150" s="98"/>
      <c r="P150" s="98"/>
      <c r="Q150" s="98"/>
      <c r="R150" s="98"/>
      <c r="S150" s="98"/>
      <c r="T150" s="98"/>
      <c r="U150" s="98"/>
      <c r="V150" s="98"/>
      <c r="W150" s="98"/>
    </row>
    <row r="151" spans="1:23" ht="12">
      <c r="A151" s="97"/>
      <c r="B151" s="98"/>
      <c r="C151" s="98"/>
      <c r="D151" s="98"/>
      <c r="E151" s="98"/>
      <c r="F151" s="98"/>
      <c r="G151" s="98"/>
      <c r="H151" s="98"/>
      <c r="I151" s="98"/>
      <c r="J151" s="98"/>
      <c r="K151" s="98"/>
      <c r="L151" s="98"/>
      <c r="M151" s="98"/>
      <c r="N151" s="98"/>
      <c r="O151" s="98"/>
      <c r="P151" s="98"/>
      <c r="Q151" s="98"/>
      <c r="R151" s="98"/>
      <c r="S151" s="98"/>
      <c r="T151" s="98"/>
      <c r="U151" s="98"/>
      <c r="V151" s="98"/>
      <c r="W151" s="98"/>
    </row>
    <row r="152" spans="1:23" ht="12">
      <c r="A152" s="97"/>
      <c r="B152" s="98"/>
      <c r="C152" s="98"/>
      <c r="D152" s="98"/>
      <c r="E152" s="98"/>
      <c r="F152" s="98"/>
      <c r="G152" s="98"/>
      <c r="H152" s="98"/>
      <c r="I152" s="98"/>
      <c r="J152" s="98"/>
      <c r="K152" s="98"/>
      <c r="L152" s="98"/>
      <c r="M152" s="98"/>
      <c r="N152" s="98"/>
      <c r="O152" s="98"/>
      <c r="P152" s="98"/>
      <c r="Q152" s="98"/>
      <c r="R152" s="98"/>
      <c r="S152" s="98"/>
      <c r="T152" s="98"/>
      <c r="U152" s="98"/>
      <c r="V152" s="98"/>
      <c r="W152" s="98"/>
    </row>
    <row r="153" spans="1:23" ht="12">
      <c r="A153" s="97"/>
      <c r="B153" s="98"/>
      <c r="C153" s="98"/>
      <c r="D153" s="98"/>
      <c r="E153" s="98"/>
      <c r="F153" s="98"/>
      <c r="G153" s="98"/>
      <c r="H153" s="98"/>
      <c r="I153" s="98"/>
      <c r="J153" s="98"/>
      <c r="K153" s="98"/>
      <c r="L153" s="98"/>
      <c r="M153" s="98"/>
      <c r="N153" s="98"/>
      <c r="O153" s="98"/>
      <c r="P153" s="98"/>
      <c r="Q153" s="98"/>
      <c r="R153" s="98"/>
      <c r="S153" s="98"/>
      <c r="T153" s="98"/>
      <c r="U153" s="98"/>
      <c r="V153" s="98"/>
      <c r="W153" s="98"/>
    </row>
    <row r="154" spans="1:23" ht="12">
      <c r="A154" s="97"/>
      <c r="B154" s="98"/>
      <c r="C154" s="98"/>
      <c r="D154" s="98"/>
      <c r="E154" s="98"/>
      <c r="F154" s="98"/>
      <c r="G154" s="98"/>
      <c r="H154" s="98"/>
      <c r="I154" s="98"/>
      <c r="J154" s="98"/>
      <c r="K154" s="98"/>
      <c r="L154" s="98"/>
      <c r="M154" s="98"/>
      <c r="N154" s="98"/>
      <c r="O154" s="98"/>
      <c r="P154" s="98"/>
      <c r="Q154" s="98"/>
      <c r="R154" s="98"/>
      <c r="S154" s="98"/>
      <c r="T154" s="98"/>
      <c r="U154" s="98"/>
      <c r="V154" s="98"/>
      <c r="W154" s="98"/>
    </row>
    <row r="155" spans="1:23" ht="12">
      <c r="A155" s="97"/>
      <c r="B155" s="98"/>
      <c r="C155" s="98"/>
      <c r="D155" s="98"/>
      <c r="E155" s="98"/>
      <c r="F155" s="98"/>
      <c r="G155" s="98"/>
      <c r="H155" s="98"/>
      <c r="I155" s="98"/>
      <c r="J155" s="98"/>
      <c r="K155" s="98"/>
      <c r="L155" s="98"/>
      <c r="M155" s="98"/>
      <c r="N155" s="98"/>
      <c r="O155" s="98"/>
      <c r="P155" s="98"/>
      <c r="Q155" s="98"/>
      <c r="R155" s="98"/>
      <c r="S155" s="98"/>
      <c r="T155" s="98"/>
      <c r="U155" s="98"/>
      <c r="V155" s="98"/>
      <c r="W155" s="98"/>
    </row>
    <row r="156" spans="1:23" ht="12">
      <c r="A156" s="97"/>
      <c r="B156" s="98"/>
      <c r="C156" s="98"/>
      <c r="D156" s="98"/>
      <c r="E156" s="98"/>
      <c r="F156" s="98"/>
      <c r="G156" s="98"/>
      <c r="H156" s="98"/>
      <c r="I156" s="98"/>
      <c r="J156" s="98"/>
      <c r="K156" s="98"/>
      <c r="L156" s="98"/>
      <c r="M156" s="98"/>
      <c r="N156" s="98"/>
      <c r="O156" s="98"/>
      <c r="P156" s="98"/>
      <c r="Q156" s="98"/>
      <c r="R156" s="98"/>
      <c r="S156" s="98"/>
      <c r="T156" s="98"/>
      <c r="U156" s="98"/>
      <c r="V156" s="98"/>
      <c r="W156" s="98"/>
    </row>
    <row r="157" spans="1:23" ht="12">
      <c r="A157" s="97"/>
      <c r="B157" s="98"/>
      <c r="C157" s="98"/>
      <c r="D157" s="98"/>
      <c r="E157" s="98"/>
      <c r="F157" s="98"/>
      <c r="G157" s="98"/>
      <c r="H157" s="98"/>
      <c r="I157" s="98"/>
      <c r="J157" s="98"/>
      <c r="K157" s="98"/>
      <c r="L157" s="98"/>
      <c r="M157" s="98"/>
      <c r="N157" s="98"/>
      <c r="O157" s="98"/>
      <c r="P157" s="98"/>
      <c r="Q157" s="98"/>
      <c r="R157" s="98"/>
      <c r="S157" s="98"/>
      <c r="T157" s="98"/>
      <c r="U157" s="98"/>
      <c r="V157" s="98"/>
      <c r="W157" s="98"/>
    </row>
    <row r="158" spans="1:23" ht="12">
      <c r="A158" s="97"/>
      <c r="B158" s="98"/>
      <c r="C158" s="98"/>
      <c r="D158" s="98"/>
      <c r="E158" s="98"/>
      <c r="F158" s="98"/>
      <c r="G158" s="98"/>
      <c r="H158" s="98"/>
      <c r="I158" s="98"/>
      <c r="J158" s="98"/>
      <c r="K158" s="98"/>
      <c r="L158" s="98"/>
      <c r="M158" s="98"/>
      <c r="N158" s="98"/>
      <c r="O158" s="98"/>
      <c r="P158" s="98"/>
      <c r="Q158" s="98"/>
      <c r="R158" s="98"/>
      <c r="S158" s="98"/>
      <c r="T158" s="98"/>
      <c r="U158" s="98"/>
      <c r="V158" s="98"/>
      <c r="W158" s="98"/>
    </row>
    <row r="159" spans="1:23" ht="12">
      <c r="A159" s="97"/>
      <c r="B159" s="98"/>
      <c r="C159" s="98"/>
      <c r="D159" s="98"/>
      <c r="E159" s="98"/>
      <c r="F159" s="98"/>
      <c r="G159" s="98"/>
      <c r="H159" s="98"/>
      <c r="I159" s="98"/>
      <c r="J159" s="98"/>
      <c r="K159" s="98"/>
      <c r="L159" s="98"/>
      <c r="M159" s="98"/>
      <c r="N159" s="98"/>
      <c r="O159" s="98"/>
      <c r="P159" s="98"/>
      <c r="Q159" s="98"/>
      <c r="R159" s="98"/>
      <c r="S159" s="98"/>
      <c r="T159" s="98"/>
      <c r="U159" s="98"/>
      <c r="V159" s="98"/>
      <c r="W159" s="98"/>
    </row>
    <row r="160" spans="1:23" ht="12">
      <c r="A160" s="97"/>
      <c r="B160" s="98"/>
      <c r="C160" s="98"/>
      <c r="D160" s="98"/>
      <c r="E160" s="98"/>
      <c r="F160" s="98"/>
      <c r="G160" s="98"/>
      <c r="H160" s="98"/>
      <c r="I160" s="98"/>
      <c r="J160" s="98"/>
      <c r="K160" s="98"/>
      <c r="L160" s="98"/>
      <c r="M160" s="98"/>
      <c r="N160" s="98"/>
      <c r="O160" s="98"/>
      <c r="P160" s="98"/>
      <c r="Q160" s="98"/>
      <c r="R160" s="98"/>
      <c r="S160" s="98"/>
      <c r="T160" s="98"/>
      <c r="U160" s="98"/>
      <c r="V160" s="98"/>
      <c r="W160" s="98"/>
    </row>
    <row r="161" spans="1:23" ht="12">
      <c r="A161" s="97"/>
      <c r="B161" s="98"/>
      <c r="C161" s="98"/>
      <c r="D161" s="98"/>
      <c r="E161" s="98"/>
      <c r="F161" s="98"/>
      <c r="G161" s="98"/>
      <c r="H161" s="98"/>
      <c r="I161" s="98"/>
      <c r="J161" s="98"/>
      <c r="K161" s="98"/>
      <c r="L161" s="98"/>
      <c r="M161" s="98"/>
      <c r="N161" s="98"/>
      <c r="O161" s="98"/>
      <c r="P161" s="98"/>
      <c r="Q161" s="98"/>
      <c r="R161" s="98"/>
      <c r="S161" s="98"/>
      <c r="T161" s="98"/>
      <c r="U161" s="98"/>
      <c r="V161" s="98"/>
      <c r="W161" s="98"/>
    </row>
    <row r="162" spans="1:23" ht="12">
      <c r="A162" s="97"/>
      <c r="B162" s="98"/>
      <c r="C162" s="98"/>
      <c r="D162" s="98"/>
      <c r="E162" s="98"/>
      <c r="F162" s="98"/>
      <c r="G162" s="98"/>
      <c r="H162" s="98"/>
      <c r="I162" s="98"/>
      <c r="J162" s="98"/>
      <c r="K162" s="98"/>
      <c r="L162" s="98"/>
      <c r="M162" s="98"/>
      <c r="N162" s="98"/>
      <c r="O162" s="98"/>
      <c r="P162" s="98"/>
      <c r="Q162" s="98"/>
      <c r="R162" s="98"/>
      <c r="S162" s="98"/>
      <c r="T162" s="98"/>
      <c r="U162" s="98"/>
      <c r="V162" s="98"/>
      <c r="W162" s="98"/>
    </row>
    <row r="163" spans="1:23" ht="12">
      <c r="A163" s="97"/>
      <c r="B163" s="98"/>
      <c r="C163" s="98"/>
      <c r="D163" s="98"/>
      <c r="E163" s="98"/>
      <c r="F163" s="98"/>
      <c r="G163" s="98"/>
      <c r="H163" s="98"/>
      <c r="I163" s="98"/>
      <c r="J163" s="98"/>
      <c r="K163" s="98"/>
      <c r="L163" s="98"/>
      <c r="M163" s="98"/>
      <c r="N163" s="98"/>
      <c r="O163" s="98"/>
      <c r="P163" s="98"/>
      <c r="Q163" s="98"/>
      <c r="R163" s="98"/>
      <c r="S163" s="98"/>
      <c r="T163" s="98"/>
      <c r="U163" s="98"/>
      <c r="V163" s="98"/>
      <c r="W163" s="98"/>
    </row>
    <row r="164" spans="1:23" ht="12">
      <c r="A164" s="97"/>
      <c r="B164" s="98"/>
      <c r="C164" s="98"/>
      <c r="D164" s="98"/>
      <c r="E164" s="98"/>
      <c r="F164" s="98"/>
      <c r="G164" s="98"/>
      <c r="H164" s="98"/>
      <c r="I164" s="98"/>
      <c r="J164" s="98"/>
      <c r="K164" s="98"/>
      <c r="L164" s="98"/>
      <c r="M164" s="98"/>
      <c r="N164" s="98"/>
      <c r="O164" s="98"/>
      <c r="P164" s="98"/>
      <c r="Q164" s="98"/>
      <c r="R164" s="98"/>
      <c r="S164" s="98"/>
      <c r="T164" s="98"/>
      <c r="U164" s="98"/>
      <c r="V164" s="98"/>
      <c r="W164" s="98"/>
    </row>
    <row r="165" spans="1:23" ht="12">
      <c r="A165" s="97"/>
      <c r="B165" s="98"/>
      <c r="C165" s="98"/>
      <c r="D165" s="98"/>
      <c r="E165" s="98"/>
      <c r="F165" s="98"/>
      <c r="G165" s="98"/>
      <c r="H165" s="98"/>
      <c r="I165" s="98"/>
      <c r="J165" s="98"/>
      <c r="K165" s="98"/>
      <c r="L165" s="98"/>
      <c r="M165" s="98"/>
      <c r="N165" s="98"/>
      <c r="O165" s="98"/>
      <c r="P165" s="98"/>
      <c r="Q165" s="98"/>
      <c r="R165" s="98"/>
      <c r="S165" s="98"/>
      <c r="T165" s="98"/>
      <c r="U165" s="98"/>
      <c r="V165" s="98"/>
      <c r="W165" s="98"/>
    </row>
    <row r="166" spans="1:23" ht="12">
      <c r="A166" s="97"/>
      <c r="B166" s="98"/>
      <c r="C166" s="98"/>
      <c r="D166" s="98"/>
      <c r="E166" s="98"/>
      <c r="F166" s="98"/>
      <c r="G166" s="98"/>
      <c r="H166" s="98"/>
      <c r="I166" s="98"/>
      <c r="J166" s="98"/>
      <c r="K166" s="98"/>
      <c r="L166" s="98"/>
      <c r="M166" s="98"/>
      <c r="N166" s="98"/>
      <c r="O166" s="98"/>
      <c r="P166" s="98"/>
      <c r="Q166" s="98"/>
      <c r="R166" s="98"/>
      <c r="S166" s="98"/>
      <c r="T166" s="98"/>
      <c r="U166" s="98"/>
      <c r="V166" s="98"/>
      <c r="W166" s="98"/>
    </row>
    <row r="167" spans="1:23" ht="12">
      <c r="A167" s="97"/>
      <c r="B167" s="98"/>
      <c r="C167" s="98"/>
      <c r="D167" s="98"/>
      <c r="E167" s="98"/>
      <c r="F167" s="98"/>
      <c r="G167" s="98"/>
      <c r="H167" s="98"/>
      <c r="I167" s="98"/>
      <c r="J167" s="98"/>
      <c r="K167" s="98"/>
      <c r="L167" s="98"/>
      <c r="M167" s="98"/>
      <c r="N167" s="98"/>
      <c r="O167" s="98"/>
      <c r="P167" s="98"/>
      <c r="Q167" s="98"/>
      <c r="R167" s="98"/>
      <c r="S167" s="98"/>
      <c r="T167" s="98"/>
      <c r="U167" s="98"/>
      <c r="V167" s="98"/>
      <c r="W167" s="98"/>
    </row>
    <row r="168" spans="1:23" ht="12">
      <c r="A168" s="97"/>
      <c r="B168" s="98"/>
      <c r="C168" s="98"/>
      <c r="D168" s="98"/>
      <c r="E168" s="98"/>
      <c r="F168" s="98"/>
      <c r="G168" s="98"/>
      <c r="H168" s="98"/>
      <c r="I168" s="98"/>
      <c r="J168" s="98"/>
      <c r="K168" s="98"/>
      <c r="L168" s="98"/>
      <c r="M168" s="98"/>
      <c r="N168" s="98"/>
      <c r="O168" s="98"/>
      <c r="P168" s="98"/>
      <c r="Q168" s="98"/>
      <c r="R168" s="98"/>
      <c r="S168" s="98"/>
      <c r="T168" s="98"/>
      <c r="U168" s="98"/>
      <c r="V168" s="98"/>
      <c r="W168" s="98"/>
    </row>
    <row r="169" spans="1:23" ht="12">
      <c r="A169" s="97"/>
      <c r="B169" s="98"/>
      <c r="C169" s="98"/>
      <c r="D169" s="98"/>
      <c r="E169" s="98"/>
      <c r="F169" s="98"/>
      <c r="G169" s="98"/>
      <c r="H169" s="98"/>
      <c r="I169" s="98"/>
      <c r="J169" s="98"/>
      <c r="K169" s="98"/>
      <c r="L169" s="98"/>
      <c r="M169" s="98"/>
      <c r="N169" s="98"/>
      <c r="O169" s="98"/>
      <c r="P169" s="98"/>
      <c r="Q169" s="98"/>
      <c r="R169" s="98"/>
      <c r="S169" s="98"/>
      <c r="T169" s="98"/>
      <c r="U169" s="98"/>
      <c r="V169" s="98"/>
      <c r="W169" s="98"/>
    </row>
    <row r="170" spans="1:23" ht="12">
      <c r="A170" s="97"/>
      <c r="B170" s="98"/>
      <c r="C170" s="98"/>
      <c r="D170" s="98"/>
      <c r="E170" s="98"/>
      <c r="F170" s="98"/>
      <c r="G170" s="98"/>
      <c r="H170" s="98"/>
      <c r="I170" s="98"/>
      <c r="J170" s="98"/>
      <c r="K170" s="98"/>
      <c r="L170" s="98"/>
      <c r="M170" s="98"/>
      <c r="N170" s="98"/>
      <c r="O170" s="98"/>
      <c r="P170" s="98"/>
      <c r="Q170" s="98"/>
      <c r="R170" s="98"/>
      <c r="S170" s="98"/>
      <c r="T170" s="98"/>
      <c r="U170" s="98"/>
      <c r="V170" s="98"/>
      <c r="W170" s="98"/>
    </row>
    <row r="171" spans="1:23" ht="12">
      <c r="A171" s="97"/>
      <c r="B171" s="98"/>
      <c r="C171" s="98"/>
      <c r="D171" s="98"/>
      <c r="E171" s="98"/>
      <c r="F171" s="98"/>
      <c r="G171" s="98"/>
      <c r="H171" s="98"/>
      <c r="I171" s="98"/>
      <c r="J171" s="98"/>
      <c r="K171" s="98"/>
      <c r="L171" s="98"/>
      <c r="M171" s="98"/>
      <c r="N171" s="98"/>
      <c r="O171" s="98"/>
      <c r="P171" s="98"/>
      <c r="Q171" s="98"/>
      <c r="R171" s="98"/>
      <c r="S171" s="98"/>
      <c r="T171" s="98"/>
      <c r="U171" s="98"/>
      <c r="V171" s="98"/>
      <c r="W171" s="98"/>
    </row>
    <row r="172" spans="1:23" ht="12">
      <c r="A172" s="97"/>
      <c r="B172" s="98"/>
      <c r="C172" s="98"/>
      <c r="D172" s="98"/>
      <c r="E172" s="98"/>
      <c r="F172" s="98"/>
      <c r="G172" s="98"/>
      <c r="H172" s="98"/>
      <c r="I172" s="98"/>
      <c r="J172" s="98"/>
      <c r="K172" s="98"/>
      <c r="L172" s="98"/>
      <c r="M172" s="98"/>
      <c r="N172" s="98"/>
      <c r="O172" s="98"/>
      <c r="P172" s="98"/>
      <c r="Q172" s="98"/>
      <c r="R172" s="98"/>
      <c r="S172" s="98"/>
      <c r="T172" s="98"/>
      <c r="U172" s="98"/>
      <c r="V172" s="98"/>
      <c r="W172" s="98"/>
    </row>
    <row r="173" spans="1:23" ht="12">
      <c r="A173" s="97"/>
      <c r="B173" s="98"/>
      <c r="C173" s="98"/>
      <c r="D173" s="98"/>
      <c r="E173" s="98"/>
      <c r="F173" s="98"/>
      <c r="G173" s="98"/>
      <c r="H173" s="98"/>
      <c r="I173" s="98"/>
      <c r="J173" s="98"/>
      <c r="K173" s="98"/>
      <c r="L173" s="98"/>
      <c r="M173" s="98"/>
      <c r="N173" s="98"/>
      <c r="O173" s="98"/>
      <c r="P173" s="98"/>
      <c r="Q173" s="98"/>
      <c r="R173" s="98"/>
      <c r="S173" s="98"/>
      <c r="T173" s="98"/>
      <c r="U173" s="98"/>
      <c r="V173" s="98"/>
      <c r="W173" s="98"/>
    </row>
    <row r="174" spans="1:23" ht="12">
      <c r="A174" s="97"/>
      <c r="B174" s="98"/>
      <c r="C174" s="98"/>
      <c r="D174" s="98"/>
      <c r="E174" s="98"/>
      <c r="F174" s="98"/>
      <c r="G174" s="98"/>
      <c r="H174" s="98"/>
      <c r="I174" s="98"/>
      <c r="J174" s="98"/>
      <c r="K174" s="98"/>
      <c r="L174" s="98"/>
      <c r="M174" s="98"/>
      <c r="N174" s="98"/>
      <c r="O174" s="98"/>
      <c r="P174" s="98"/>
      <c r="Q174" s="98"/>
      <c r="R174" s="98"/>
      <c r="S174" s="98"/>
      <c r="T174" s="98"/>
      <c r="U174" s="98"/>
      <c r="V174" s="98"/>
      <c r="W174" s="98"/>
    </row>
    <row r="175" spans="1:23" ht="12">
      <c r="A175" s="97"/>
      <c r="B175" s="98"/>
      <c r="C175" s="98"/>
      <c r="D175" s="98"/>
      <c r="E175" s="98"/>
      <c r="F175" s="98"/>
      <c r="G175" s="98"/>
      <c r="H175" s="98"/>
      <c r="I175" s="98"/>
      <c r="J175" s="98"/>
      <c r="K175" s="98"/>
      <c r="L175" s="98"/>
      <c r="M175" s="98"/>
      <c r="N175" s="98"/>
      <c r="O175" s="98"/>
      <c r="P175" s="98"/>
      <c r="Q175" s="98"/>
      <c r="R175" s="98"/>
      <c r="S175" s="98"/>
      <c r="T175" s="98"/>
      <c r="U175" s="98"/>
      <c r="V175" s="98"/>
      <c r="W175" s="98"/>
    </row>
    <row r="176" spans="1:23" ht="12">
      <c r="A176" s="97"/>
      <c r="B176" s="98"/>
      <c r="C176" s="98"/>
      <c r="D176" s="98"/>
      <c r="E176" s="98"/>
      <c r="F176" s="98"/>
      <c r="G176" s="98"/>
      <c r="H176" s="98"/>
      <c r="I176" s="98"/>
      <c r="J176" s="98"/>
      <c r="K176" s="98"/>
      <c r="L176" s="98"/>
      <c r="M176" s="98"/>
      <c r="N176" s="98"/>
      <c r="O176" s="98"/>
      <c r="P176" s="98"/>
      <c r="Q176" s="98"/>
      <c r="R176" s="98"/>
      <c r="S176" s="98"/>
      <c r="T176" s="98"/>
      <c r="U176" s="98"/>
      <c r="V176" s="98"/>
      <c r="W176" s="98"/>
    </row>
    <row r="177" spans="1:23" ht="12">
      <c r="A177" s="97"/>
      <c r="B177" s="98"/>
      <c r="C177" s="98"/>
      <c r="D177" s="98"/>
      <c r="E177" s="98"/>
      <c r="F177" s="98"/>
      <c r="G177" s="98"/>
      <c r="H177" s="98"/>
      <c r="I177" s="98"/>
      <c r="J177" s="98"/>
      <c r="K177" s="98"/>
      <c r="L177" s="98"/>
      <c r="M177" s="98"/>
      <c r="N177" s="98"/>
      <c r="O177" s="98"/>
      <c r="P177" s="98"/>
      <c r="Q177" s="98"/>
      <c r="R177" s="98"/>
      <c r="S177" s="98"/>
      <c r="T177" s="98"/>
      <c r="U177" s="98"/>
      <c r="V177" s="98"/>
      <c r="W177" s="98"/>
    </row>
    <row r="178" spans="1:23" ht="12">
      <c r="A178" s="97"/>
      <c r="B178" s="98"/>
      <c r="C178" s="98"/>
      <c r="D178" s="98"/>
      <c r="E178" s="98"/>
      <c r="F178" s="98"/>
      <c r="G178" s="98"/>
      <c r="H178" s="98"/>
      <c r="I178" s="98"/>
      <c r="J178" s="98"/>
      <c r="K178" s="98"/>
      <c r="L178" s="98"/>
      <c r="M178" s="98"/>
      <c r="N178" s="98"/>
      <c r="O178" s="98"/>
      <c r="P178" s="98"/>
      <c r="Q178" s="98"/>
      <c r="R178" s="98"/>
      <c r="S178" s="98"/>
      <c r="T178" s="98"/>
      <c r="U178" s="98"/>
      <c r="V178" s="98"/>
      <c r="W178" s="98"/>
    </row>
    <row r="179" spans="1:23" ht="12">
      <c r="A179" s="97"/>
      <c r="B179" s="98"/>
      <c r="C179" s="98"/>
      <c r="D179" s="98"/>
      <c r="E179" s="98"/>
      <c r="F179" s="98"/>
      <c r="G179" s="98"/>
      <c r="H179" s="98"/>
      <c r="I179" s="98"/>
      <c r="J179" s="98"/>
      <c r="K179" s="98"/>
      <c r="L179" s="98"/>
      <c r="M179" s="98"/>
      <c r="N179" s="98"/>
      <c r="O179" s="98"/>
      <c r="P179" s="98"/>
      <c r="Q179" s="98"/>
      <c r="R179" s="98"/>
      <c r="S179" s="98"/>
      <c r="T179" s="98"/>
      <c r="U179" s="98"/>
      <c r="V179" s="98"/>
      <c r="W179" s="98"/>
    </row>
    <row r="180" spans="1:23" ht="12">
      <c r="A180" s="97"/>
      <c r="B180" s="98"/>
      <c r="C180" s="98"/>
      <c r="D180" s="98"/>
      <c r="E180" s="98"/>
      <c r="F180" s="98"/>
      <c r="G180" s="98"/>
      <c r="H180" s="98"/>
      <c r="I180" s="98"/>
      <c r="J180" s="98"/>
      <c r="K180" s="98"/>
      <c r="L180" s="98"/>
      <c r="M180" s="98"/>
      <c r="N180" s="98"/>
      <c r="O180" s="98"/>
      <c r="P180" s="98"/>
      <c r="Q180" s="98"/>
      <c r="R180" s="98"/>
      <c r="S180" s="98"/>
      <c r="T180" s="98"/>
      <c r="U180" s="98"/>
      <c r="V180" s="98"/>
      <c r="W180" s="98"/>
    </row>
    <row r="181" spans="1:23" ht="12">
      <c r="A181" s="97"/>
      <c r="B181" s="98"/>
      <c r="C181" s="98"/>
      <c r="D181" s="98"/>
      <c r="E181" s="98"/>
      <c r="F181" s="98"/>
      <c r="G181" s="98"/>
      <c r="H181" s="98"/>
      <c r="I181" s="98"/>
      <c r="J181" s="98"/>
      <c r="K181" s="98"/>
      <c r="L181" s="98"/>
      <c r="M181" s="98"/>
      <c r="N181" s="98"/>
      <c r="O181" s="98"/>
      <c r="P181" s="98"/>
      <c r="Q181" s="98"/>
      <c r="R181" s="98"/>
      <c r="S181" s="98"/>
      <c r="T181" s="98"/>
      <c r="U181" s="98"/>
      <c r="V181" s="98"/>
      <c r="W181" s="98"/>
    </row>
    <row r="182" spans="1:23" ht="12">
      <c r="A182" s="97"/>
      <c r="B182" s="98"/>
      <c r="C182" s="98"/>
      <c r="D182" s="98"/>
      <c r="E182" s="98"/>
      <c r="F182" s="98"/>
      <c r="G182" s="98"/>
      <c r="H182" s="98"/>
      <c r="I182" s="98"/>
      <c r="J182" s="98"/>
      <c r="K182" s="98"/>
      <c r="L182" s="98"/>
      <c r="M182" s="98"/>
      <c r="N182" s="98"/>
      <c r="O182" s="98"/>
      <c r="P182" s="98"/>
      <c r="Q182" s="98"/>
      <c r="R182" s="98"/>
      <c r="S182" s="98"/>
      <c r="T182" s="98"/>
      <c r="U182" s="98"/>
      <c r="V182" s="98"/>
      <c r="W182" s="98"/>
    </row>
    <row r="183" spans="1:23" ht="12">
      <c r="A183" s="97"/>
      <c r="B183" s="98"/>
      <c r="C183" s="98"/>
      <c r="D183" s="98"/>
      <c r="E183" s="98"/>
      <c r="F183" s="98"/>
      <c r="G183" s="98"/>
      <c r="H183" s="98"/>
      <c r="I183" s="98"/>
      <c r="J183" s="98"/>
      <c r="K183" s="98"/>
      <c r="L183" s="98"/>
      <c r="M183" s="98"/>
      <c r="N183" s="98"/>
      <c r="O183" s="98"/>
      <c r="P183" s="98"/>
      <c r="Q183" s="98"/>
      <c r="R183" s="98"/>
      <c r="S183" s="98"/>
      <c r="T183" s="98"/>
      <c r="U183" s="98"/>
      <c r="V183" s="98"/>
      <c r="W183" s="98"/>
    </row>
    <row r="184" spans="1:23" ht="12">
      <c r="A184" s="97"/>
      <c r="B184" s="98"/>
      <c r="C184" s="98"/>
      <c r="D184" s="98"/>
      <c r="E184" s="98"/>
      <c r="F184" s="98"/>
      <c r="G184" s="98"/>
      <c r="H184" s="98"/>
      <c r="I184" s="98"/>
      <c r="J184" s="98"/>
      <c r="K184" s="98"/>
      <c r="L184" s="98"/>
      <c r="M184" s="98"/>
      <c r="N184" s="98"/>
      <c r="O184" s="98"/>
      <c r="P184" s="98"/>
      <c r="Q184" s="98"/>
      <c r="R184" s="98"/>
      <c r="S184" s="98"/>
      <c r="T184" s="98"/>
      <c r="U184" s="98"/>
      <c r="V184" s="98"/>
      <c r="W184" s="98"/>
    </row>
    <row r="185" spans="1:23" ht="12">
      <c r="A185" s="97"/>
      <c r="B185" s="98"/>
      <c r="C185" s="98"/>
      <c r="D185" s="98"/>
      <c r="E185" s="98"/>
      <c r="F185" s="98"/>
      <c r="G185" s="98"/>
      <c r="H185" s="98"/>
      <c r="I185" s="98"/>
      <c r="J185" s="98"/>
      <c r="K185" s="98"/>
      <c r="L185" s="98"/>
      <c r="M185" s="98"/>
      <c r="N185" s="98"/>
      <c r="O185" s="98"/>
      <c r="P185" s="98"/>
      <c r="Q185" s="98"/>
      <c r="R185" s="98"/>
      <c r="S185" s="98"/>
      <c r="T185" s="98"/>
      <c r="U185" s="98"/>
      <c r="V185" s="98"/>
      <c r="W185" s="98"/>
    </row>
    <row r="186" spans="1:23" ht="12">
      <c r="A186" s="97"/>
      <c r="B186" s="98"/>
      <c r="C186" s="98"/>
      <c r="D186" s="98"/>
      <c r="E186" s="98"/>
      <c r="F186" s="98"/>
      <c r="G186" s="98"/>
      <c r="H186" s="98"/>
      <c r="I186" s="98"/>
      <c r="J186" s="98"/>
      <c r="K186" s="98"/>
      <c r="L186" s="98"/>
      <c r="M186" s="98"/>
      <c r="N186" s="98"/>
      <c r="O186" s="98"/>
      <c r="P186" s="98"/>
      <c r="Q186" s="98"/>
      <c r="R186" s="98"/>
      <c r="S186" s="98"/>
      <c r="T186" s="98"/>
      <c r="U186" s="98"/>
      <c r="V186" s="98"/>
      <c r="W186" s="98"/>
    </row>
    <row r="187" spans="1:23" ht="12">
      <c r="A187" s="97"/>
      <c r="B187" s="98"/>
      <c r="C187" s="98"/>
      <c r="D187" s="98"/>
      <c r="E187" s="98"/>
      <c r="F187" s="98"/>
      <c r="G187" s="98"/>
      <c r="H187" s="98"/>
      <c r="I187" s="98"/>
      <c r="J187" s="98"/>
      <c r="K187" s="98"/>
      <c r="L187" s="98"/>
      <c r="M187" s="98"/>
      <c r="N187" s="98"/>
      <c r="O187" s="98"/>
      <c r="P187" s="98"/>
      <c r="Q187" s="98"/>
      <c r="R187" s="98"/>
      <c r="S187" s="98"/>
      <c r="T187" s="98"/>
      <c r="U187" s="98"/>
      <c r="V187" s="98"/>
      <c r="W187" s="98"/>
    </row>
    <row r="188" spans="1:23" ht="12">
      <c r="A188" s="97"/>
      <c r="B188" s="98"/>
      <c r="C188" s="98"/>
      <c r="D188" s="98"/>
      <c r="E188" s="98"/>
      <c r="F188" s="98"/>
      <c r="G188" s="98"/>
      <c r="H188" s="98"/>
      <c r="I188" s="98"/>
      <c r="J188" s="98"/>
      <c r="K188" s="98"/>
      <c r="L188" s="98"/>
      <c r="M188" s="98"/>
      <c r="N188" s="98"/>
      <c r="O188" s="98"/>
      <c r="P188" s="98"/>
      <c r="Q188" s="98"/>
      <c r="R188" s="98"/>
      <c r="S188" s="98"/>
      <c r="T188" s="98"/>
      <c r="U188" s="98"/>
      <c r="V188" s="98"/>
      <c r="W188" s="98"/>
    </row>
    <row r="189" spans="1:23" ht="12">
      <c r="A189" s="97"/>
      <c r="B189" s="98"/>
      <c r="C189" s="98"/>
      <c r="D189" s="98"/>
      <c r="E189" s="98"/>
      <c r="F189" s="98"/>
      <c r="G189" s="98"/>
      <c r="H189" s="98"/>
      <c r="I189" s="98"/>
      <c r="J189" s="98"/>
      <c r="K189" s="98"/>
      <c r="L189" s="98"/>
      <c r="M189" s="98"/>
      <c r="N189" s="98"/>
      <c r="O189" s="98"/>
      <c r="P189" s="98"/>
      <c r="Q189" s="98"/>
      <c r="R189" s="98"/>
      <c r="S189" s="98"/>
      <c r="T189" s="98"/>
      <c r="U189" s="98"/>
      <c r="V189" s="98"/>
      <c r="W189" s="98"/>
    </row>
    <row r="190" spans="1:23" ht="12">
      <c r="A190" s="97"/>
      <c r="B190" s="98"/>
      <c r="C190" s="98"/>
      <c r="D190" s="98"/>
      <c r="E190" s="98"/>
      <c r="F190" s="98"/>
      <c r="G190" s="98"/>
      <c r="H190" s="98"/>
      <c r="I190" s="98"/>
      <c r="J190" s="98"/>
      <c r="K190" s="98"/>
      <c r="L190" s="98"/>
      <c r="M190" s="98"/>
      <c r="N190" s="98"/>
      <c r="O190" s="98"/>
      <c r="P190" s="98"/>
      <c r="Q190" s="98"/>
      <c r="R190" s="98"/>
      <c r="S190" s="98"/>
      <c r="T190" s="98"/>
      <c r="U190" s="98"/>
      <c r="V190" s="98"/>
      <c r="W190" s="98"/>
    </row>
    <row r="191" spans="1:23" ht="12">
      <c r="A191" s="97"/>
      <c r="B191" s="98"/>
      <c r="C191" s="98"/>
      <c r="D191" s="98"/>
      <c r="E191" s="98"/>
      <c r="F191" s="98"/>
      <c r="G191" s="98"/>
      <c r="H191" s="98"/>
      <c r="I191" s="98"/>
      <c r="J191" s="98"/>
      <c r="K191" s="98"/>
      <c r="L191" s="98"/>
      <c r="M191" s="98"/>
      <c r="N191" s="98"/>
      <c r="O191" s="98"/>
      <c r="P191" s="98"/>
      <c r="Q191" s="98"/>
      <c r="R191" s="98"/>
      <c r="S191" s="98"/>
      <c r="T191" s="98"/>
      <c r="U191" s="98"/>
      <c r="V191" s="98"/>
      <c r="W191" s="98"/>
    </row>
    <row r="192" spans="1:23" ht="12">
      <c r="A192" s="97"/>
      <c r="B192" s="98"/>
      <c r="C192" s="98"/>
      <c r="D192" s="98"/>
      <c r="E192" s="98"/>
      <c r="F192" s="98"/>
      <c r="G192" s="98"/>
      <c r="H192" s="98"/>
      <c r="I192" s="98"/>
      <c r="J192" s="98"/>
      <c r="K192" s="98"/>
      <c r="L192" s="98"/>
      <c r="M192" s="98"/>
      <c r="N192" s="98"/>
      <c r="O192" s="98"/>
      <c r="P192" s="98"/>
      <c r="Q192" s="98"/>
      <c r="R192" s="98"/>
      <c r="S192" s="98"/>
      <c r="T192" s="98"/>
      <c r="U192" s="98"/>
      <c r="V192" s="98"/>
      <c r="W192" s="98"/>
    </row>
    <row r="193" spans="1:23" ht="12">
      <c r="A193" s="97"/>
      <c r="B193" s="98"/>
      <c r="C193" s="98"/>
      <c r="D193" s="98"/>
      <c r="E193" s="98"/>
      <c r="F193" s="98"/>
      <c r="G193" s="98"/>
      <c r="H193" s="98"/>
      <c r="I193" s="98"/>
      <c r="J193" s="98"/>
      <c r="K193" s="98"/>
      <c r="L193" s="98"/>
      <c r="M193" s="98"/>
      <c r="N193" s="98"/>
      <c r="O193" s="98"/>
      <c r="P193" s="98"/>
      <c r="Q193" s="98"/>
      <c r="R193" s="98"/>
      <c r="S193" s="98"/>
      <c r="T193" s="98"/>
      <c r="U193" s="98"/>
      <c r="V193" s="98"/>
      <c r="W193" s="98"/>
    </row>
    <row r="194" spans="1:23" ht="12">
      <c r="A194" s="97"/>
      <c r="B194" s="98"/>
      <c r="C194" s="98"/>
      <c r="D194" s="98"/>
      <c r="E194" s="98"/>
      <c r="F194" s="98"/>
      <c r="G194" s="98"/>
      <c r="H194" s="98"/>
      <c r="I194" s="98"/>
      <c r="J194" s="98"/>
      <c r="K194" s="98"/>
      <c r="L194" s="98"/>
      <c r="M194" s="98"/>
      <c r="N194" s="98"/>
      <c r="O194" s="98"/>
      <c r="P194" s="98"/>
      <c r="Q194" s="98"/>
      <c r="R194" s="98"/>
      <c r="S194" s="98"/>
      <c r="T194" s="98"/>
      <c r="U194" s="98"/>
      <c r="V194" s="98"/>
      <c r="W194" s="98"/>
    </row>
    <row r="195" spans="1:23" ht="12">
      <c r="A195" s="97"/>
      <c r="B195" s="98"/>
      <c r="C195" s="98"/>
      <c r="D195" s="98"/>
      <c r="E195" s="98"/>
      <c r="F195" s="98"/>
      <c r="G195" s="98"/>
      <c r="H195" s="98"/>
      <c r="I195" s="98"/>
      <c r="J195" s="98"/>
      <c r="K195" s="98"/>
      <c r="L195" s="98"/>
      <c r="M195" s="98"/>
      <c r="N195" s="98"/>
      <c r="O195" s="98"/>
      <c r="P195" s="98"/>
      <c r="Q195" s="98"/>
      <c r="R195" s="98"/>
      <c r="S195" s="98"/>
      <c r="T195" s="98"/>
      <c r="U195" s="98"/>
      <c r="V195" s="98"/>
      <c r="W195" s="98"/>
    </row>
    <row r="196" spans="1:23" ht="12">
      <c r="A196" s="97"/>
      <c r="B196" s="98"/>
      <c r="C196" s="98"/>
      <c r="D196" s="98"/>
      <c r="E196" s="98"/>
      <c r="F196" s="98"/>
      <c r="G196" s="98"/>
      <c r="H196" s="98"/>
      <c r="I196" s="98"/>
      <c r="J196" s="98"/>
      <c r="K196" s="98"/>
      <c r="L196" s="98"/>
      <c r="M196" s="98"/>
      <c r="N196" s="98"/>
      <c r="O196" s="98"/>
      <c r="P196" s="98"/>
      <c r="Q196" s="98"/>
      <c r="R196" s="98"/>
      <c r="S196" s="98"/>
      <c r="T196" s="98"/>
      <c r="U196" s="98"/>
      <c r="V196" s="98"/>
      <c r="W196" s="98"/>
    </row>
    <row r="197" spans="1:23" ht="12">
      <c r="A197" s="97"/>
      <c r="B197" s="98"/>
      <c r="C197" s="98"/>
      <c r="D197" s="98"/>
      <c r="E197" s="98"/>
      <c r="F197" s="98"/>
      <c r="G197" s="98"/>
      <c r="H197" s="98"/>
      <c r="I197" s="98"/>
      <c r="J197" s="98"/>
      <c r="K197" s="98"/>
      <c r="L197" s="98"/>
      <c r="M197" s="98"/>
      <c r="N197" s="98"/>
      <c r="O197" s="98"/>
      <c r="P197" s="98"/>
      <c r="Q197" s="98"/>
      <c r="R197" s="98"/>
      <c r="S197" s="98"/>
      <c r="T197" s="98"/>
      <c r="U197" s="98"/>
      <c r="V197" s="98"/>
      <c r="W197" s="98"/>
    </row>
    <row r="198" spans="1:23" ht="12">
      <c r="A198" s="97"/>
      <c r="B198" s="98"/>
      <c r="C198" s="98"/>
      <c r="D198" s="98"/>
      <c r="E198" s="98"/>
      <c r="F198" s="98"/>
      <c r="G198" s="98"/>
      <c r="H198" s="98"/>
      <c r="I198" s="98"/>
      <c r="J198" s="98"/>
      <c r="K198" s="98"/>
      <c r="L198" s="98"/>
      <c r="M198" s="98"/>
      <c r="N198" s="98"/>
      <c r="O198" s="98"/>
      <c r="P198" s="98"/>
      <c r="Q198" s="98"/>
      <c r="R198" s="98"/>
      <c r="S198" s="98"/>
      <c r="T198" s="98"/>
      <c r="U198" s="98"/>
      <c r="V198" s="98"/>
      <c r="W198" s="98"/>
    </row>
    <row r="199" spans="1:23" ht="12">
      <c r="A199" s="97"/>
      <c r="B199" s="98"/>
      <c r="C199" s="98"/>
      <c r="D199" s="98"/>
      <c r="E199" s="98"/>
      <c r="F199" s="98"/>
      <c r="G199" s="98"/>
      <c r="H199" s="98"/>
      <c r="I199" s="98"/>
      <c r="J199" s="98"/>
      <c r="K199" s="98"/>
      <c r="L199" s="98"/>
      <c r="M199" s="98"/>
      <c r="N199" s="98"/>
      <c r="O199" s="98"/>
      <c r="P199" s="98"/>
      <c r="Q199" s="98"/>
      <c r="R199" s="98"/>
      <c r="S199" s="98"/>
      <c r="T199" s="98"/>
      <c r="U199" s="98"/>
      <c r="V199" s="98"/>
      <c r="W199" s="98"/>
    </row>
    <row r="200" spans="1:23" ht="12">
      <c r="A200" s="97"/>
      <c r="B200" s="98"/>
      <c r="C200" s="98"/>
      <c r="D200" s="98"/>
      <c r="E200" s="98"/>
      <c r="F200" s="98"/>
      <c r="G200" s="98"/>
      <c r="H200" s="98"/>
      <c r="I200" s="98"/>
      <c r="J200" s="98"/>
      <c r="K200" s="98"/>
      <c r="L200" s="98"/>
      <c r="M200" s="98"/>
      <c r="N200" s="98"/>
      <c r="O200" s="98"/>
      <c r="P200" s="98"/>
      <c r="Q200" s="98"/>
      <c r="R200" s="98"/>
      <c r="S200" s="98"/>
      <c r="T200" s="98"/>
      <c r="U200" s="98"/>
      <c r="V200" s="98"/>
      <c r="W200" s="98"/>
    </row>
    <row r="201" spans="1:23" ht="12">
      <c r="A201" s="97"/>
      <c r="B201" s="98"/>
      <c r="C201" s="98"/>
      <c r="D201" s="98"/>
      <c r="E201" s="98"/>
      <c r="F201" s="98"/>
      <c r="G201" s="98"/>
      <c r="H201" s="98"/>
      <c r="I201" s="98"/>
      <c r="J201" s="98"/>
      <c r="K201" s="98"/>
      <c r="L201" s="98"/>
      <c r="M201" s="98"/>
      <c r="N201" s="98"/>
      <c r="O201" s="98"/>
      <c r="P201" s="98"/>
      <c r="Q201" s="98"/>
      <c r="R201" s="98"/>
      <c r="S201" s="98"/>
      <c r="T201" s="98"/>
      <c r="U201" s="98"/>
      <c r="V201" s="98"/>
      <c r="W201" s="98"/>
    </row>
    <row r="202" spans="1:23" ht="12">
      <c r="A202" s="97"/>
      <c r="B202" s="98"/>
      <c r="C202" s="98"/>
      <c r="D202" s="98"/>
      <c r="E202" s="98"/>
      <c r="F202" s="98"/>
      <c r="G202" s="98"/>
      <c r="H202" s="98"/>
      <c r="I202" s="98"/>
      <c r="J202" s="98"/>
      <c r="K202" s="98"/>
      <c r="L202" s="98"/>
      <c r="M202" s="98"/>
      <c r="N202" s="98"/>
      <c r="O202" s="98"/>
      <c r="P202" s="98"/>
      <c r="Q202" s="98"/>
      <c r="R202" s="98"/>
      <c r="S202" s="98"/>
      <c r="T202" s="98"/>
      <c r="U202" s="98"/>
      <c r="V202" s="98"/>
      <c r="W202" s="98"/>
    </row>
    <row r="203" spans="1:23" ht="12">
      <c r="A203" s="97"/>
      <c r="B203" s="98"/>
      <c r="C203" s="98"/>
      <c r="D203" s="98"/>
      <c r="E203" s="98"/>
      <c r="F203" s="98"/>
      <c r="G203" s="98"/>
      <c r="H203" s="98"/>
      <c r="I203" s="98"/>
      <c r="J203" s="98"/>
      <c r="K203" s="98"/>
      <c r="L203" s="98"/>
      <c r="M203" s="98"/>
      <c r="N203" s="98"/>
      <c r="O203" s="98"/>
      <c r="P203" s="98"/>
      <c r="Q203" s="98"/>
      <c r="R203" s="98"/>
      <c r="S203" s="98"/>
      <c r="T203" s="98"/>
      <c r="U203" s="98"/>
      <c r="V203" s="98"/>
      <c r="W203" s="98"/>
    </row>
    <row r="204" spans="1:23" ht="12">
      <c r="A204" s="97"/>
      <c r="B204" s="98"/>
      <c r="C204" s="98"/>
      <c r="D204" s="98"/>
      <c r="E204" s="98"/>
      <c r="F204" s="98"/>
      <c r="G204" s="98"/>
      <c r="H204" s="98"/>
      <c r="I204" s="98"/>
      <c r="J204" s="98"/>
      <c r="K204" s="98"/>
      <c r="L204" s="98"/>
      <c r="M204" s="98"/>
      <c r="N204" s="98"/>
      <c r="O204" s="98"/>
      <c r="P204" s="98"/>
      <c r="Q204" s="98"/>
      <c r="R204" s="98"/>
      <c r="S204" s="98"/>
      <c r="T204" s="98"/>
      <c r="U204" s="98"/>
      <c r="V204" s="98"/>
      <c r="W204" s="98"/>
    </row>
    <row r="205" spans="1:23" ht="12">
      <c r="A205" s="97"/>
      <c r="B205" s="98"/>
      <c r="C205" s="98"/>
      <c r="D205" s="98"/>
      <c r="E205" s="98"/>
      <c r="F205" s="98"/>
      <c r="G205" s="98"/>
      <c r="H205" s="98"/>
      <c r="I205" s="98"/>
      <c r="J205" s="98"/>
      <c r="K205" s="98"/>
      <c r="L205" s="98"/>
      <c r="M205" s="98"/>
      <c r="N205" s="98"/>
      <c r="O205" s="98"/>
      <c r="P205" s="98"/>
      <c r="Q205" s="98"/>
      <c r="R205" s="98"/>
      <c r="S205" s="98"/>
      <c r="T205" s="98"/>
      <c r="U205" s="98"/>
      <c r="V205" s="98"/>
      <c r="W205" s="98"/>
    </row>
    <row r="206" spans="1:23" ht="12">
      <c r="A206" s="97"/>
      <c r="B206" s="98"/>
      <c r="C206" s="98"/>
      <c r="D206" s="98"/>
      <c r="E206" s="98"/>
      <c r="F206" s="98"/>
      <c r="G206" s="98"/>
      <c r="H206" s="98"/>
      <c r="I206" s="98"/>
      <c r="J206" s="98"/>
      <c r="K206" s="98"/>
      <c r="L206" s="98"/>
      <c r="M206" s="98"/>
      <c r="N206" s="98"/>
      <c r="O206" s="98"/>
      <c r="P206" s="98"/>
      <c r="Q206" s="98"/>
      <c r="R206" s="98"/>
      <c r="S206" s="98"/>
      <c r="T206" s="98"/>
      <c r="U206" s="98"/>
      <c r="V206" s="98"/>
      <c r="W206" s="98"/>
    </row>
    <row r="207" spans="1:23" ht="12">
      <c r="A207" s="97"/>
      <c r="B207" s="98"/>
      <c r="C207" s="98"/>
      <c r="D207" s="98"/>
      <c r="E207" s="98"/>
      <c r="F207" s="98"/>
      <c r="G207" s="98"/>
      <c r="H207" s="98"/>
      <c r="I207" s="98"/>
      <c r="J207" s="98"/>
      <c r="K207" s="98"/>
      <c r="L207" s="98"/>
      <c r="M207" s="98"/>
      <c r="N207" s="98"/>
      <c r="O207" s="98"/>
      <c r="P207" s="98"/>
      <c r="Q207" s="98"/>
      <c r="R207" s="98"/>
      <c r="S207" s="98"/>
      <c r="T207" s="98"/>
      <c r="U207" s="98"/>
      <c r="V207" s="98"/>
      <c r="W207" s="98"/>
    </row>
    <row r="208" spans="1:23" ht="12">
      <c r="A208" s="97"/>
      <c r="B208" s="98"/>
      <c r="C208" s="98"/>
      <c r="D208" s="98"/>
      <c r="E208" s="98"/>
      <c r="F208" s="98"/>
      <c r="G208" s="98"/>
      <c r="H208" s="98"/>
      <c r="I208" s="98"/>
      <c r="J208" s="98"/>
      <c r="K208" s="98"/>
      <c r="L208" s="98"/>
      <c r="M208" s="98"/>
      <c r="N208" s="98"/>
      <c r="O208" s="98"/>
      <c r="P208" s="98"/>
      <c r="Q208" s="98"/>
      <c r="R208" s="98"/>
      <c r="S208" s="98"/>
      <c r="T208" s="98"/>
      <c r="U208" s="98"/>
      <c r="V208" s="98"/>
      <c r="W208" s="98"/>
    </row>
    <row r="209" spans="1:23" ht="12">
      <c r="A209" s="97"/>
      <c r="B209" s="98"/>
      <c r="C209" s="98"/>
      <c r="D209" s="98"/>
      <c r="E209" s="98"/>
      <c r="F209" s="98"/>
      <c r="G209" s="98"/>
      <c r="H209" s="98"/>
      <c r="I209" s="98"/>
      <c r="J209" s="98"/>
      <c r="K209" s="98"/>
      <c r="L209" s="98"/>
      <c r="M209" s="98"/>
      <c r="N209" s="98"/>
      <c r="O209" s="98"/>
      <c r="P209" s="98"/>
      <c r="Q209" s="98"/>
      <c r="R209" s="98"/>
      <c r="S209" s="98"/>
      <c r="T209" s="98"/>
      <c r="U209" s="98"/>
      <c r="V209" s="98"/>
      <c r="W209" s="98"/>
    </row>
    <row r="210" spans="1:23" ht="12">
      <c r="A210" s="97"/>
      <c r="B210" s="98"/>
      <c r="C210" s="98"/>
      <c r="D210" s="98"/>
      <c r="E210" s="98"/>
      <c r="F210" s="98"/>
      <c r="G210" s="98"/>
      <c r="H210" s="98"/>
      <c r="I210" s="98"/>
      <c r="J210" s="98"/>
      <c r="K210" s="98"/>
      <c r="L210" s="98"/>
      <c r="M210" s="98"/>
      <c r="N210" s="98"/>
      <c r="O210" s="98"/>
      <c r="P210" s="98"/>
      <c r="Q210" s="98"/>
      <c r="R210" s="98"/>
      <c r="S210" s="98"/>
      <c r="T210" s="98"/>
      <c r="U210" s="98"/>
      <c r="V210" s="98"/>
      <c r="W210" s="98"/>
    </row>
    <row r="211" spans="1:23" ht="12">
      <c r="A211" s="97"/>
      <c r="B211" s="98"/>
      <c r="C211" s="98"/>
      <c r="D211" s="98"/>
      <c r="E211" s="98"/>
      <c r="F211" s="98"/>
      <c r="G211" s="98"/>
      <c r="H211" s="98"/>
      <c r="I211" s="98"/>
      <c r="J211" s="98"/>
      <c r="K211" s="98"/>
      <c r="L211" s="98"/>
      <c r="M211" s="98"/>
      <c r="N211" s="98"/>
      <c r="O211" s="98"/>
      <c r="P211" s="98"/>
      <c r="Q211" s="98"/>
      <c r="R211" s="98"/>
      <c r="S211" s="98"/>
      <c r="T211" s="98"/>
      <c r="U211" s="98"/>
      <c r="V211" s="98"/>
      <c r="W211" s="98"/>
    </row>
    <row r="212" spans="1:23" ht="12">
      <c r="A212" s="97"/>
      <c r="B212" s="98"/>
      <c r="C212" s="98"/>
      <c r="D212" s="98"/>
      <c r="E212" s="98"/>
      <c r="F212" s="98"/>
      <c r="G212" s="98"/>
      <c r="H212" s="98"/>
      <c r="I212" s="98"/>
      <c r="J212" s="98"/>
      <c r="K212" s="98"/>
      <c r="L212" s="98"/>
      <c r="M212" s="98"/>
      <c r="N212" s="98"/>
      <c r="O212" s="98"/>
      <c r="P212" s="98"/>
      <c r="Q212" s="98"/>
      <c r="R212" s="98"/>
      <c r="S212" s="98"/>
      <c r="T212" s="98"/>
      <c r="U212" s="98"/>
      <c r="V212" s="98"/>
      <c r="W212" s="98"/>
    </row>
    <row r="213" spans="1:23" ht="12">
      <c r="A213" s="97"/>
      <c r="B213" s="98"/>
      <c r="C213" s="98"/>
      <c r="D213" s="98"/>
      <c r="E213" s="98"/>
      <c r="F213" s="98"/>
      <c r="G213" s="98"/>
      <c r="H213" s="98"/>
      <c r="I213" s="98"/>
      <c r="J213" s="98"/>
      <c r="K213" s="98"/>
      <c r="L213" s="98"/>
      <c r="M213" s="98"/>
      <c r="N213" s="98"/>
      <c r="O213" s="98"/>
      <c r="P213" s="98"/>
      <c r="Q213" s="98"/>
      <c r="R213" s="98"/>
      <c r="S213" s="98"/>
      <c r="T213" s="98"/>
      <c r="U213" s="98"/>
      <c r="V213" s="98"/>
      <c r="W213" s="98"/>
    </row>
    <row r="214" spans="1:23" ht="12">
      <c r="A214" s="97"/>
      <c r="B214" s="98"/>
      <c r="C214" s="98"/>
      <c r="D214" s="98"/>
      <c r="E214" s="98"/>
      <c r="F214" s="98"/>
      <c r="G214" s="98"/>
      <c r="H214" s="98"/>
      <c r="I214" s="98"/>
      <c r="J214" s="98"/>
      <c r="K214" s="98"/>
      <c r="L214" s="98"/>
      <c r="M214" s="98"/>
      <c r="N214" s="98"/>
      <c r="O214" s="98"/>
      <c r="P214" s="98"/>
      <c r="Q214" s="98"/>
      <c r="R214" s="98"/>
      <c r="S214" s="98"/>
      <c r="T214" s="98"/>
      <c r="U214" s="98"/>
      <c r="V214" s="98"/>
      <c r="W214" s="98"/>
    </row>
    <row r="215" spans="1:23" ht="12">
      <c r="A215" s="97"/>
      <c r="B215" s="98"/>
      <c r="C215" s="98"/>
      <c r="D215" s="98"/>
      <c r="E215" s="98"/>
      <c r="F215" s="98"/>
      <c r="G215" s="98"/>
      <c r="H215" s="98"/>
      <c r="I215" s="98"/>
      <c r="J215" s="98"/>
      <c r="K215" s="98"/>
      <c r="L215" s="98"/>
      <c r="M215" s="98"/>
      <c r="N215" s="98"/>
      <c r="O215" s="98"/>
      <c r="P215" s="98"/>
      <c r="Q215" s="98"/>
      <c r="R215" s="98"/>
      <c r="S215" s="98"/>
      <c r="T215" s="98"/>
      <c r="U215" s="98"/>
      <c r="V215" s="98"/>
      <c r="W215" s="98"/>
    </row>
    <row r="216" spans="1:23" ht="12">
      <c r="A216" s="97"/>
      <c r="B216" s="98"/>
      <c r="C216" s="98"/>
      <c r="D216" s="98"/>
      <c r="E216" s="98"/>
      <c r="F216" s="98"/>
      <c r="G216" s="98"/>
      <c r="H216" s="98"/>
      <c r="I216" s="98"/>
      <c r="J216" s="98"/>
      <c r="K216" s="98"/>
      <c r="L216" s="98"/>
      <c r="M216" s="98"/>
      <c r="N216" s="98"/>
      <c r="O216" s="98"/>
      <c r="P216" s="98"/>
      <c r="Q216" s="98"/>
      <c r="R216" s="98"/>
      <c r="S216" s="98"/>
      <c r="T216" s="98"/>
      <c r="U216" s="98"/>
      <c r="V216" s="98"/>
      <c r="W216" s="98"/>
    </row>
    <row r="217" spans="1:23" ht="12">
      <c r="A217" s="97"/>
      <c r="B217" s="98"/>
      <c r="C217" s="98"/>
      <c r="D217" s="98"/>
      <c r="E217" s="98"/>
      <c r="F217" s="98"/>
      <c r="G217" s="98"/>
      <c r="H217" s="98"/>
      <c r="I217" s="98"/>
      <c r="J217" s="98"/>
      <c r="K217" s="98"/>
      <c r="L217" s="98"/>
      <c r="M217" s="98"/>
      <c r="N217" s="98"/>
      <c r="O217" s="98"/>
      <c r="P217" s="98"/>
      <c r="Q217" s="98"/>
      <c r="R217" s="98"/>
      <c r="S217" s="98"/>
      <c r="T217" s="98"/>
      <c r="U217" s="98"/>
      <c r="V217" s="98"/>
      <c r="W217" s="98"/>
    </row>
    <row r="218" spans="1:23" ht="12">
      <c r="A218" s="97"/>
      <c r="B218" s="98"/>
      <c r="C218" s="98"/>
      <c r="D218" s="98"/>
      <c r="E218" s="98"/>
      <c r="F218" s="98"/>
      <c r="G218" s="98"/>
      <c r="H218" s="98"/>
      <c r="I218" s="98"/>
      <c r="J218" s="98"/>
      <c r="K218" s="98"/>
      <c r="L218" s="98"/>
      <c r="M218" s="98"/>
      <c r="N218" s="98"/>
      <c r="O218" s="98"/>
      <c r="P218" s="98"/>
      <c r="Q218" s="98"/>
      <c r="R218" s="98"/>
      <c r="S218" s="98"/>
      <c r="T218" s="98"/>
      <c r="U218" s="98"/>
      <c r="V218" s="98"/>
      <c r="W218" s="98"/>
    </row>
    <row r="219" spans="1:23" ht="12">
      <c r="A219" s="97"/>
      <c r="B219" s="98"/>
      <c r="C219" s="98"/>
      <c r="D219" s="98"/>
      <c r="E219" s="98"/>
      <c r="F219" s="98"/>
      <c r="G219" s="98"/>
      <c r="H219" s="98"/>
      <c r="I219" s="98"/>
      <c r="J219" s="98"/>
      <c r="K219" s="98"/>
      <c r="L219" s="98"/>
      <c r="M219" s="98"/>
      <c r="N219" s="98"/>
      <c r="O219" s="98"/>
      <c r="P219" s="98"/>
      <c r="Q219" s="98"/>
      <c r="R219" s="98"/>
      <c r="S219" s="98"/>
      <c r="T219" s="98"/>
      <c r="U219" s="98"/>
      <c r="V219" s="98"/>
      <c r="W219" s="98"/>
    </row>
    <row r="220" spans="1:23" ht="12">
      <c r="A220" s="97"/>
      <c r="B220" s="98"/>
      <c r="C220" s="98"/>
      <c r="D220" s="98"/>
      <c r="E220" s="98"/>
      <c r="F220" s="98"/>
      <c r="G220" s="98"/>
      <c r="H220" s="98"/>
      <c r="I220" s="98"/>
      <c r="J220" s="98"/>
      <c r="K220" s="98"/>
      <c r="L220" s="98"/>
      <c r="M220" s="98"/>
      <c r="N220" s="98"/>
      <c r="O220" s="98"/>
      <c r="P220" s="98"/>
      <c r="Q220" s="98"/>
      <c r="R220" s="98"/>
      <c r="S220" s="98"/>
      <c r="T220" s="98"/>
      <c r="U220" s="98"/>
      <c r="V220" s="98"/>
      <c r="W220" s="98"/>
    </row>
    <row r="221" spans="1:23" ht="12">
      <c r="A221" s="97"/>
      <c r="B221" s="98"/>
      <c r="C221" s="98"/>
      <c r="D221" s="98"/>
      <c r="E221" s="98"/>
      <c r="F221" s="98"/>
      <c r="G221" s="98"/>
      <c r="H221" s="98"/>
      <c r="I221" s="98"/>
      <c r="J221" s="98"/>
      <c r="K221" s="98"/>
      <c r="L221" s="98"/>
      <c r="M221" s="98"/>
      <c r="N221" s="98"/>
      <c r="O221" s="98"/>
      <c r="P221" s="98"/>
      <c r="Q221" s="98"/>
      <c r="R221" s="98"/>
      <c r="S221" s="98"/>
      <c r="T221" s="98"/>
      <c r="U221" s="98"/>
      <c r="V221" s="98"/>
      <c r="W221" s="98"/>
    </row>
    <row r="222" spans="1:23" ht="12">
      <c r="A222" s="97"/>
      <c r="B222" s="98"/>
      <c r="C222" s="98"/>
      <c r="D222" s="98"/>
      <c r="E222" s="98"/>
      <c r="F222" s="98"/>
      <c r="G222" s="98"/>
      <c r="H222" s="98"/>
      <c r="I222" s="98"/>
      <c r="J222" s="98"/>
      <c r="K222" s="98"/>
      <c r="L222" s="98"/>
      <c r="M222" s="98"/>
      <c r="N222" s="98"/>
      <c r="O222" s="98"/>
      <c r="P222" s="98"/>
      <c r="Q222" s="98"/>
      <c r="R222" s="98"/>
      <c r="S222" s="98"/>
      <c r="T222" s="98"/>
      <c r="U222" s="98"/>
      <c r="V222" s="98"/>
      <c r="W222" s="98"/>
    </row>
    <row r="223" spans="1:23" ht="12">
      <c r="A223" s="97"/>
      <c r="B223" s="98"/>
      <c r="C223" s="98"/>
      <c r="D223" s="98"/>
      <c r="E223" s="98"/>
      <c r="F223" s="98"/>
      <c r="G223" s="98"/>
      <c r="H223" s="98"/>
      <c r="I223" s="98"/>
      <c r="J223" s="98"/>
      <c r="K223" s="98"/>
      <c r="L223" s="98"/>
      <c r="M223" s="98"/>
      <c r="N223" s="98"/>
      <c r="O223" s="98"/>
      <c r="P223" s="98"/>
      <c r="Q223" s="98"/>
      <c r="R223" s="98"/>
      <c r="S223" s="98"/>
      <c r="T223" s="98"/>
      <c r="U223" s="98"/>
      <c r="V223" s="98"/>
      <c r="W223" s="98"/>
    </row>
    <row r="224" spans="1:23" ht="12">
      <c r="A224" s="97"/>
      <c r="B224" s="98"/>
      <c r="C224" s="98"/>
      <c r="D224" s="98"/>
      <c r="E224" s="98"/>
      <c r="F224" s="98"/>
      <c r="G224" s="98"/>
      <c r="H224" s="98"/>
      <c r="I224" s="98"/>
      <c r="J224" s="98"/>
      <c r="K224" s="98"/>
      <c r="L224" s="98"/>
      <c r="M224" s="98"/>
      <c r="N224" s="98"/>
      <c r="O224" s="98"/>
      <c r="P224" s="98"/>
      <c r="Q224" s="98"/>
      <c r="R224" s="98"/>
      <c r="S224" s="98"/>
      <c r="T224" s="98"/>
      <c r="U224" s="98"/>
      <c r="V224" s="98"/>
      <c r="W224" s="98"/>
    </row>
    <row r="225" spans="1:23" ht="12">
      <c r="A225" s="97"/>
      <c r="B225" s="98"/>
      <c r="C225" s="98"/>
      <c r="D225" s="98"/>
      <c r="E225" s="98"/>
      <c r="F225" s="98"/>
      <c r="G225" s="98"/>
      <c r="H225" s="98"/>
      <c r="I225" s="98"/>
      <c r="J225" s="98"/>
      <c r="K225" s="98"/>
      <c r="L225" s="98"/>
      <c r="M225" s="98"/>
      <c r="N225" s="98"/>
      <c r="O225" s="98"/>
      <c r="P225" s="98"/>
      <c r="Q225" s="98"/>
      <c r="R225" s="98"/>
      <c r="S225" s="98"/>
      <c r="T225" s="98"/>
      <c r="U225" s="98"/>
      <c r="V225" s="98"/>
      <c r="W225" s="98"/>
    </row>
    <row r="226" spans="1:23" ht="12">
      <c r="A226" s="97"/>
      <c r="B226" s="98"/>
      <c r="C226" s="98"/>
      <c r="D226" s="98"/>
      <c r="E226" s="98"/>
      <c r="F226" s="98"/>
      <c r="G226" s="98"/>
      <c r="H226" s="98"/>
      <c r="I226" s="98"/>
      <c r="J226" s="98"/>
      <c r="K226" s="98"/>
      <c r="L226" s="98"/>
      <c r="M226" s="98"/>
      <c r="N226" s="98"/>
      <c r="O226" s="98"/>
      <c r="P226" s="98"/>
      <c r="Q226" s="98"/>
      <c r="R226" s="98"/>
      <c r="S226" s="98"/>
      <c r="T226" s="98"/>
      <c r="U226" s="98"/>
      <c r="V226" s="98"/>
      <c r="W226" s="98"/>
    </row>
    <row r="227" spans="1:23" ht="12">
      <c r="A227" s="97"/>
      <c r="B227" s="98"/>
      <c r="C227" s="98"/>
      <c r="D227" s="98"/>
      <c r="E227" s="98"/>
      <c r="F227" s="98"/>
      <c r="G227" s="98"/>
      <c r="H227" s="98"/>
      <c r="I227" s="98"/>
      <c r="J227" s="98"/>
      <c r="K227" s="98"/>
      <c r="L227" s="98"/>
      <c r="M227" s="98"/>
      <c r="N227" s="98"/>
      <c r="O227" s="98"/>
      <c r="P227" s="98"/>
      <c r="Q227" s="98"/>
      <c r="R227" s="98"/>
      <c r="S227" s="98"/>
      <c r="T227" s="98"/>
      <c r="U227" s="98"/>
      <c r="V227" s="98"/>
      <c r="W227" s="98"/>
    </row>
    <row r="228" spans="1:23" ht="12">
      <c r="A228" s="97"/>
      <c r="B228" s="98"/>
      <c r="C228" s="98"/>
      <c r="D228" s="98"/>
      <c r="E228" s="98"/>
      <c r="F228" s="98"/>
      <c r="G228" s="98"/>
      <c r="H228" s="98"/>
      <c r="I228" s="98"/>
      <c r="J228" s="98"/>
      <c r="K228" s="98"/>
      <c r="L228" s="98"/>
      <c r="M228" s="98"/>
      <c r="N228" s="98"/>
      <c r="O228" s="98"/>
      <c r="P228" s="98"/>
      <c r="Q228" s="98"/>
      <c r="R228" s="98"/>
      <c r="S228" s="98"/>
      <c r="T228" s="98"/>
      <c r="U228" s="98"/>
      <c r="V228" s="98"/>
      <c r="W228" s="98"/>
    </row>
    <row r="229" spans="1:23" ht="12">
      <c r="A229" s="97"/>
      <c r="B229" s="98"/>
      <c r="C229" s="98"/>
      <c r="D229" s="98"/>
      <c r="E229" s="98"/>
      <c r="F229" s="98"/>
      <c r="G229" s="98"/>
      <c r="H229" s="98"/>
      <c r="I229" s="98"/>
      <c r="J229" s="98"/>
      <c r="K229" s="98"/>
      <c r="L229" s="98"/>
      <c r="M229" s="98"/>
      <c r="N229" s="98"/>
      <c r="O229" s="98"/>
      <c r="P229" s="98"/>
      <c r="Q229" s="98"/>
      <c r="R229" s="98"/>
      <c r="S229" s="98"/>
      <c r="T229" s="98"/>
      <c r="U229" s="98"/>
      <c r="V229" s="98"/>
      <c r="W229" s="98"/>
    </row>
    <row r="230" spans="1:23" ht="12">
      <c r="A230" s="97"/>
      <c r="B230" s="98"/>
      <c r="C230" s="98"/>
      <c r="D230" s="98"/>
      <c r="E230" s="98"/>
      <c r="F230" s="98"/>
      <c r="G230" s="98"/>
      <c r="H230" s="98"/>
      <c r="I230" s="98"/>
      <c r="J230" s="98"/>
      <c r="K230" s="98"/>
      <c r="L230" s="98"/>
      <c r="M230" s="98"/>
      <c r="N230" s="98"/>
      <c r="O230" s="98"/>
      <c r="P230" s="98"/>
      <c r="Q230" s="98"/>
      <c r="R230" s="98"/>
      <c r="S230" s="98"/>
      <c r="T230" s="98"/>
      <c r="U230" s="98"/>
      <c r="V230" s="98"/>
      <c r="W230" s="98"/>
    </row>
    <row r="231" spans="1:23" ht="12">
      <c r="A231" s="97"/>
      <c r="B231" s="98"/>
      <c r="C231" s="98"/>
      <c r="D231" s="98"/>
      <c r="E231" s="98"/>
      <c r="F231" s="98"/>
      <c r="G231" s="98"/>
      <c r="H231" s="98"/>
      <c r="I231" s="98"/>
      <c r="J231" s="98"/>
      <c r="K231" s="98"/>
      <c r="L231" s="98"/>
      <c r="M231" s="98"/>
      <c r="N231" s="98"/>
      <c r="O231" s="98"/>
      <c r="P231" s="98"/>
      <c r="Q231" s="98"/>
      <c r="R231" s="98"/>
      <c r="S231" s="98"/>
      <c r="T231" s="98"/>
      <c r="U231" s="98"/>
      <c r="V231" s="98"/>
      <c r="W231" s="98"/>
    </row>
    <row r="232" spans="1:23" ht="12">
      <c r="A232" s="97"/>
      <c r="B232" s="98"/>
      <c r="C232" s="98"/>
      <c r="D232" s="98"/>
      <c r="E232" s="98"/>
      <c r="F232" s="98"/>
      <c r="G232" s="98"/>
      <c r="H232" s="98"/>
      <c r="I232" s="98"/>
      <c r="J232" s="98"/>
      <c r="K232" s="98"/>
      <c r="L232" s="98"/>
      <c r="M232" s="98"/>
      <c r="N232" s="98"/>
      <c r="O232" s="98"/>
      <c r="P232" s="98"/>
      <c r="Q232" s="98"/>
      <c r="R232" s="98"/>
      <c r="S232" s="98"/>
      <c r="T232" s="98"/>
      <c r="U232" s="98"/>
      <c r="V232" s="98"/>
      <c r="W232" s="98"/>
    </row>
    <row r="233" spans="1:23" ht="12">
      <c r="A233" s="97"/>
      <c r="B233" s="98"/>
      <c r="C233" s="98"/>
      <c r="D233" s="98"/>
      <c r="E233" s="98"/>
      <c r="F233" s="98"/>
      <c r="G233" s="98"/>
      <c r="H233" s="98"/>
      <c r="I233" s="98"/>
      <c r="J233" s="98"/>
      <c r="K233" s="98"/>
      <c r="L233" s="98"/>
      <c r="M233" s="98"/>
      <c r="N233" s="98"/>
      <c r="O233" s="98"/>
      <c r="P233" s="98"/>
      <c r="Q233" s="98"/>
      <c r="R233" s="98"/>
      <c r="S233" s="98"/>
      <c r="T233" s="98"/>
      <c r="U233" s="98"/>
      <c r="V233" s="98"/>
      <c r="W233" s="98"/>
    </row>
    <row r="234" spans="1:23" ht="12">
      <c r="A234" s="97"/>
      <c r="B234" s="98"/>
      <c r="C234" s="98"/>
      <c r="D234" s="98"/>
      <c r="E234" s="98"/>
      <c r="F234" s="98"/>
      <c r="G234" s="98"/>
      <c r="H234" s="98"/>
      <c r="I234" s="98"/>
      <c r="J234" s="98"/>
      <c r="K234" s="98"/>
      <c r="L234" s="98"/>
      <c r="M234" s="98"/>
      <c r="N234" s="98"/>
      <c r="O234" s="98"/>
      <c r="P234" s="98"/>
      <c r="Q234" s="98"/>
      <c r="R234" s="98"/>
      <c r="S234" s="98"/>
      <c r="T234" s="98"/>
      <c r="U234" s="98"/>
      <c r="V234" s="98"/>
      <c r="W234" s="98"/>
    </row>
    <row r="235" spans="1:23" ht="12">
      <c r="A235" s="97"/>
      <c r="B235" s="98"/>
      <c r="C235" s="98"/>
      <c r="D235" s="98"/>
      <c r="E235" s="98"/>
      <c r="F235" s="98"/>
      <c r="G235" s="98"/>
      <c r="H235" s="98"/>
      <c r="I235" s="98"/>
      <c r="J235" s="98"/>
      <c r="K235" s="98"/>
      <c r="L235" s="98"/>
      <c r="M235" s="98"/>
      <c r="N235" s="98"/>
      <c r="O235" s="98"/>
      <c r="P235" s="98"/>
      <c r="Q235" s="98"/>
      <c r="R235" s="98"/>
      <c r="S235" s="98"/>
      <c r="T235" s="98"/>
      <c r="U235" s="98"/>
      <c r="V235" s="98"/>
      <c r="W235" s="98"/>
    </row>
    <row r="236" spans="1:23" ht="12">
      <c r="A236" s="97"/>
      <c r="B236" s="98"/>
      <c r="C236" s="98"/>
      <c r="D236" s="98"/>
      <c r="E236" s="98"/>
      <c r="F236" s="98"/>
      <c r="G236" s="98"/>
      <c r="H236" s="98"/>
      <c r="I236" s="98"/>
      <c r="J236" s="98"/>
      <c r="K236" s="98"/>
      <c r="L236" s="98"/>
      <c r="M236" s="98"/>
      <c r="N236" s="98"/>
      <c r="O236" s="98"/>
      <c r="P236" s="98"/>
      <c r="Q236" s="98"/>
      <c r="R236" s="98"/>
      <c r="S236" s="98"/>
      <c r="T236" s="98"/>
      <c r="U236" s="98"/>
      <c r="V236" s="98"/>
      <c r="W236" s="98"/>
    </row>
    <row r="237" spans="1:23" ht="12">
      <c r="A237" s="97"/>
      <c r="B237" s="98"/>
      <c r="C237" s="98"/>
      <c r="D237" s="98"/>
      <c r="E237" s="98"/>
      <c r="F237" s="98"/>
      <c r="G237" s="98"/>
      <c r="H237" s="98"/>
      <c r="I237" s="98"/>
      <c r="J237" s="98"/>
      <c r="K237" s="98"/>
      <c r="L237" s="98"/>
      <c r="M237" s="98"/>
      <c r="N237" s="98"/>
      <c r="O237" s="98"/>
      <c r="P237" s="98"/>
      <c r="Q237" s="98"/>
      <c r="R237" s="98"/>
      <c r="S237" s="98"/>
      <c r="T237" s="98"/>
      <c r="U237" s="98"/>
      <c r="V237" s="98"/>
      <c r="W237" s="98"/>
    </row>
    <row r="238" spans="1:23" ht="12">
      <c r="A238" s="97"/>
      <c r="B238" s="98"/>
      <c r="C238" s="98"/>
      <c r="D238" s="98"/>
      <c r="E238" s="98"/>
      <c r="F238" s="98"/>
      <c r="G238" s="98"/>
      <c r="H238" s="98"/>
      <c r="I238" s="98"/>
      <c r="J238" s="98"/>
      <c r="K238" s="98"/>
      <c r="L238" s="98"/>
      <c r="M238" s="98"/>
      <c r="N238" s="98"/>
      <c r="O238" s="98"/>
      <c r="P238" s="98"/>
      <c r="Q238" s="98"/>
      <c r="R238" s="98"/>
      <c r="S238" s="98"/>
      <c r="T238" s="98"/>
      <c r="U238" s="98"/>
      <c r="V238" s="98"/>
      <c r="W238" s="98"/>
    </row>
    <row r="239" spans="1:23" ht="12">
      <c r="A239" s="97"/>
      <c r="B239" s="98"/>
      <c r="C239" s="98"/>
      <c r="D239" s="98"/>
      <c r="E239" s="98"/>
      <c r="F239" s="98"/>
      <c r="G239" s="98"/>
      <c r="H239" s="98"/>
      <c r="I239" s="98"/>
      <c r="J239" s="98"/>
      <c r="K239" s="98"/>
      <c r="L239" s="98"/>
      <c r="M239" s="98"/>
      <c r="N239" s="98"/>
      <c r="O239" s="98"/>
      <c r="P239" s="98"/>
      <c r="Q239" s="98"/>
      <c r="R239" s="98"/>
      <c r="S239" s="98"/>
      <c r="T239" s="98"/>
      <c r="U239" s="98"/>
      <c r="V239" s="98"/>
      <c r="W239" s="98"/>
    </row>
    <row r="240" spans="1:23" ht="12">
      <c r="A240" s="97"/>
      <c r="B240" s="98"/>
      <c r="C240" s="98"/>
      <c r="D240" s="98"/>
      <c r="E240" s="98"/>
      <c r="F240" s="98"/>
      <c r="G240" s="98"/>
      <c r="H240" s="98"/>
      <c r="I240" s="98"/>
      <c r="J240" s="98"/>
      <c r="K240" s="98"/>
      <c r="L240" s="98"/>
      <c r="M240" s="98"/>
      <c r="N240" s="98"/>
      <c r="O240" s="98"/>
      <c r="P240" s="98"/>
      <c r="Q240" s="98"/>
      <c r="R240" s="98"/>
      <c r="S240" s="98"/>
      <c r="T240" s="98"/>
      <c r="U240" s="98"/>
      <c r="V240" s="98"/>
      <c r="W240" s="98"/>
    </row>
    <row r="241" spans="1:23" ht="12">
      <c r="A241" s="97"/>
      <c r="B241" s="98"/>
      <c r="C241" s="98"/>
      <c r="D241" s="98"/>
      <c r="E241" s="98"/>
      <c r="F241" s="98"/>
      <c r="G241" s="98"/>
      <c r="H241" s="98"/>
      <c r="I241" s="98"/>
      <c r="J241" s="98"/>
      <c r="K241" s="98"/>
      <c r="L241" s="98"/>
      <c r="M241" s="98"/>
      <c r="N241" s="98"/>
      <c r="O241" s="98"/>
      <c r="P241" s="98"/>
      <c r="Q241" s="98"/>
      <c r="R241" s="98"/>
      <c r="S241" s="98"/>
      <c r="T241" s="98"/>
      <c r="U241" s="98"/>
      <c r="V241" s="98"/>
      <c r="W241" s="98"/>
    </row>
    <row r="242" spans="1:23" ht="12">
      <c r="A242" s="97"/>
      <c r="B242" s="98"/>
      <c r="C242" s="98"/>
      <c r="D242" s="98"/>
      <c r="E242" s="98"/>
      <c r="F242" s="98"/>
      <c r="G242" s="98"/>
      <c r="H242" s="98"/>
      <c r="I242" s="98"/>
      <c r="J242" s="98"/>
      <c r="K242" s="98"/>
      <c r="L242" s="98"/>
      <c r="M242" s="98"/>
      <c r="N242" s="98"/>
      <c r="O242" s="98"/>
      <c r="P242" s="98"/>
      <c r="Q242" s="98"/>
      <c r="R242" s="98"/>
      <c r="S242" s="98"/>
      <c r="T242" s="98"/>
      <c r="U242" s="98"/>
      <c r="V242" s="98"/>
      <c r="W242" s="98"/>
    </row>
    <row r="243" spans="1:23" ht="12">
      <c r="A243" s="97"/>
      <c r="B243" s="98"/>
      <c r="C243" s="98"/>
      <c r="D243" s="98"/>
      <c r="E243" s="98"/>
      <c r="F243" s="98"/>
      <c r="G243" s="98"/>
      <c r="H243" s="98"/>
      <c r="I243" s="98"/>
      <c r="J243" s="98"/>
      <c r="K243" s="98"/>
      <c r="L243" s="98"/>
      <c r="M243" s="98"/>
      <c r="N243" s="98"/>
      <c r="O243" s="98"/>
      <c r="P243" s="98"/>
      <c r="Q243" s="98"/>
      <c r="R243" s="98"/>
      <c r="S243" s="98"/>
      <c r="T243" s="98"/>
      <c r="U243" s="98"/>
      <c r="V243" s="98"/>
      <c r="W243" s="98"/>
    </row>
    <row r="244" spans="1:23" ht="12">
      <c r="A244" s="97"/>
      <c r="B244" s="98"/>
      <c r="C244" s="98"/>
      <c r="D244" s="98"/>
      <c r="E244" s="98"/>
      <c r="F244" s="98"/>
      <c r="G244" s="98"/>
      <c r="H244" s="98"/>
      <c r="I244" s="98"/>
      <c r="J244" s="98"/>
      <c r="K244" s="98"/>
      <c r="L244" s="98"/>
      <c r="M244" s="98"/>
      <c r="N244" s="98"/>
      <c r="O244" s="98"/>
      <c r="P244" s="98"/>
      <c r="Q244" s="98"/>
      <c r="R244" s="98"/>
      <c r="S244" s="98"/>
      <c r="T244" s="98"/>
      <c r="U244" s="98"/>
      <c r="V244" s="98"/>
      <c r="W244" s="98"/>
    </row>
    <row r="245" spans="1:23" ht="12">
      <c r="A245" s="97"/>
      <c r="B245" s="98"/>
      <c r="C245" s="98"/>
      <c r="D245" s="98"/>
      <c r="E245" s="98"/>
      <c r="F245" s="98"/>
      <c r="G245" s="98"/>
      <c r="H245" s="98"/>
      <c r="I245" s="98"/>
      <c r="J245" s="98"/>
      <c r="K245" s="98"/>
      <c r="L245" s="98"/>
      <c r="M245" s="98"/>
      <c r="N245" s="98"/>
      <c r="O245" s="98"/>
      <c r="P245" s="98"/>
      <c r="Q245" s="98"/>
      <c r="R245" s="98"/>
      <c r="S245" s="98"/>
      <c r="T245" s="98"/>
      <c r="U245" s="98"/>
      <c r="V245" s="98"/>
      <c r="W245" s="98"/>
    </row>
    <row r="246" spans="1:23" ht="12">
      <c r="A246" s="97"/>
      <c r="B246" s="98"/>
      <c r="C246" s="98"/>
      <c r="D246" s="98"/>
      <c r="E246" s="98"/>
      <c r="F246" s="98"/>
      <c r="G246" s="98"/>
      <c r="H246" s="98"/>
      <c r="I246" s="98"/>
      <c r="J246" s="98"/>
      <c r="K246" s="98"/>
      <c r="L246" s="98"/>
      <c r="M246" s="98"/>
      <c r="N246" s="98"/>
      <c r="O246" s="98"/>
      <c r="P246" s="98"/>
      <c r="Q246" s="98"/>
      <c r="R246" s="98"/>
      <c r="S246" s="98"/>
      <c r="T246" s="98"/>
      <c r="U246" s="98"/>
      <c r="V246" s="98"/>
      <c r="W246" s="98"/>
    </row>
    <row r="247" spans="1:23" ht="12">
      <c r="A247" s="97"/>
      <c r="B247" s="98"/>
      <c r="C247" s="98"/>
      <c r="D247" s="98"/>
      <c r="E247" s="98"/>
      <c r="F247" s="98"/>
      <c r="G247" s="98"/>
      <c r="H247" s="98"/>
      <c r="I247" s="98"/>
      <c r="J247" s="98"/>
      <c r="K247" s="98"/>
      <c r="L247" s="98"/>
      <c r="M247" s="98"/>
      <c r="N247" s="98"/>
      <c r="O247" s="98"/>
      <c r="P247" s="98"/>
      <c r="Q247" s="98"/>
      <c r="R247" s="98"/>
      <c r="S247" s="98"/>
      <c r="T247" s="98"/>
      <c r="U247" s="98"/>
      <c r="V247" s="98"/>
      <c r="W247" s="98"/>
    </row>
    <row r="248" spans="1:23" ht="12">
      <c r="A248" s="97"/>
      <c r="B248" s="98"/>
      <c r="C248" s="98"/>
      <c r="D248" s="98"/>
      <c r="E248" s="98"/>
      <c r="F248" s="98"/>
      <c r="G248" s="98"/>
      <c r="H248" s="98"/>
      <c r="I248" s="98"/>
      <c r="J248" s="98"/>
      <c r="K248" s="98"/>
      <c r="L248" s="98"/>
      <c r="M248" s="98"/>
      <c r="N248" s="98"/>
      <c r="O248" s="98"/>
      <c r="P248" s="98"/>
      <c r="Q248" s="98"/>
      <c r="R248" s="98"/>
      <c r="S248" s="98"/>
      <c r="T248" s="98"/>
      <c r="U248" s="98"/>
      <c r="V248" s="98"/>
      <c r="W248" s="98"/>
    </row>
    <row r="249" spans="1:23" ht="12">
      <c r="A249" s="97"/>
      <c r="B249" s="98"/>
      <c r="C249" s="98"/>
      <c r="D249" s="98"/>
      <c r="E249" s="98"/>
      <c r="F249" s="98"/>
      <c r="G249" s="98"/>
      <c r="H249" s="98"/>
      <c r="I249" s="98"/>
      <c r="J249" s="98"/>
      <c r="K249" s="98"/>
      <c r="L249" s="98"/>
      <c r="M249" s="98"/>
      <c r="N249" s="98"/>
      <c r="O249" s="98"/>
      <c r="P249" s="98"/>
      <c r="Q249" s="98"/>
      <c r="R249" s="98"/>
      <c r="S249" s="98"/>
      <c r="T249" s="98"/>
      <c r="U249" s="98"/>
      <c r="V249" s="98"/>
      <c r="W249" s="98"/>
    </row>
    <row r="250" spans="1:23" ht="12">
      <c r="A250" s="97"/>
      <c r="B250" s="98"/>
      <c r="C250" s="98"/>
      <c r="D250" s="98"/>
      <c r="E250" s="98"/>
      <c r="F250" s="98"/>
      <c r="G250" s="98"/>
      <c r="H250" s="98"/>
      <c r="I250" s="98"/>
      <c r="J250" s="98"/>
      <c r="K250" s="98"/>
      <c r="L250" s="98"/>
      <c r="M250" s="98"/>
      <c r="N250" s="98"/>
      <c r="O250" s="98"/>
      <c r="P250" s="98"/>
      <c r="Q250" s="98"/>
      <c r="R250" s="98"/>
      <c r="S250" s="98"/>
      <c r="T250" s="98"/>
      <c r="U250" s="98"/>
      <c r="V250" s="98"/>
      <c r="W250" s="98"/>
    </row>
    <row r="251" spans="1:23" ht="12">
      <c r="A251" s="97"/>
      <c r="B251" s="98"/>
      <c r="C251" s="98"/>
      <c r="D251" s="98"/>
      <c r="E251" s="98"/>
      <c r="F251" s="98"/>
      <c r="G251" s="98"/>
      <c r="H251" s="98"/>
      <c r="I251" s="98"/>
      <c r="J251" s="98"/>
      <c r="K251" s="98"/>
      <c r="L251" s="98"/>
      <c r="M251" s="98"/>
      <c r="N251" s="98"/>
      <c r="O251" s="98"/>
      <c r="P251" s="98"/>
      <c r="Q251" s="98"/>
      <c r="R251" s="98"/>
      <c r="S251" s="98"/>
      <c r="T251" s="98"/>
      <c r="U251" s="98"/>
      <c r="V251" s="98"/>
      <c r="W251" s="98"/>
    </row>
    <row r="252" spans="1:23" ht="12">
      <c r="A252" s="97"/>
      <c r="B252" s="98"/>
      <c r="C252" s="98"/>
      <c r="D252" s="98"/>
      <c r="E252" s="98"/>
      <c r="F252" s="98"/>
      <c r="G252" s="98"/>
      <c r="H252" s="98"/>
      <c r="I252" s="98"/>
      <c r="J252" s="98"/>
      <c r="K252" s="98"/>
      <c r="L252" s="98"/>
      <c r="M252" s="98"/>
      <c r="N252" s="98"/>
      <c r="O252" s="98"/>
      <c r="P252" s="98"/>
      <c r="Q252" s="98"/>
      <c r="R252" s="98"/>
      <c r="S252" s="98"/>
      <c r="T252" s="98"/>
      <c r="U252" s="98"/>
      <c r="V252" s="98"/>
      <c r="W252" s="98"/>
    </row>
    <row r="253" spans="1:23" ht="12">
      <c r="A253" s="97"/>
      <c r="B253" s="98"/>
      <c r="C253" s="98"/>
      <c r="D253" s="98"/>
      <c r="E253" s="98"/>
      <c r="F253" s="98"/>
      <c r="G253" s="98"/>
      <c r="H253" s="98"/>
      <c r="I253" s="98"/>
      <c r="J253" s="98"/>
      <c r="K253" s="98"/>
      <c r="L253" s="98"/>
      <c r="M253" s="98"/>
      <c r="N253" s="98"/>
      <c r="O253" s="98"/>
      <c r="P253" s="98"/>
      <c r="Q253" s="98"/>
      <c r="R253" s="98"/>
      <c r="S253" s="98"/>
      <c r="T253" s="98"/>
      <c r="U253" s="98"/>
      <c r="V253" s="98"/>
      <c r="W253" s="98"/>
    </row>
    <row r="254" spans="1:23" ht="12">
      <c r="A254" s="97"/>
      <c r="B254" s="98"/>
      <c r="C254" s="98"/>
      <c r="D254" s="98"/>
      <c r="E254" s="98"/>
      <c r="F254" s="98"/>
      <c r="G254" s="98"/>
      <c r="H254" s="98"/>
      <c r="I254" s="98"/>
      <c r="J254" s="98"/>
      <c r="K254" s="98"/>
      <c r="L254" s="98"/>
      <c r="M254" s="98"/>
      <c r="N254" s="98"/>
      <c r="O254" s="98"/>
      <c r="P254" s="98"/>
      <c r="Q254" s="98"/>
      <c r="R254" s="98"/>
      <c r="S254" s="98"/>
      <c r="T254" s="98"/>
      <c r="U254" s="98"/>
      <c r="V254" s="98"/>
      <c r="W254" s="98"/>
    </row>
    <row r="255" spans="1:23" ht="12">
      <c r="A255" s="97"/>
      <c r="B255" s="98"/>
      <c r="C255" s="98"/>
      <c r="D255" s="98"/>
      <c r="E255" s="98"/>
      <c r="F255" s="98"/>
      <c r="G255" s="98"/>
      <c r="H255" s="98"/>
      <c r="I255" s="98"/>
      <c r="J255" s="98"/>
      <c r="K255" s="98"/>
      <c r="L255" s="98"/>
      <c r="M255" s="98"/>
      <c r="N255" s="98"/>
      <c r="O255" s="98"/>
      <c r="P255" s="98"/>
      <c r="Q255" s="98"/>
      <c r="R255" s="98"/>
      <c r="S255" s="98"/>
      <c r="T255" s="98"/>
      <c r="U255" s="98"/>
      <c r="V255" s="98"/>
      <c r="W255" s="98"/>
    </row>
    <row r="256" spans="1:23" ht="12">
      <c r="A256" s="97"/>
      <c r="B256" s="98"/>
      <c r="C256" s="98"/>
      <c r="D256" s="98"/>
      <c r="E256" s="98"/>
      <c r="F256" s="98"/>
      <c r="G256" s="98"/>
      <c r="H256" s="98"/>
      <c r="I256" s="98"/>
      <c r="J256" s="98"/>
      <c r="K256" s="98"/>
      <c r="L256" s="98"/>
      <c r="M256" s="98"/>
      <c r="N256" s="98"/>
      <c r="O256" s="98"/>
      <c r="P256" s="98"/>
      <c r="Q256" s="98"/>
      <c r="R256" s="98"/>
      <c r="S256" s="98"/>
      <c r="T256" s="98"/>
      <c r="U256" s="98"/>
      <c r="V256" s="98"/>
      <c r="W256" s="98"/>
    </row>
    <row r="257" spans="1:23" ht="12">
      <c r="A257" s="97"/>
      <c r="B257" s="98"/>
      <c r="C257" s="98"/>
      <c r="D257" s="98"/>
      <c r="E257" s="98"/>
      <c r="F257" s="98"/>
      <c r="G257" s="98"/>
      <c r="H257" s="98"/>
      <c r="I257" s="98"/>
      <c r="J257" s="98"/>
      <c r="K257" s="98"/>
      <c r="L257" s="98"/>
      <c r="M257" s="98"/>
      <c r="N257" s="98"/>
      <c r="O257" s="98"/>
      <c r="P257" s="98"/>
      <c r="Q257" s="98"/>
      <c r="R257" s="98"/>
      <c r="S257" s="98"/>
      <c r="T257" s="98"/>
      <c r="U257" s="98"/>
      <c r="V257" s="98"/>
      <c r="W257" s="98"/>
    </row>
    <row r="258" spans="1:23" ht="12">
      <c r="A258" s="97"/>
      <c r="B258" s="98"/>
      <c r="C258" s="98"/>
      <c r="D258" s="98"/>
      <c r="E258" s="98"/>
      <c r="F258" s="98"/>
      <c r="G258" s="98"/>
      <c r="H258" s="98"/>
      <c r="I258" s="98"/>
      <c r="J258" s="98"/>
      <c r="K258" s="98"/>
      <c r="L258" s="98"/>
      <c r="M258" s="98"/>
      <c r="N258" s="98"/>
      <c r="O258" s="98"/>
      <c r="P258" s="98"/>
      <c r="Q258" s="98"/>
      <c r="R258" s="98"/>
      <c r="S258" s="98"/>
      <c r="T258" s="98"/>
      <c r="U258" s="98"/>
      <c r="V258" s="98"/>
      <c r="W258" s="98"/>
    </row>
  </sheetData>
  <mergeCells count="34">
    <mergeCell ref="K48:L48"/>
    <mergeCell ref="C48:D48"/>
    <mergeCell ref="E48:F48"/>
    <mergeCell ref="G48:H48"/>
    <mergeCell ref="I48:J48"/>
    <mergeCell ref="M42:O42"/>
    <mergeCell ref="P42:R42"/>
    <mergeCell ref="C43:D43"/>
    <mergeCell ref="E43:F43"/>
    <mergeCell ref="G43:H43"/>
    <mergeCell ref="I43:J43"/>
    <mergeCell ref="K45:L45"/>
    <mergeCell ref="C46:D46"/>
    <mergeCell ref="E46:F46"/>
    <mergeCell ref="K43:L43"/>
    <mergeCell ref="C45:D45"/>
    <mergeCell ref="E45:F45"/>
    <mergeCell ref="G45:H45"/>
    <mergeCell ref="I45:J45"/>
    <mergeCell ref="K47:L47"/>
    <mergeCell ref="C47:D47"/>
    <mergeCell ref="E47:F47"/>
    <mergeCell ref="G47:H47"/>
    <mergeCell ref="I47:J47"/>
    <mergeCell ref="F54:G54"/>
    <mergeCell ref="M54:N54"/>
    <mergeCell ref="C44:D44"/>
    <mergeCell ref="E44:F44"/>
    <mergeCell ref="G44:H44"/>
    <mergeCell ref="I44:J44"/>
    <mergeCell ref="K44:L44"/>
    <mergeCell ref="G46:H46"/>
    <mergeCell ref="I46:J46"/>
    <mergeCell ref="K46:L46"/>
  </mergeCells>
  <printOptions/>
  <pageMargins left="0.53" right="0.5" top="0.48" bottom="0.37" header="0.39" footer="0.33"/>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V67"/>
  <sheetViews>
    <sheetView tabSelected="1" workbookViewId="0" topLeftCell="A14">
      <selection activeCell="G18" sqref="G18"/>
    </sheetView>
  </sheetViews>
  <sheetFormatPr defaultColWidth="9.00390625" defaultRowHeight="12.75"/>
  <cols>
    <col min="1" max="1" width="9.125" style="8" customWidth="1"/>
    <col min="2" max="2" width="3.625" style="8" customWidth="1"/>
    <col min="3" max="9" width="9.75390625" style="61" customWidth="1"/>
    <col min="10" max="15" width="9.75390625" style="7" customWidth="1"/>
    <col min="16" max="16384" width="9.125" style="7" customWidth="1"/>
  </cols>
  <sheetData>
    <row r="1" spans="1:9" s="4" customFormat="1" ht="17.25">
      <c r="A1" s="37" t="s">
        <v>754</v>
      </c>
      <c r="B1" s="123"/>
      <c r="C1" s="58"/>
      <c r="D1" s="58"/>
      <c r="E1" s="58"/>
      <c r="F1" s="58"/>
      <c r="G1" s="58"/>
      <c r="H1" s="58"/>
      <c r="I1" s="58"/>
    </row>
    <row r="2" spans="1:9" ht="14.25">
      <c r="A2" s="219" t="s">
        <v>641</v>
      </c>
      <c r="B2" s="73"/>
      <c r="C2" s="132"/>
      <c r="D2" s="132"/>
      <c r="E2" s="132"/>
      <c r="F2" s="132"/>
      <c r="G2" s="132"/>
      <c r="H2" s="132"/>
      <c r="I2" s="311"/>
    </row>
    <row r="3" spans="1:10" s="8" customFormat="1" ht="12" customHeight="1">
      <c r="A3" s="126"/>
      <c r="B3" s="126"/>
      <c r="C3" s="337"/>
      <c r="D3" s="586" t="s">
        <v>119</v>
      </c>
      <c r="E3" s="649" t="s">
        <v>688</v>
      </c>
      <c r="F3" s="650"/>
      <c r="G3" s="327" t="s">
        <v>121</v>
      </c>
      <c r="H3" s="312"/>
      <c r="I3" s="313"/>
      <c r="J3" s="573"/>
    </row>
    <row r="4" spans="1:10" s="8" customFormat="1" ht="12" customHeight="1">
      <c r="A4" s="324"/>
      <c r="B4" s="40"/>
      <c r="C4" s="333" t="s">
        <v>120</v>
      </c>
      <c r="D4" s="587" t="s">
        <v>480</v>
      </c>
      <c r="E4" s="651" t="s">
        <v>549</v>
      </c>
      <c r="F4" s="652"/>
      <c r="G4" s="332" t="s">
        <v>987</v>
      </c>
      <c r="H4" s="329" t="s">
        <v>989</v>
      </c>
      <c r="I4" s="330" t="s">
        <v>122</v>
      </c>
      <c r="J4" s="495" t="s">
        <v>999</v>
      </c>
    </row>
    <row r="5" spans="1:10" s="8" customFormat="1" ht="12" customHeight="1">
      <c r="A5" s="148" t="s">
        <v>525</v>
      </c>
      <c r="B5" s="12"/>
      <c r="C5" s="463"/>
      <c r="D5" s="588" t="s">
        <v>542</v>
      </c>
      <c r="E5" s="653" t="s">
        <v>543</v>
      </c>
      <c r="F5" s="654"/>
      <c r="G5" s="335" t="s">
        <v>988</v>
      </c>
      <c r="H5" s="223"/>
      <c r="I5" s="462"/>
      <c r="J5" s="584" t="s">
        <v>123</v>
      </c>
    </row>
    <row r="6" spans="1:10" ht="12" customHeight="1">
      <c r="A6" s="318" t="s">
        <v>813</v>
      </c>
      <c r="B6" s="201"/>
      <c r="C6" s="436">
        <v>64401</v>
      </c>
      <c r="D6" s="436">
        <v>62649</v>
      </c>
      <c r="E6" s="655">
        <v>406</v>
      </c>
      <c r="F6" s="655"/>
      <c r="G6" s="436">
        <v>642</v>
      </c>
      <c r="H6" s="45">
        <v>688</v>
      </c>
      <c r="I6" s="45">
        <v>16</v>
      </c>
      <c r="J6" s="45">
        <v>220</v>
      </c>
    </row>
    <row r="7" spans="1:10" ht="12" customHeight="1">
      <c r="A7" s="318" t="s">
        <v>781</v>
      </c>
      <c r="B7" s="201"/>
      <c r="C7" s="436">
        <v>62446</v>
      </c>
      <c r="D7" s="436">
        <v>60486</v>
      </c>
      <c r="E7" s="656">
        <v>394</v>
      </c>
      <c r="F7" s="656"/>
      <c r="G7" s="436">
        <v>775</v>
      </c>
      <c r="H7" s="45">
        <v>789</v>
      </c>
      <c r="I7" s="45">
        <v>11</v>
      </c>
      <c r="J7" s="61">
        <v>196</v>
      </c>
    </row>
    <row r="8" spans="1:10" ht="12" customHeight="1">
      <c r="A8" s="318" t="s">
        <v>782</v>
      </c>
      <c r="B8" s="201"/>
      <c r="C8" s="436">
        <v>60395</v>
      </c>
      <c r="D8" s="436">
        <v>58616</v>
      </c>
      <c r="E8" s="656">
        <v>345</v>
      </c>
      <c r="F8" s="656"/>
      <c r="G8" s="436">
        <v>592</v>
      </c>
      <c r="H8" s="45">
        <v>817</v>
      </c>
      <c r="I8" s="45">
        <v>25</v>
      </c>
      <c r="J8" s="61">
        <v>155</v>
      </c>
    </row>
    <row r="9" spans="1:10" ht="12" customHeight="1">
      <c r="A9" s="318" t="s">
        <v>783</v>
      </c>
      <c r="B9" s="247"/>
      <c r="C9" s="436">
        <v>58346</v>
      </c>
      <c r="D9" s="436">
        <v>56755</v>
      </c>
      <c r="E9" s="656">
        <v>352</v>
      </c>
      <c r="F9" s="656"/>
      <c r="G9" s="436">
        <v>452</v>
      </c>
      <c r="H9" s="45">
        <v>783</v>
      </c>
      <c r="I9" s="45">
        <v>4</v>
      </c>
      <c r="J9" s="61">
        <v>121</v>
      </c>
    </row>
    <row r="10" spans="2:10" ht="7.5" customHeight="1">
      <c r="B10" s="201"/>
      <c r="C10" s="436"/>
      <c r="D10" s="436"/>
      <c r="E10" s="436"/>
      <c r="F10" s="45"/>
      <c r="G10" s="436"/>
      <c r="H10" s="45"/>
      <c r="I10" s="45"/>
      <c r="J10" s="45"/>
    </row>
    <row r="11" spans="1:10" ht="12" customHeight="1">
      <c r="A11" s="318" t="s">
        <v>812</v>
      </c>
      <c r="B11" s="247" t="s">
        <v>14</v>
      </c>
      <c r="C11" s="436">
        <v>57521</v>
      </c>
      <c r="D11" s="436">
        <v>55946</v>
      </c>
      <c r="E11" s="656">
        <v>295</v>
      </c>
      <c r="F11" s="656"/>
      <c r="G11" s="436">
        <v>466</v>
      </c>
      <c r="H11" s="45">
        <v>809</v>
      </c>
      <c r="I11" s="45">
        <v>5</v>
      </c>
      <c r="J11" s="61">
        <v>111</v>
      </c>
    </row>
    <row r="12" spans="2:10" ht="12" customHeight="1">
      <c r="B12" s="247" t="s">
        <v>5</v>
      </c>
      <c r="C12" s="436">
        <v>29435</v>
      </c>
      <c r="D12" s="436">
        <v>28535</v>
      </c>
      <c r="E12" s="656">
        <v>180</v>
      </c>
      <c r="F12" s="656"/>
      <c r="G12" s="436">
        <v>314</v>
      </c>
      <c r="H12" s="45">
        <v>402</v>
      </c>
      <c r="I12" s="45">
        <v>4</v>
      </c>
      <c r="J12" s="61">
        <v>73</v>
      </c>
    </row>
    <row r="13" spans="2:10" ht="12" customHeight="1">
      <c r="B13" s="247" t="s">
        <v>6</v>
      </c>
      <c r="C13" s="436">
        <v>28086</v>
      </c>
      <c r="D13" s="436">
        <v>27411</v>
      </c>
      <c r="E13" s="656">
        <v>115</v>
      </c>
      <c r="F13" s="656"/>
      <c r="G13" s="436">
        <v>152</v>
      </c>
      <c r="H13" s="45">
        <v>407</v>
      </c>
      <c r="I13" s="45">
        <v>1</v>
      </c>
      <c r="J13" s="61">
        <v>38</v>
      </c>
    </row>
    <row r="14" spans="2:10" ht="7.5" customHeight="1">
      <c r="B14" s="247"/>
      <c r="C14" s="436"/>
      <c r="D14" s="436"/>
      <c r="E14" s="436"/>
      <c r="G14" s="7"/>
      <c r="J14" s="61"/>
    </row>
    <row r="15" spans="1:10" ht="12" customHeight="1">
      <c r="A15" s="318" t="s">
        <v>124</v>
      </c>
      <c r="B15" s="222" t="s">
        <v>14</v>
      </c>
      <c r="C15" s="436">
        <v>53269</v>
      </c>
      <c r="D15" s="436">
        <v>51715</v>
      </c>
      <c r="E15" s="656">
        <v>291</v>
      </c>
      <c r="F15" s="656"/>
      <c r="G15" s="436">
        <v>465</v>
      </c>
      <c r="H15" s="45">
        <v>793</v>
      </c>
      <c r="I15" s="45">
        <v>5</v>
      </c>
      <c r="J15" s="61">
        <v>110</v>
      </c>
    </row>
    <row r="16" spans="1:10" ht="12" customHeight="1">
      <c r="A16" s="145"/>
      <c r="B16" s="247" t="s">
        <v>5</v>
      </c>
      <c r="C16" s="436">
        <v>27510</v>
      </c>
      <c r="D16" s="436">
        <v>26614</v>
      </c>
      <c r="E16" s="656">
        <v>180</v>
      </c>
      <c r="F16" s="656"/>
      <c r="G16" s="436">
        <v>314</v>
      </c>
      <c r="H16" s="45">
        <v>398</v>
      </c>
      <c r="I16" s="45">
        <v>4</v>
      </c>
      <c r="J16" s="61">
        <v>72</v>
      </c>
    </row>
    <row r="17" spans="1:10" ht="12" customHeight="1">
      <c r="A17" s="145"/>
      <c r="B17" s="247" t="s">
        <v>6</v>
      </c>
      <c r="C17" s="436">
        <v>25759</v>
      </c>
      <c r="D17" s="436">
        <v>25101</v>
      </c>
      <c r="E17" s="656">
        <v>111</v>
      </c>
      <c r="F17" s="656"/>
      <c r="G17" s="436">
        <v>151</v>
      </c>
      <c r="H17" s="45">
        <v>395</v>
      </c>
      <c r="I17" s="45">
        <v>1</v>
      </c>
      <c r="J17" s="61">
        <v>38</v>
      </c>
    </row>
    <row r="18" spans="1:10" ht="7.5" customHeight="1">
      <c r="A18" s="145"/>
      <c r="B18" s="247"/>
      <c r="C18" s="436"/>
      <c r="D18" s="436"/>
      <c r="E18" s="436"/>
      <c r="G18" s="7"/>
      <c r="J18" s="61"/>
    </row>
    <row r="19" spans="1:10" ht="12" customHeight="1">
      <c r="A19" s="145" t="s">
        <v>125</v>
      </c>
      <c r="B19" s="386" t="s">
        <v>14</v>
      </c>
      <c r="C19" s="436">
        <v>4252</v>
      </c>
      <c r="D19" s="436">
        <v>4231</v>
      </c>
      <c r="E19" s="656">
        <v>4</v>
      </c>
      <c r="F19" s="656"/>
      <c r="G19" s="436">
        <v>1</v>
      </c>
      <c r="H19" s="45">
        <v>16</v>
      </c>
      <c r="I19" s="45">
        <v>0</v>
      </c>
      <c r="J19" s="45">
        <v>1</v>
      </c>
    </row>
    <row r="20" spans="2:10" ht="12" customHeight="1">
      <c r="B20" s="247" t="s">
        <v>5</v>
      </c>
      <c r="C20" s="436">
        <v>1925</v>
      </c>
      <c r="D20" s="436">
        <v>1921</v>
      </c>
      <c r="E20" s="656">
        <v>0</v>
      </c>
      <c r="F20" s="656"/>
      <c r="G20" s="436">
        <v>0</v>
      </c>
      <c r="H20" s="45">
        <v>4</v>
      </c>
      <c r="I20" s="45">
        <v>0</v>
      </c>
      <c r="J20" s="45">
        <v>1</v>
      </c>
    </row>
    <row r="21" spans="1:10" ht="12" customHeight="1">
      <c r="A21" s="41"/>
      <c r="B21" s="147" t="s">
        <v>6</v>
      </c>
      <c r="C21" s="438">
        <v>2327</v>
      </c>
      <c r="D21" s="438">
        <v>2310</v>
      </c>
      <c r="E21" s="675">
        <v>4</v>
      </c>
      <c r="F21" s="675"/>
      <c r="G21" s="438">
        <v>1</v>
      </c>
      <c r="H21" s="47">
        <v>12</v>
      </c>
      <c r="I21" s="47">
        <v>0</v>
      </c>
      <c r="J21" s="47">
        <v>0</v>
      </c>
    </row>
    <row r="22" spans="1:9" ht="12" customHeight="1">
      <c r="A22" s="315" t="s">
        <v>478</v>
      </c>
      <c r="B22" s="73"/>
      <c r="C22" s="53"/>
      <c r="D22" s="53"/>
      <c r="E22" s="53"/>
      <c r="F22" s="53"/>
      <c r="G22" s="53"/>
      <c r="H22" s="53"/>
      <c r="I22" s="53" t="s">
        <v>519</v>
      </c>
    </row>
    <row r="23" spans="1:5" ht="12" customHeight="1">
      <c r="A23" s="8" t="s">
        <v>106</v>
      </c>
      <c r="E23" s="45"/>
    </row>
    <row r="24" ht="11.25">
      <c r="E24" s="45"/>
    </row>
    <row r="25" spans="14:22" ht="11.25">
      <c r="N25" s="68"/>
      <c r="O25" s="68"/>
      <c r="P25" s="68"/>
      <c r="Q25" s="68"/>
      <c r="R25" s="68"/>
      <c r="S25" s="68"/>
      <c r="T25" s="68"/>
      <c r="U25" s="68"/>
      <c r="V25" s="68"/>
    </row>
    <row r="26" spans="1:22" ht="14.25">
      <c r="A26" s="316" t="s">
        <v>642</v>
      </c>
      <c r="B26" s="124"/>
      <c r="C26" s="125"/>
      <c r="D26" s="125"/>
      <c r="E26" s="125"/>
      <c r="F26" s="125"/>
      <c r="G26" s="125"/>
      <c r="H26" s="125"/>
      <c r="I26" s="125"/>
      <c r="J26" s="125"/>
      <c r="K26" s="125"/>
      <c r="L26" s="343"/>
      <c r="M26" s="317"/>
      <c r="N26" s="29"/>
      <c r="O26" s="29"/>
      <c r="P26" s="29"/>
      <c r="Q26" s="29"/>
      <c r="R26" s="29"/>
      <c r="S26" s="317"/>
      <c r="T26" s="29"/>
      <c r="U26" s="68"/>
      <c r="V26" s="68"/>
    </row>
    <row r="27" spans="1:22" ht="12" customHeight="1">
      <c r="A27" s="126"/>
      <c r="B27" s="127"/>
      <c r="C27" s="312"/>
      <c r="D27" s="621" t="s">
        <v>689</v>
      </c>
      <c r="E27" s="643"/>
      <c r="F27" s="643"/>
      <c r="G27" s="644"/>
      <c r="H27" s="623" t="s">
        <v>690</v>
      </c>
      <c r="I27" s="645"/>
      <c r="J27" s="646"/>
      <c r="K27" s="320"/>
      <c r="L27" s="68"/>
      <c r="M27" s="68"/>
      <c r="N27" s="68"/>
      <c r="O27" s="68"/>
      <c r="P27" s="68"/>
      <c r="Q27" s="68"/>
      <c r="R27" s="68"/>
      <c r="S27" s="68"/>
      <c r="T27" s="73"/>
      <c r="U27" s="68"/>
      <c r="V27" s="68"/>
    </row>
    <row r="28" spans="1:20" ht="12" customHeight="1">
      <c r="A28" s="324"/>
      <c r="B28" s="38"/>
      <c r="C28" s="332"/>
      <c r="D28" s="332"/>
      <c r="E28" s="332"/>
      <c r="F28" s="332"/>
      <c r="G28" s="333"/>
      <c r="H28" s="334"/>
      <c r="I28" s="329"/>
      <c r="J28" s="329"/>
      <c r="K28" s="342" t="s">
        <v>23</v>
      </c>
      <c r="T28" s="8"/>
    </row>
    <row r="29" spans="1:20" ht="12" customHeight="1">
      <c r="A29" s="148" t="s">
        <v>525</v>
      </c>
      <c r="B29" s="202"/>
      <c r="C29" s="223" t="s">
        <v>128</v>
      </c>
      <c r="D29" s="223" t="s">
        <v>14</v>
      </c>
      <c r="E29" s="223" t="s">
        <v>108</v>
      </c>
      <c r="F29" s="223" t="s">
        <v>109</v>
      </c>
      <c r="G29" s="463" t="s">
        <v>526</v>
      </c>
      <c r="H29" s="464" t="s">
        <v>14</v>
      </c>
      <c r="I29" s="231" t="s">
        <v>108</v>
      </c>
      <c r="J29" s="231" t="s">
        <v>109</v>
      </c>
      <c r="K29" s="339" t="s">
        <v>481</v>
      </c>
      <c r="T29" s="8"/>
    </row>
    <row r="30" spans="1:11" ht="12" customHeight="1">
      <c r="A30" s="318" t="s">
        <v>813</v>
      </c>
      <c r="B30" s="40"/>
      <c r="C30" s="436">
        <v>62649</v>
      </c>
      <c r="D30" s="436">
        <v>61887</v>
      </c>
      <c r="E30" s="436">
        <v>59574</v>
      </c>
      <c r="F30" s="436">
        <v>1544</v>
      </c>
      <c r="G30" s="45">
        <v>769</v>
      </c>
      <c r="H30" s="45">
        <v>0</v>
      </c>
      <c r="I30" s="45">
        <v>0</v>
      </c>
      <c r="J30" s="45">
        <v>0</v>
      </c>
      <c r="K30" s="45">
        <v>38</v>
      </c>
    </row>
    <row r="31" spans="1:11" ht="12" customHeight="1">
      <c r="A31" s="318" t="s">
        <v>781</v>
      </c>
      <c r="B31" s="40"/>
      <c r="C31" s="436">
        <v>60486</v>
      </c>
      <c r="D31" s="436">
        <v>59700</v>
      </c>
      <c r="E31" s="436">
        <v>57328</v>
      </c>
      <c r="F31" s="436">
        <v>1621</v>
      </c>
      <c r="G31" s="45">
        <v>751</v>
      </c>
      <c r="H31" s="45">
        <v>0</v>
      </c>
      <c r="I31" s="45">
        <v>0</v>
      </c>
      <c r="J31" s="45">
        <v>0</v>
      </c>
      <c r="K31" s="45">
        <v>42</v>
      </c>
    </row>
    <row r="32" spans="1:11" ht="12" customHeight="1">
      <c r="A32" s="318" t="s">
        <v>782</v>
      </c>
      <c r="B32" s="40"/>
      <c r="C32" s="436">
        <v>58616</v>
      </c>
      <c r="D32" s="436">
        <v>57833</v>
      </c>
      <c r="E32" s="436">
        <v>55580</v>
      </c>
      <c r="F32" s="436">
        <v>1602</v>
      </c>
      <c r="G32" s="45">
        <v>651</v>
      </c>
      <c r="H32" s="45">
        <v>0</v>
      </c>
      <c r="I32" s="45">
        <v>0</v>
      </c>
      <c r="J32" s="45">
        <v>0</v>
      </c>
      <c r="K32" s="45">
        <v>25</v>
      </c>
    </row>
    <row r="33" spans="1:11" ht="12" customHeight="1">
      <c r="A33" s="318" t="s">
        <v>783</v>
      </c>
      <c r="B33" s="40"/>
      <c r="C33" s="436">
        <v>56755</v>
      </c>
      <c r="D33" s="436">
        <v>55951</v>
      </c>
      <c r="E33" s="436">
        <v>53595</v>
      </c>
      <c r="F33" s="436">
        <v>1687</v>
      </c>
      <c r="G33" s="45">
        <v>669</v>
      </c>
      <c r="H33" s="45">
        <v>0</v>
      </c>
      <c r="I33" s="45">
        <v>0</v>
      </c>
      <c r="J33" s="45">
        <v>0</v>
      </c>
      <c r="K33" s="45">
        <v>26</v>
      </c>
    </row>
    <row r="34" spans="1:11" ht="12" customHeight="1">
      <c r="A34" s="145"/>
      <c r="B34" s="38"/>
      <c r="C34" s="436"/>
      <c r="D34" s="436"/>
      <c r="E34" s="436"/>
      <c r="F34" s="436"/>
      <c r="G34" s="45"/>
      <c r="H34" s="45"/>
      <c r="I34" s="45"/>
      <c r="J34" s="45"/>
      <c r="K34" s="45"/>
    </row>
    <row r="35" spans="1:11" ht="12" customHeight="1">
      <c r="A35" s="318" t="s">
        <v>812</v>
      </c>
      <c r="B35" s="242" t="s">
        <v>14</v>
      </c>
      <c r="C35" s="436">
        <v>55946</v>
      </c>
      <c r="D35" s="436">
        <v>55167</v>
      </c>
      <c r="E35" s="436">
        <v>52764</v>
      </c>
      <c r="F35" s="436">
        <v>1705</v>
      </c>
      <c r="G35" s="45">
        <v>698</v>
      </c>
      <c r="H35" s="45">
        <v>0</v>
      </c>
      <c r="I35" s="45">
        <v>0</v>
      </c>
      <c r="J35" s="45">
        <v>0</v>
      </c>
      <c r="K35" s="45">
        <v>0</v>
      </c>
    </row>
    <row r="36" spans="2:11" ht="12" customHeight="1">
      <c r="B36" s="242" t="s">
        <v>5</v>
      </c>
      <c r="C36" s="436">
        <v>28535</v>
      </c>
      <c r="D36" s="436">
        <v>27934</v>
      </c>
      <c r="E36" s="436">
        <v>26463</v>
      </c>
      <c r="F36" s="436">
        <v>1103</v>
      </c>
      <c r="G36" s="45">
        <v>368</v>
      </c>
      <c r="H36" s="45">
        <v>0</v>
      </c>
      <c r="I36" s="45">
        <v>0</v>
      </c>
      <c r="J36" s="45">
        <v>0</v>
      </c>
      <c r="K36" s="45">
        <v>0</v>
      </c>
    </row>
    <row r="37" spans="2:11" ht="12" customHeight="1">
      <c r="B37" s="242" t="s">
        <v>6</v>
      </c>
      <c r="C37" s="436">
        <v>27411</v>
      </c>
      <c r="D37" s="436">
        <v>27233</v>
      </c>
      <c r="E37" s="436">
        <v>26301</v>
      </c>
      <c r="F37" s="436">
        <v>602</v>
      </c>
      <c r="G37" s="45">
        <v>330</v>
      </c>
      <c r="H37" s="45">
        <v>0</v>
      </c>
      <c r="I37" s="45">
        <v>0</v>
      </c>
      <c r="J37" s="45">
        <v>0</v>
      </c>
      <c r="K37" s="45">
        <v>0</v>
      </c>
    </row>
    <row r="38" spans="2:11" ht="12" customHeight="1">
      <c r="B38" s="242"/>
      <c r="C38" s="436"/>
      <c r="D38" s="436"/>
      <c r="E38" s="436"/>
      <c r="F38" s="436"/>
      <c r="G38" s="45"/>
      <c r="H38" s="45"/>
      <c r="I38" s="45"/>
      <c r="J38" s="45"/>
      <c r="K38" s="45"/>
    </row>
    <row r="39" spans="1:11" ht="12" customHeight="1">
      <c r="A39" s="318" t="s">
        <v>124</v>
      </c>
      <c r="B39" s="242" t="s">
        <v>14</v>
      </c>
      <c r="C39" s="436">
        <v>51715</v>
      </c>
      <c r="D39" s="436">
        <v>50938</v>
      </c>
      <c r="E39" s="436">
        <v>48560</v>
      </c>
      <c r="F39" s="436">
        <v>1700</v>
      </c>
      <c r="G39" s="45">
        <v>678</v>
      </c>
      <c r="H39" s="45">
        <v>0</v>
      </c>
      <c r="I39" s="45">
        <v>0</v>
      </c>
      <c r="J39" s="45">
        <v>0</v>
      </c>
      <c r="K39" s="45">
        <v>0</v>
      </c>
    </row>
    <row r="40" spans="1:11" ht="12" customHeight="1">
      <c r="A40" s="145"/>
      <c r="B40" s="242" t="s">
        <v>5</v>
      </c>
      <c r="C40" s="436">
        <v>26614</v>
      </c>
      <c r="D40" s="436">
        <v>26014</v>
      </c>
      <c r="E40" s="436">
        <v>24555</v>
      </c>
      <c r="F40" s="436">
        <v>1101</v>
      </c>
      <c r="G40" s="45">
        <v>358</v>
      </c>
      <c r="H40" s="45">
        <v>0</v>
      </c>
      <c r="I40" s="45">
        <v>0</v>
      </c>
      <c r="J40" s="45">
        <v>0</v>
      </c>
      <c r="K40" s="45">
        <v>0</v>
      </c>
    </row>
    <row r="41" spans="1:11" ht="12" customHeight="1">
      <c r="A41" s="145"/>
      <c r="B41" s="242" t="s">
        <v>6</v>
      </c>
      <c r="C41" s="436">
        <v>25101</v>
      </c>
      <c r="D41" s="436">
        <v>24924</v>
      </c>
      <c r="E41" s="436">
        <v>24005</v>
      </c>
      <c r="F41" s="436">
        <v>599</v>
      </c>
      <c r="G41" s="45">
        <v>320</v>
      </c>
      <c r="H41" s="45">
        <v>0</v>
      </c>
      <c r="I41" s="45">
        <v>0</v>
      </c>
      <c r="J41" s="45">
        <v>0</v>
      </c>
      <c r="K41" s="45">
        <v>0</v>
      </c>
    </row>
    <row r="42" spans="1:11" ht="12" customHeight="1">
      <c r="A42" s="145"/>
      <c r="B42" s="242"/>
      <c r="C42" s="436"/>
      <c r="D42" s="436"/>
      <c r="E42" s="436"/>
      <c r="F42" s="436"/>
      <c r="G42" s="45"/>
      <c r="H42" s="45"/>
      <c r="I42" s="45"/>
      <c r="J42" s="45"/>
      <c r="K42" s="45"/>
    </row>
    <row r="43" spans="1:11" ht="12" customHeight="1">
      <c r="A43" s="145" t="s">
        <v>125</v>
      </c>
      <c r="B43" s="242" t="s">
        <v>14</v>
      </c>
      <c r="C43" s="436">
        <v>4231</v>
      </c>
      <c r="D43" s="436">
        <v>4229</v>
      </c>
      <c r="E43" s="436">
        <v>4204</v>
      </c>
      <c r="F43" s="436">
        <v>5</v>
      </c>
      <c r="G43" s="45">
        <v>20</v>
      </c>
      <c r="H43" s="45">
        <v>0</v>
      </c>
      <c r="I43" s="45">
        <v>0</v>
      </c>
      <c r="J43" s="45">
        <v>0</v>
      </c>
      <c r="K43" s="45">
        <v>0</v>
      </c>
    </row>
    <row r="44" spans="2:11" ht="12" customHeight="1">
      <c r="B44" s="242" t="s">
        <v>5</v>
      </c>
      <c r="C44" s="436">
        <v>1921</v>
      </c>
      <c r="D44" s="436">
        <v>1920</v>
      </c>
      <c r="E44" s="436">
        <v>1908</v>
      </c>
      <c r="F44" s="436">
        <v>2</v>
      </c>
      <c r="G44" s="45">
        <v>10</v>
      </c>
      <c r="H44" s="45">
        <v>0</v>
      </c>
      <c r="I44" s="45">
        <v>0</v>
      </c>
      <c r="J44" s="45">
        <v>0</v>
      </c>
      <c r="K44" s="45">
        <v>0</v>
      </c>
    </row>
    <row r="45" spans="1:11" ht="12" customHeight="1">
      <c r="A45" s="41"/>
      <c r="B45" s="349" t="s">
        <v>6</v>
      </c>
      <c r="C45" s="438">
        <v>2310</v>
      </c>
      <c r="D45" s="438">
        <v>2309</v>
      </c>
      <c r="E45" s="438">
        <v>2296</v>
      </c>
      <c r="F45" s="438">
        <v>3</v>
      </c>
      <c r="G45" s="47">
        <v>10</v>
      </c>
      <c r="H45" s="47">
        <v>0</v>
      </c>
      <c r="I45" s="47">
        <v>0</v>
      </c>
      <c r="J45" s="47">
        <v>0</v>
      </c>
      <c r="K45" s="47">
        <v>0</v>
      </c>
    </row>
    <row r="46" spans="1:13" ht="12" customHeight="1">
      <c r="A46" s="7"/>
      <c r="B46" s="7"/>
      <c r="J46" s="61"/>
      <c r="K46" s="61"/>
      <c r="L46" s="61"/>
      <c r="M46" s="61"/>
    </row>
    <row r="47" spans="1:12" ht="12" customHeight="1">
      <c r="A47" s="126"/>
      <c r="B47" s="127"/>
      <c r="C47" s="327" t="s">
        <v>784</v>
      </c>
      <c r="D47" s="312"/>
      <c r="E47" s="337" t="s">
        <v>127</v>
      </c>
      <c r="F47" s="647" t="s">
        <v>692</v>
      </c>
      <c r="G47" s="601"/>
      <c r="H47" s="601"/>
      <c r="I47" s="601"/>
      <c r="J47" s="601"/>
      <c r="K47" s="601"/>
      <c r="L47" s="61"/>
    </row>
    <row r="48" spans="1:12" ht="12" customHeight="1">
      <c r="A48" s="324"/>
      <c r="B48" s="38"/>
      <c r="C48" s="332" t="s">
        <v>785</v>
      </c>
      <c r="D48" s="332" t="s">
        <v>126</v>
      </c>
      <c r="E48" s="338" t="s">
        <v>129</v>
      </c>
      <c r="F48" s="648" t="s">
        <v>691</v>
      </c>
      <c r="G48" s="602"/>
      <c r="H48" s="543" t="s">
        <v>548</v>
      </c>
      <c r="I48" s="542"/>
      <c r="J48" s="328" t="s">
        <v>482</v>
      </c>
      <c r="K48" s="322" t="s">
        <v>130</v>
      </c>
      <c r="L48" s="61"/>
    </row>
    <row r="49" spans="1:12" ht="12" customHeight="1">
      <c r="A49" s="148" t="s">
        <v>525</v>
      </c>
      <c r="B49" s="12"/>
      <c r="C49" s="223" t="s">
        <v>786</v>
      </c>
      <c r="D49" s="336" t="s">
        <v>131</v>
      </c>
      <c r="E49" s="339" t="s">
        <v>132</v>
      </c>
      <c r="F49" s="421" t="s">
        <v>108</v>
      </c>
      <c r="G49" s="223" t="s">
        <v>109</v>
      </c>
      <c r="H49" s="340" t="s">
        <v>108</v>
      </c>
      <c r="I49" s="341" t="s">
        <v>109</v>
      </c>
      <c r="J49" s="223" t="s">
        <v>483</v>
      </c>
      <c r="K49" s="323" t="s">
        <v>133</v>
      </c>
      <c r="L49" s="61"/>
    </row>
    <row r="50" spans="1:14" ht="12" customHeight="1">
      <c r="A50" s="318" t="s">
        <v>813</v>
      </c>
      <c r="B50" s="40"/>
      <c r="C50" s="45">
        <v>0</v>
      </c>
      <c r="D50" s="45">
        <v>439</v>
      </c>
      <c r="E50" s="45">
        <v>285</v>
      </c>
      <c r="F50" s="436">
        <v>59840</v>
      </c>
      <c r="G50" s="436">
        <v>1559</v>
      </c>
      <c r="H50" s="43">
        <v>4</v>
      </c>
      <c r="I50" s="43" t="s">
        <v>181</v>
      </c>
      <c r="J50" s="45">
        <v>462</v>
      </c>
      <c r="K50" s="45">
        <v>286</v>
      </c>
      <c r="N50" s="7" t="s">
        <v>787</v>
      </c>
    </row>
    <row r="51" spans="1:12" ht="12" customHeight="1">
      <c r="A51" s="318" t="s">
        <v>781</v>
      </c>
      <c r="B51" s="40"/>
      <c r="C51" s="45">
        <v>0</v>
      </c>
      <c r="D51" s="45">
        <v>436</v>
      </c>
      <c r="E51" s="45">
        <v>308</v>
      </c>
      <c r="F51" s="436">
        <v>57634</v>
      </c>
      <c r="G51" s="436">
        <v>1689</v>
      </c>
      <c r="H51" s="45">
        <v>0</v>
      </c>
      <c r="I51" s="45">
        <v>0</v>
      </c>
      <c r="J51" s="45">
        <v>465</v>
      </c>
      <c r="K51" s="45">
        <v>308</v>
      </c>
      <c r="L51" s="7" t="s">
        <v>646</v>
      </c>
    </row>
    <row r="52" spans="1:11" ht="12" customHeight="1">
      <c r="A52" s="318" t="s">
        <v>782</v>
      </c>
      <c r="B52" s="40"/>
      <c r="C52" s="45">
        <v>0</v>
      </c>
      <c r="D52" s="45">
        <v>442</v>
      </c>
      <c r="E52" s="45">
        <v>316</v>
      </c>
      <c r="F52" s="436">
        <v>55746</v>
      </c>
      <c r="G52" s="436">
        <v>1628</v>
      </c>
      <c r="H52" s="45">
        <v>0</v>
      </c>
      <c r="I52" s="45">
        <v>0</v>
      </c>
      <c r="J52" s="45">
        <v>449</v>
      </c>
      <c r="K52" s="45">
        <v>317</v>
      </c>
    </row>
    <row r="53" spans="1:11" ht="12" customHeight="1">
      <c r="A53" s="318" t="s">
        <v>783</v>
      </c>
      <c r="B53" s="40"/>
      <c r="C53" s="45">
        <v>0</v>
      </c>
      <c r="D53" s="45">
        <v>429</v>
      </c>
      <c r="E53" s="45">
        <v>349</v>
      </c>
      <c r="F53" s="436">
        <v>53778</v>
      </c>
      <c r="G53" s="436">
        <v>1758</v>
      </c>
      <c r="H53" s="45">
        <v>0</v>
      </c>
      <c r="I53" s="45">
        <v>0</v>
      </c>
      <c r="J53" s="45">
        <v>445</v>
      </c>
      <c r="K53" s="45">
        <v>350</v>
      </c>
    </row>
    <row r="54" spans="1:11" ht="12" customHeight="1">
      <c r="A54" s="145"/>
      <c r="B54" s="38"/>
      <c r="C54" s="45"/>
      <c r="D54" s="45"/>
      <c r="E54" s="45"/>
      <c r="F54" s="436"/>
      <c r="G54" s="436"/>
      <c r="H54" s="45"/>
      <c r="I54" s="45"/>
      <c r="J54" s="45"/>
      <c r="K54" s="45"/>
    </row>
    <row r="55" spans="1:11" ht="12" customHeight="1">
      <c r="A55" s="318" t="s">
        <v>812</v>
      </c>
      <c r="B55" s="242" t="s">
        <v>14</v>
      </c>
      <c r="C55" s="45">
        <v>0</v>
      </c>
      <c r="D55" s="45">
        <v>431</v>
      </c>
      <c r="E55" s="45">
        <v>348</v>
      </c>
      <c r="F55" s="436">
        <v>52903</v>
      </c>
      <c r="G55" s="436">
        <v>1760</v>
      </c>
      <c r="H55" s="45">
        <v>11</v>
      </c>
      <c r="I55" s="45">
        <v>0</v>
      </c>
      <c r="J55" s="45">
        <v>452</v>
      </c>
      <c r="K55" s="45">
        <v>352</v>
      </c>
    </row>
    <row r="56" spans="2:11" ht="12" customHeight="1">
      <c r="B56" s="242" t="s">
        <v>5</v>
      </c>
      <c r="C56" s="45">
        <v>0</v>
      </c>
      <c r="D56" s="45">
        <v>373</v>
      </c>
      <c r="E56" s="45">
        <v>228</v>
      </c>
      <c r="F56" s="436">
        <v>26543</v>
      </c>
      <c r="G56" s="436">
        <v>1129</v>
      </c>
      <c r="H56" s="45">
        <v>8</v>
      </c>
      <c r="I56" s="45">
        <v>0</v>
      </c>
      <c r="J56" s="45">
        <v>392</v>
      </c>
      <c r="K56" s="45">
        <v>230</v>
      </c>
    </row>
    <row r="57" spans="2:11" ht="12" customHeight="1">
      <c r="B57" s="242" t="s">
        <v>6</v>
      </c>
      <c r="C57" s="45">
        <v>0</v>
      </c>
      <c r="D57" s="45">
        <v>58</v>
      </c>
      <c r="E57" s="45">
        <v>120</v>
      </c>
      <c r="F57" s="436">
        <v>26360</v>
      </c>
      <c r="G57" s="436">
        <v>631</v>
      </c>
      <c r="H57" s="45">
        <v>3</v>
      </c>
      <c r="I57" s="45">
        <v>0</v>
      </c>
      <c r="J57" s="45">
        <v>60</v>
      </c>
      <c r="K57" s="45">
        <v>122</v>
      </c>
    </row>
    <row r="58" spans="2:11" ht="12" customHeight="1">
      <c r="B58" s="242"/>
      <c r="C58" s="45"/>
      <c r="D58" s="45"/>
      <c r="E58" s="45"/>
      <c r="F58" s="436"/>
      <c r="G58" s="436"/>
      <c r="H58" s="45"/>
      <c r="I58" s="45"/>
      <c r="J58" s="45"/>
      <c r="K58" s="45"/>
    </row>
    <row r="59" spans="1:11" ht="12" customHeight="1">
      <c r="A59" s="318" t="s">
        <v>124</v>
      </c>
      <c r="B59" s="242" t="s">
        <v>14</v>
      </c>
      <c r="C59" s="45">
        <v>0</v>
      </c>
      <c r="D59" s="45">
        <v>429</v>
      </c>
      <c r="E59" s="45">
        <v>348</v>
      </c>
      <c r="F59" s="436">
        <v>48690</v>
      </c>
      <c r="G59" s="436">
        <v>1755</v>
      </c>
      <c r="H59" s="45">
        <v>11</v>
      </c>
      <c r="I59" s="45">
        <v>0</v>
      </c>
      <c r="J59" s="45">
        <v>450</v>
      </c>
      <c r="K59" s="45">
        <v>352</v>
      </c>
    </row>
    <row r="60" spans="1:11" ht="12" customHeight="1">
      <c r="A60" s="145"/>
      <c r="B60" s="242" t="s">
        <v>5</v>
      </c>
      <c r="C60" s="45">
        <v>0</v>
      </c>
      <c r="D60" s="45">
        <v>372</v>
      </c>
      <c r="E60" s="45">
        <v>228</v>
      </c>
      <c r="F60" s="436">
        <v>24629</v>
      </c>
      <c r="G60" s="436">
        <v>1127</v>
      </c>
      <c r="H60" s="45">
        <v>8</v>
      </c>
      <c r="I60" s="45">
        <v>0</v>
      </c>
      <c r="J60" s="45">
        <v>391</v>
      </c>
      <c r="K60" s="45">
        <v>230</v>
      </c>
    </row>
    <row r="61" spans="1:11" ht="12" customHeight="1">
      <c r="A61" s="145"/>
      <c r="B61" s="242" t="s">
        <v>6</v>
      </c>
      <c r="C61" s="45">
        <v>0</v>
      </c>
      <c r="D61" s="45">
        <v>57</v>
      </c>
      <c r="E61" s="45">
        <v>120</v>
      </c>
      <c r="F61" s="436">
        <v>24061</v>
      </c>
      <c r="G61" s="436">
        <v>628</v>
      </c>
      <c r="H61" s="45">
        <v>3</v>
      </c>
      <c r="I61" s="45">
        <v>0</v>
      </c>
      <c r="J61" s="45">
        <v>59</v>
      </c>
      <c r="K61" s="45">
        <v>122</v>
      </c>
    </row>
    <row r="62" spans="1:11" ht="12" customHeight="1">
      <c r="A62" s="145"/>
      <c r="B62" s="242"/>
      <c r="C62" s="45"/>
      <c r="D62" s="45"/>
      <c r="E62" s="45"/>
      <c r="F62" s="436"/>
      <c r="G62" s="436"/>
      <c r="H62" s="45"/>
      <c r="I62" s="45"/>
      <c r="J62" s="45"/>
      <c r="K62" s="45"/>
    </row>
    <row r="63" spans="1:11" ht="12" customHeight="1">
      <c r="A63" s="145" t="s">
        <v>125</v>
      </c>
      <c r="B63" s="242" t="s">
        <v>14</v>
      </c>
      <c r="C63" s="53">
        <v>0</v>
      </c>
      <c r="D63" s="53">
        <v>2</v>
      </c>
      <c r="E63" s="53">
        <v>0</v>
      </c>
      <c r="F63" s="436">
        <v>4213</v>
      </c>
      <c r="G63" s="436">
        <v>5</v>
      </c>
      <c r="H63" s="53">
        <v>0</v>
      </c>
      <c r="I63" s="53">
        <v>0</v>
      </c>
      <c r="J63" s="45">
        <v>2</v>
      </c>
      <c r="K63" s="53">
        <v>0</v>
      </c>
    </row>
    <row r="64" spans="1:11" ht="12" customHeight="1">
      <c r="A64" s="145"/>
      <c r="B64" s="242" t="s">
        <v>5</v>
      </c>
      <c r="C64" s="53">
        <v>0</v>
      </c>
      <c r="D64" s="53">
        <v>1</v>
      </c>
      <c r="E64" s="53">
        <v>0</v>
      </c>
      <c r="F64" s="436">
        <v>1914</v>
      </c>
      <c r="G64" s="436">
        <v>2</v>
      </c>
      <c r="H64" s="53">
        <v>0</v>
      </c>
      <c r="I64" s="53">
        <v>0</v>
      </c>
      <c r="J64" s="45">
        <v>1</v>
      </c>
      <c r="K64" s="53">
        <v>0</v>
      </c>
    </row>
    <row r="65" spans="1:11" ht="12" customHeight="1">
      <c r="A65" s="41"/>
      <c r="B65" s="349" t="s">
        <v>6</v>
      </c>
      <c r="C65" s="47">
        <v>0</v>
      </c>
      <c r="D65" s="47">
        <v>1</v>
      </c>
      <c r="E65" s="47">
        <v>0</v>
      </c>
      <c r="F65" s="438">
        <v>2299</v>
      </c>
      <c r="G65" s="438">
        <v>3</v>
      </c>
      <c r="H65" s="47">
        <v>0</v>
      </c>
      <c r="I65" s="47">
        <v>0</v>
      </c>
      <c r="J65" s="47">
        <v>1</v>
      </c>
      <c r="K65" s="47">
        <v>0</v>
      </c>
    </row>
    <row r="66" ht="12" customHeight="1">
      <c r="A66" s="8" t="s">
        <v>479</v>
      </c>
    </row>
    <row r="67" ht="12" customHeight="1">
      <c r="A67" s="7" t="s">
        <v>106</v>
      </c>
    </row>
    <row r="68" ht="12" customHeight="1"/>
    <row r="69" ht="12" customHeight="1"/>
  </sheetData>
  <mergeCells count="20">
    <mergeCell ref="E20:F20"/>
    <mergeCell ref="E21:F21"/>
    <mergeCell ref="E12:F12"/>
    <mergeCell ref="E13:F13"/>
    <mergeCell ref="E15:F15"/>
    <mergeCell ref="E16:F16"/>
    <mergeCell ref="E17:F17"/>
    <mergeCell ref="E19:F19"/>
    <mergeCell ref="E7:F7"/>
    <mergeCell ref="E8:F8"/>
    <mergeCell ref="E9:F9"/>
    <mergeCell ref="E11:F11"/>
    <mergeCell ref="E3:F3"/>
    <mergeCell ref="E4:F4"/>
    <mergeCell ref="E5:F5"/>
    <mergeCell ref="E6:F6"/>
    <mergeCell ref="D27:G27"/>
    <mergeCell ref="H27:J27"/>
    <mergeCell ref="F47:K47"/>
    <mergeCell ref="F48:G48"/>
  </mergeCells>
  <printOptions/>
  <pageMargins left="0.58" right="0.59" top="0.7086614173228347" bottom="0.58" header="0.5118110236220472"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70"/>
  <sheetViews>
    <sheetView workbookViewId="0" topLeftCell="A1">
      <selection activeCell="A24" sqref="A24"/>
    </sheetView>
  </sheetViews>
  <sheetFormatPr defaultColWidth="9.00390625" defaultRowHeight="12.75"/>
  <cols>
    <col min="1" max="1" width="7.625" style="8" customWidth="1"/>
    <col min="2" max="2" width="2.75390625" style="8" customWidth="1"/>
    <col min="3" max="7" width="6.25390625" style="61" customWidth="1"/>
    <col min="8" max="8" width="7.25390625" style="7" customWidth="1"/>
    <col min="9" max="9" width="6.75390625" style="7" customWidth="1"/>
    <col min="10" max="10" width="6.625" style="7" customWidth="1"/>
    <col min="11" max="17" width="6.25390625" style="7" customWidth="1"/>
    <col min="18" max="24" width="5.75390625" style="7" customWidth="1"/>
    <col min="25" max="34" width="6.75390625" style="7" customWidth="1"/>
    <col min="35" max="16384" width="9.125" style="7" customWidth="1"/>
  </cols>
  <sheetData>
    <row r="1" spans="1:7" s="4" customFormat="1" ht="17.25">
      <c r="A1" s="57" t="s">
        <v>755</v>
      </c>
      <c r="B1" s="33"/>
      <c r="C1" s="58"/>
      <c r="D1" s="58"/>
      <c r="E1" s="58"/>
      <c r="F1" s="58"/>
      <c r="G1" s="58"/>
    </row>
    <row r="2" spans="1:9" ht="14.25">
      <c r="A2" s="219" t="s">
        <v>756</v>
      </c>
      <c r="B2" s="73"/>
      <c r="C2" s="132"/>
      <c r="D2" s="132"/>
      <c r="E2" s="132"/>
      <c r="F2" s="132"/>
      <c r="G2" s="132"/>
      <c r="H2" s="68"/>
      <c r="I2" s="194"/>
    </row>
    <row r="3" spans="1:16" s="8" customFormat="1" ht="12" customHeight="1">
      <c r="A3" s="126"/>
      <c r="B3" s="127"/>
      <c r="C3" s="320"/>
      <c r="D3" s="127"/>
      <c r="E3" s="347"/>
      <c r="F3" s="127"/>
      <c r="G3" s="577" t="s">
        <v>990</v>
      </c>
      <c r="H3" s="578"/>
      <c r="I3" s="320"/>
      <c r="J3" s="127"/>
      <c r="K3" s="320"/>
      <c r="L3" s="127"/>
      <c r="M3" s="126"/>
      <c r="N3" s="574"/>
      <c r="O3" s="126"/>
      <c r="P3" s="126"/>
    </row>
    <row r="4" spans="1:15" s="8" customFormat="1" ht="12" customHeight="1">
      <c r="A4" s="318"/>
      <c r="B4" s="38"/>
      <c r="C4" s="319"/>
      <c r="D4" s="38"/>
      <c r="E4" s="495" t="s">
        <v>572</v>
      </c>
      <c r="F4" s="38"/>
      <c r="G4" s="579" t="s">
        <v>991</v>
      </c>
      <c r="H4" s="580"/>
      <c r="I4" s="583" t="s">
        <v>1000</v>
      </c>
      <c r="J4" s="38"/>
      <c r="K4" s="583" t="s">
        <v>997</v>
      </c>
      <c r="L4" s="38"/>
      <c r="M4" s="546" t="s">
        <v>995</v>
      </c>
      <c r="N4" s="575" t="s">
        <v>993</v>
      </c>
      <c r="O4" s="8" t="s">
        <v>528</v>
      </c>
    </row>
    <row r="5" spans="1:16" s="8" customFormat="1" ht="12" customHeight="1">
      <c r="A5" s="148" t="s">
        <v>1</v>
      </c>
      <c r="B5" s="12"/>
      <c r="C5" s="321" t="s">
        <v>570</v>
      </c>
      <c r="D5" s="12"/>
      <c r="E5" s="496" t="s">
        <v>571</v>
      </c>
      <c r="F5" s="12"/>
      <c r="G5" s="581" t="s">
        <v>992</v>
      </c>
      <c r="H5" s="582"/>
      <c r="I5" s="585" t="s">
        <v>1001</v>
      </c>
      <c r="J5" s="12"/>
      <c r="K5" s="321" t="s">
        <v>998</v>
      </c>
      <c r="L5" s="12"/>
      <c r="M5" s="204" t="s">
        <v>996</v>
      </c>
      <c r="N5" s="576" t="s">
        <v>994</v>
      </c>
      <c r="O5" s="41" t="s">
        <v>527</v>
      </c>
      <c r="P5" s="41"/>
    </row>
    <row r="6" spans="1:16" ht="12.75" customHeight="1">
      <c r="A6" s="318" t="s">
        <v>813</v>
      </c>
      <c r="B6" s="40"/>
      <c r="C6" s="657">
        <v>56009</v>
      </c>
      <c r="D6" s="665"/>
      <c r="E6" s="665">
        <v>31297</v>
      </c>
      <c r="F6" s="665"/>
      <c r="G6" s="665">
        <v>12624</v>
      </c>
      <c r="H6" s="665"/>
      <c r="I6" s="665">
        <v>8045</v>
      </c>
      <c r="J6" s="665"/>
      <c r="K6" s="669" t="s">
        <v>301</v>
      </c>
      <c r="L6" s="669"/>
      <c r="M6" s="561">
        <v>4126</v>
      </c>
      <c r="N6" s="562">
        <v>7</v>
      </c>
      <c r="O6" s="666">
        <v>133</v>
      </c>
      <c r="P6" s="660"/>
    </row>
    <row r="7" spans="1:16" ht="12.75" customHeight="1">
      <c r="A7" s="318" t="s">
        <v>781</v>
      </c>
      <c r="B7" s="40"/>
      <c r="C7" s="657">
        <v>56798</v>
      </c>
      <c r="D7" s="665"/>
      <c r="E7" s="665">
        <v>31009</v>
      </c>
      <c r="F7" s="665"/>
      <c r="G7" s="665">
        <v>13534</v>
      </c>
      <c r="H7" s="665"/>
      <c r="I7" s="665">
        <v>7826</v>
      </c>
      <c r="J7" s="665"/>
      <c r="K7" s="668" t="s">
        <v>301</v>
      </c>
      <c r="L7" s="668"/>
      <c r="M7" s="561">
        <v>4428</v>
      </c>
      <c r="N7" s="562">
        <v>1</v>
      </c>
      <c r="O7" s="666">
        <v>84</v>
      </c>
      <c r="P7" s="660"/>
    </row>
    <row r="8" spans="1:16" ht="12.75" customHeight="1">
      <c r="A8" s="318" t="s">
        <v>782</v>
      </c>
      <c r="B8" s="40"/>
      <c r="C8" s="657">
        <v>56352</v>
      </c>
      <c r="D8" s="665"/>
      <c r="E8" s="665">
        <v>29737</v>
      </c>
      <c r="F8" s="665"/>
      <c r="G8" s="665">
        <v>14487</v>
      </c>
      <c r="H8" s="665"/>
      <c r="I8" s="665">
        <v>7487</v>
      </c>
      <c r="J8" s="665"/>
      <c r="K8" s="668" t="s">
        <v>301</v>
      </c>
      <c r="L8" s="668"/>
      <c r="M8" s="561">
        <v>4628</v>
      </c>
      <c r="N8" s="562">
        <v>13</v>
      </c>
      <c r="O8" s="666">
        <v>53</v>
      </c>
      <c r="P8" s="660"/>
    </row>
    <row r="9" spans="1:16" ht="12.75" customHeight="1">
      <c r="A9" s="318" t="s">
        <v>783</v>
      </c>
      <c r="B9" s="40"/>
      <c r="C9" s="657">
        <v>54668</v>
      </c>
      <c r="D9" s="665"/>
      <c r="E9" s="665">
        <v>28703</v>
      </c>
      <c r="F9" s="665"/>
      <c r="G9" s="665">
        <v>14374</v>
      </c>
      <c r="H9" s="665"/>
      <c r="I9" s="665">
        <v>7114</v>
      </c>
      <c r="J9" s="665"/>
      <c r="K9" s="668" t="s">
        <v>301</v>
      </c>
      <c r="L9" s="668"/>
      <c r="M9" s="561">
        <v>4470</v>
      </c>
      <c r="N9" s="562">
        <v>7</v>
      </c>
      <c r="O9" s="666">
        <v>41</v>
      </c>
      <c r="P9" s="660"/>
    </row>
    <row r="10" spans="2:16" ht="6.75" customHeight="1">
      <c r="B10" s="38"/>
      <c r="C10" s="657"/>
      <c r="D10" s="665"/>
      <c r="E10" s="665"/>
      <c r="F10" s="665"/>
      <c r="G10" s="665"/>
      <c r="H10" s="665"/>
      <c r="I10" s="665"/>
      <c r="J10" s="665"/>
      <c r="K10" s="665"/>
      <c r="L10" s="665"/>
      <c r="M10" s="561"/>
      <c r="N10" s="562"/>
      <c r="O10" s="666"/>
      <c r="P10" s="660"/>
    </row>
    <row r="11" spans="1:16" ht="12.75" customHeight="1">
      <c r="A11" s="318" t="s">
        <v>812</v>
      </c>
      <c r="B11" s="242" t="s">
        <v>14</v>
      </c>
      <c r="C11" s="657">
        <v>52951</v>
      </c>
      <c r="D11" s="665"/>
      <c r="E11" s="665">
        <v>27993</v>
      </c>
      <c r="F11" s="665"/>
      <c r="G11" s="665">
        <v>13779</v>
      </c>
      <c r="H11" s="665"/>
      <c r="I11" s="665">
        <v>6913</v>
      </c>
      <c r="J11" s="665"/>
      <c r="K11" s="665">
        <v>1647</v>
      </c>
      <c r="L11" s="665"/>
      <c r="M11" s="561">
        <v>2616</v>
      </c>
      <c r="N11" s="561">
        <v>3</v>
      </c>
      <c r="O11" s="665">
        <v>32</v>
      </c>
      <c r="P11" s="665"/>
    </row>
    <row r="12" spans="1:16" ht="12.75" customHeight="1">
      <c r="A12" s="348"/>
      <c r="B12" s="242" t="s">
        <v>5</v>
      </c>
      <c r="C12" s="657">
        <v>25813</v>
      </c>
      <c r="D12" s="665"/>
      <c r="E12" s="665">
        <v>12891</v>
      </c>
      <c r="F12" s="665"/>
      <c r="G12" s="665">
        <v>6971</v>
      </c>
      <c r="H12" s="665"/>
      <c r="I12" s="665">
        <v>4105</v>
      </c>
      <c r="J12" s="665"/>
      <c r="K12" s="665">
        <v>602</v>
      </c>
      <c r="L12" s="665"/>
      <c r="M12" s="561">
        <v>1243</v>
      </c>
      <c r="N12" s="561">
        <v>1</v>
      </c>
      <c r="O12" s="665">
        <v>6</v>
      </c>
      <c r="P12" s="665"/>
    </row>
    <row r="13" spans="1:16" ht="12.75" customHeight="1">
      <c r="A13" s="145"/>
      <c r="B13" s="242" t="s">
        <v>6</v>
      </c>
      <c r="C13" s="657">
        <v>27138</v>
      </c>
      <c r="D13" s="665"/>
      <c r="E13" s="665">
        <v>15102</v>
      </c>
      <c r="F13" s="665"/>
      <c r="G13" s="665">
        <v>6808</v>
      </c>
      <c r="H13" s="665"/>
      <c r="I13" s="665">
        <v>2808</v>
      </c>
      <c r="J13" s="665"/>
      <c r="K13" s="665">
        <v>1045</v>
      </c>
      <c r="L13" s="665"/>
      <c r="M13" s="561">
        <v>1373</v>
      </c>
      <c r="N13" s="561">
        <v>2</v>
      </c>
      <c r="O13" s="665">
        <v>26</v>
      </c>
      <c r="P13" s="665"/>
    </row>
    <row r="14" spans="1:16" ht="6.75" customHeight="1">
      <c r="A14" s="145"/>
      <c r="B14" s="242"/>
      <c r="C14" s="657"/>
      <c r="D14" s="665"/>
      <c r="E14" s="665"/>
      <c r="F14" s="665"/>
      <c r="G14" s="665"/>
      <c r="H14" s="665"/>
      <c r="I14" s="665"/>
      <c r="J14" s="665"/>
      <c r="K14" s="665"/>
      <c r="L14" s="665"/>
      <c r="M14" s="561"/>
      <c r="N14" s="562"/>
      <c r="O14" s="666"/>
      <c r="P14" s="660"/>
    </row>
    <row r="15" spans="1:16" ht="12.75" customHeight="1">
      <c r="A15" s="331" t="s">
        <v>134</v>
      </c>
      <c r="B15" s="242" t="s">
        <v>14</v>
      </c>
      <c r="C15" s="657">
        <v>40109</v>
      </c>
      <c r="D15" s="665"/>
      <c r="E15" s="665">
        <v>20540</v>
      </c>
      <c r="F15" s="665"/>
      <c r="G15" s="665">
        <v>11041</v>
      </c>
      <c r="H15" s="665"/>
      <c r="I15" s="665">
        <v>5592</v>
      </c>
      <c r="J15" s="665"/>
      <c r="K15" s="665">
        <v>1262</v>
      </c>
      <c r="L15" s="665"/>
      <c r="M15" s="561">
        <v>1671</v>
      </c>
      <c r="N15" s="562">
        <v>3</v>
      </c>
      <c r="O15" s="666">
        <v>28</v>
      </c>
      <c r="P15" s="660"/>
    </row>
    <row r="16" spans="1:16" ht="12.75" customHeight="1">
      <c r="A16" s="348"/>
      <c r="B16" s="242" t="s">
        <v>5</v>
      </c>
      <c r="C16" s="657">
        <v>19528</v>
      </c>
      <c r="D16" s="665"/>
      <c r="E16" s="665">
        <v>9410</v>
      </c>
      <c r="F16" s="665"/>
      <c r="G16" s="665">
        <v>5473</v>
      </c>
      <c r="H16" s="665"/>
      <c r="I16" s="665">
        <v>3397</v>
      </c>
      <c r="J16" s="665"/>
      <c r="K16" s="665">
        <v>474</v>
      </c>
      <c r="L16" s="665"/>
      <c r="M16" s="561">
        <v>773</v>
      </c>
      <c r="N16" s="562">
        <v>1</v>
      </c>
      <c r="O16" s="666">
        <v>6</v>
      </c>
      <c r="P16" s="660"/>
    </row>
    <row r="17" spans="1:16" ht="12.75" customHeight="1">
      <c r="A17" s="145"/>
      <c r="B17" s="242" t="s">
        <v>6</v>
      </c>
      <c r="C17" s="657">
        <v>20581</v>
      </c>
      <c r="D17" s="665"/>
      <c r="E17" s="665">
        <v>11130</v>
      </c>
      <c r="F17" s="665"/>
      <c r="G17" s="665">
        <v>5568</v>
      </c>
      <c r="H17" s="665"/>
      <c r="I17" s="665">
        <v>2195</v>
      </c>
      <c r="J17" s="665"/>
      <c r="K17" s="665">
        <v>788</v>
      </c>
      <c r="L17" s="665"/>
      <c r="M17" s="561">
        <v>898</v>
      </c>
      <c r="N17" s="562">
        <v>2</v>
      </c>
      <c r="O17" s="666">
        <v>22</v>
      </c>
      <c r="P17" s="660"/>
    </row>
    <row r="18" spans="1:16" ht="6.75" customHeight="1">
      <c r="A18" s="145"/>
      <c r="B18" s="242"/>
      <c r="C18" s="657"/>
      <c r="D18" s="665"/>
      <c r="E18" s="665"/>
      <c r="F18" s="665"/>
      <c r="G18" s="665"/>
      <c r="H18" s="665"/>
      <c r="I18" s="665"/>
      <c r="J18" s="665"/>
      <c r="K18" s="665"/>
      <c r="L18" s="665"/>
      <c r="M18" s="561"/>
      <c r="N18" s="562"/>
      <c r="O18" s="666"/>
      <c r="P18" s="660"/>
    </row>
    <row r="19" spans="1:16" ht="12.75" customHeight="1">
      <c r="A19" s="331" t="s">
        <v>125</v>
      </c>
      <c r="B19" s="242" t="s">
        <v>14</v>
      </c>
      <c r="C19" s="657">
        <v>12842</v>
      </c>
      <c r="D19" s="665"/>
      <c r="E19" s="665">
        <v>7453</v>
      </c>
      <c r="F19" s="665"/>
      <c r="G19" s="665">
        <v>2738</v>
      </c>
      <c r="H19" s="665"/>
      <c r="I19" s="665">
        <v>1321</v>
      </c>
      <c r="J19" s="665"/>
      <c r="K19" s="665">
        <v>385</v>
      </c>
      <c r="L19" s="665"/>
      <c r="M19" s="561">
        <v>945</v>
      </c>
      <c r="N19" s="562">
        <v>0</v>
      </c>
      <c r="O19" s="666">
        <v>4</v>
      </c>
      <c r="P19" s="660"/>
    </row>
    <row r="20" spans="1:16" ht="12.75" customHeight="1">
      <c r="A20" s="348"/>
      <c r="B20" s="242" t="s">
        <v>5</v>
      </c>
      <c r="C20" s="657">
        <v>6285</v>
      </c>
      <c r="D20" s="665"/>
      <c r="E20" s="665">
        <v>3481</v>
      </c>
      <c r="F20" s="665"/>
      <c r="G20" s="665">
        <v>1498</v>
      </c>
      <c r="H20" s="665"/>
      <c r="I20" s="665">
        <v>708</v>
      </c>
      <c r="J20" s="665"/>
      <c r="K20" s="665">
        <v>128</v>
      </c>
      <c r="L20" s="665"/>
      <c r="M20" s="561">
        <v>470</v>
      </c>
      <c r="N20" s="562">
        <v>0</v>
      </c>
      <c r="O20" s="666">
        <v>0</v>
      </c>
      <c r="P20" s="660"/>
    </row>
    <row r="21" spans="1:16" ht="12.75" customHeight="1">
      <c r="A21" s="148"/>
      <c r="B21" s="349" t="s">
        <v>6</v>
      </c>
      <c r="C21" s="670">
        <v>6557</v>
      </c>
      <c r="D21" s="661"/>
      <c r="E21" s="661">
        <v>3972</v>
      </c>
      <c r="F21" s="661"/>
      <c r="G21" s="661">
        <v>1240</v>
      </c>
      <c r="H21" s="661"/>
      <c r="I21" s="661">
        <v>613</v>
      </c>
      <c r="J21" s="661"/>
      <c r="K21" s="661">
        <v>257</v>
      </c>
      <c r="L21" s="661"/>
      <c r="M21" s="563">
        <v>475</v>
      </c>
      <c r="N21" s="564">
        <v>0</v>
      </c>
      <c r="O21" s="663">
        <v>4</v>
      </c>
      <c r="P21" s="664"/>
    </row>
    <row r="22" spans="1:9" ht="12" customHeight="1">
      <c r="A22" s="73" t="s">
        <v>495</v>
      </c>
      <c r="B22" s="27"/>
      <c r="C22" s="53"/>
      <c r="D22" s="53"/>
      <c r="E22" s="53"/>
      <c r="F22" s="53"/>
      <c r="G22" s="53"/>
      <c r="H22" s="53"/>
      <c r="I22" s="53"/>
    </row>
    <row r="23" spans="1:9" ht="12" customHeight="1">
      <c r="A23" s="34" t="s">
        <v>1013</v>
      </c>
      <c r="B23" s="27"/>
      <c r="C23" s="53"/>
      <c r="D23" s="53"/>
      <c r="E23" s="53"/>
      <c r="F23" s="53"/>
      <c r="G23" s="53"/>
      <c r="H23" s="53"/>
      <c r="I23" s="53"/>
    </row>
    <row r="25" spans="1:7" ht="14.25">
      <c r="A25" s="219" t="s">
        <v>757</v>
      </c>
      <c r="B25" s="73"/>
      <c r="C25" s="132"/>
      <c r="D25" s="132"/>
      <c r="E25" s="132"/>
      <c r="F25" s="132"/>
      <c r="G25" s="194"/>
    </row>
    <row r="26" spans="1:16" ht="12" customHeight="1">
      <c r="A26" s="126"/>
      <c r="B26" s="127"/>
      <c r="C26" s="320"/>
      <c r="D26" s="350"/>
      <c r="E26" s="314" t="s">
        <v>1003</v>
      </c>
      <c r="F26" s="350"/>
      <c r="G26" s="314" t="s">
        <v>1004</v>
      </c>
      <c r="H26" s="350"/>
      <c r="I26" s="314" t="s">
        <v>1007</v>
      </c>
      <c r="J26" s="350"/>
      <c r="K26" s="314" t="s">
        <v>1007</v>
      </c>
      <c r="L26" s="350"/>
      <c r="M26" s="314" t="s">
        <v>1011</v>
      </c>
      <c r="N26" s="350"/>
      <c r="O26" s="589" t="s">
        <v>1002</v>
      </c>
      <c r="P26" s="351"/>
    </row>
    <row r="27" spans="1:16" ht="12" customHeight="1">
      <c r="A27" s="148" t="s">
        <v>1</v>
      </c>
      <c r="B27" s="202"/>
      <c r="C27" s="667" t="s">
        <v>693</v>
      </c>
      <c r="D27" s="607"/>
      <c r="E27" s="59" t="s">
        <v>1005</v>
      </c>
      <c r="F27" s="62"/>
      <c r="G27" s="59" t="s">
        <v>1006</v>
      </c>
      <c r="H27" s="62"/>
      <c r="I27" s="321" t="s">
        <v>1008</v>
      </c>
      <c r="J27" s="62"/>
      <c r="K27" s="321" t="s">
        <v>1009</v>
      </c>
      <c r="L27" s="62"/>
      <c r="M27" s="59" t="s">
        <v>1010</v>
      </c>
      <c r="N27" s="62"/>
      <c r="O27" s="590" t="s">
        <v>1012</v>
      </c>
      <c r="P27" s="204"/>
    </row>
    <row r="28" spans="1:16" ht="12.75" customHeight="1">
      <c r="A28" s="318" t="s">
        <v>813</v>
      </c>
      <c r="B28" s="40"/>
      <c r="C28" s="657">
        <v>31297</v>
      </c>
      <c r="D28" s="658"/>
      <c r="E28" s="665">
        <v>24305</v>
      </c>
      <c r="F28" s="658"/>
      <c r="G28" s="665">
        <v>6913</v>
      </c>
      <c r="H28" s="658"/>
      <c r="I28" s="665">
        <v>19</v>
      </c>
      <c r="J28" s="658"/>
      <c r="K28" s="665">
        <v>5</v>
      </c>
      <c r="L28" s="658"/>
      <c r="M28" s="665">
        <v>55</v>
      </c>
      <c r="N28" s="658"/>
      <c r="O28" s="666">
        <v>0</v>
      </c>
      <c r="P28" s="660"/>
    </row>
    <row r="29" spans="1:16" ht="12.75" customHeight="1">
      <c r="A29" s="318" t="s">
        <v>781</v>
      </c>
      <c r="B29" s="40"/>
      <c r="C29" s="657">
        <v>31009</v>
      </c>
      <c r="D29" s="658"/>
      <c r="E29" s="665">
        <v>24651</v>
      </c>
      <c r="F29" s="658"/>
      <c r="G29" s="665">
        <v>6267</v>
      </c>
      <c r="H29" s="658"/>
      <c r="I29" s="665">
        <v>16</v>
      </c>
      <c r="J29" s="658"/>
      <c r="K29" s="665">
        <v>9</v>
      </c>
      <c r="L29" s="658"/>
      <c r="M29" s="665">
        <v>64</v>
      </c>
      <c r="N29" s="658"/>
      <c r="O29" s="666">
        <v>2</v>
      </c>
      <c r="P29" s="660"/>
    </row>
    <row r="30" spans="1:16" ht="12.75" customHeight="1">
      <c r="A30" s="318" t="s">
        <v>782</v>
      </c>
      <c r="B30" s="40"/>
      <c r="C30" s="657">
        <v>29737</v>
      </c>
      <c r="D30" s="658"/>
      <c r="E30" s="665">
        <v>23951</v>
      </c>
      <c r="F30" s="658"/>
      <c r="G30" s="665">
        <v>5722</v>
      </c>
      <c r="H30" s="658"/>
      <c r="I30" s="665">
        <v>19</v>
      </c>
      <c r="J30" s="658"/>
      <c r="K30" s="666">
        <v>0</v>
      </c>
      <c r="L30" s="660"/>
      <c r="M30" s="665">
        <v>44</v>
      </c>
      <c r="N30" s="658"/>
      <c r="O30" s="666">
        <v>1</v>
      </c>
      <c r="P30" s="660"/>
    </row>
    <row r="31" spans="1:16" ht="12.75" customHeight="1">
      <c r="A31" s="318" t="s">
        <v>783</v>
      </c>
      <c r="B31" s="40"/>
      <c r="C31" s="657">
        <v>28703</v>
      </c>
      <c r="D31" s="658"/>
      <c r="E31" s="665">
        <v>23340</v>
      </c>
      <c r="F31" s="658"/>
      <c r="G31" s="665">
        <v>5279</v>
      </c>
      <c r="H31" s="658"/>
      <c r="I31" s="665">
        <v>28</v>
      </c>
      <c r="J31" s="658"/>
      <c r="K31" s="665">
        <v>1</v>
      </c>
      <c r="L31" s="658"/>
      <c r="M31" s="665">
        <v>54</v>
      </c>
      <c r="N31" s="658"/>
      <c r="O31" s="666">
        <v>1</v>
      </c>
      <c r="P31" s="660"/>
    </row>
    <row r="32" spans="2:16" ht="6.75" customHeight="1">
      <c r="B32" s="38"/>
      <c r="C32" s="657"/>
      <c r="D32" s="658"/>
      <c r="E32" s="665"/>
      <c r="F32" s="658"/>
      <c r="G32" s="665"/>
      <c r="H32" s="658"/>
      <c r="I32" s="665"/>
      <c r="J32" s="658"/>
      <c r="K32" s="665"/>
      <c r="L32" s="658"/>
      <c r="M32" s="665"/>
      <c r="N32" s="658"/>
      <c r="O32" s="666"/>
      <c r="P32" s="660"/>
    </row>
    <row r="33" spans="1:16" ht="12.75" customHeight="1">
      <c r="A33" s="318" t="s">
        <v>812</v>
      </c>
      <c r="B33" s="242" t="s">
        <v>14</v>
      </c>
      <c r="C33" s="657">
        <f>SUM(C34:D35)</f>
        <v>27993</v>
      </c>
      <c r="D33" s="658"/>
      <c r="E33" s="665">
        <f>SUM(E34:F35)</f>
        <v>23053</v>
      </c>
      <c r="F33" s="658"/>
      <c r="G33" s="665">
        <f>SUM(G34:H35)</f>
        <v>4831</v>
      </c>
      <c r="H33" s="658"/>
      <c r="I33" s="666">
        <f>SUM(I34:J35)</f>
        <v>26</v>
      </c>
      <c r="J33" s="660"/>
      <c r="K33" s="666">
        <f>SUM(K34:L35)</f>
        <v>18</v>
      </c>
      <c r="L33" s="660"/>
      <c r="M33" s="666">
        <f>SUM(M34:N35)</f>
        <v>64</v>
      </c>
      <c r="N33" s="660"/>
      <c r="O33" s="666">
        <f>SUM(O34:P35)</f>
        <v>1</v>
      </c>
      <c r="P33" s="660"/>
    </row>
    <row r="34" spans="1:16" ht="12.75" customHeight="1">
      <c r="A34" s="348"/>
      <c r="B34" s="242" t="s">
        <v>5</v>
      </c>
      <c r="C34" s="657">
        <f>SUM(C38,C42)</f>
        <v>12891</v>
      </c>
      <c r="D34" s="658"/>
      <c r="E34" s="665">
        <f>SUM(E38,E42)</f>
        <v>12390</v>
      </c>
      <c r="F34" s="658"/>
      <c r="G34" s="665">
        <f>SUM(G38,G42)</f>
        <v>486</v>
      </c>
      <c r="H34" s="658"/>
      <c r="I34" s="666">
        <f>SUM(I38,I42)</f>
        <v>9</v>
      </c>
      <c r="J34" s="660"/>
      <c r="K34" s="666">
        <f>SUM(K38,K42)</f>
        <v>5</v>
      </c>
      <c r="L34" s="660"/>
      <c r="M34" s="666">
        <f>SUM(M38,M42)</f>
        <v>1</v>
      </c>
      <c r="N34" s="660"/>
      <c r="O34" s="666">
        <f>SUM(O38,O42)</f>
        <v>0</v>
      </c>
      <c r="P34" s="660"/>
    </row>
    <row r="35" spans="1:16" ht="12.75" customHeight="1">
      <c r="A35" s="145"/>
      <c r="B35" s="242" t="s">
        <v>6</v>
      </c>
      <c r="C35" s="657">
        <f>SUM(C39,C43)</f>
        <v>15102</v>
      </c>
      <c r="D35" s="658"/>
      <c r="E35" s="665">
        <f>SUM(E39,E43)</f>
        <v>10663</v>
      </c>
      <c r="F35" s="658"/>
      <c r="G35" s="665">
        <f>SUM(G39,G43)</f>
        <v>4345</v>
      </c>
      <c r="H35" s="658"/>
      <c r="I35" s="666">
        <f>SUM(I39,I43)</f>
        <v>17</v>
      </c>
      <c r="J35" s="660"/>
      <c r="K35" s="666">
        <f>SUM(K39,K43)</f>
        <v>13</v>
      </c>
      <c r="L35" s="660"/>
      <c r="M35" s="666">
        <f>SUM(M39,M43)</f>
        <v>63</v>
      </c>
      <c r="N35" s="660"/>
      <c r="O35" s="666">
        <f>SUM(O39,O43)</f>
        <v>1</v>
      </c>
      <c r="P35" s="660"/>
    </row>
    <row r="36" spans="1:16" ht="6.75" customHeight="1">
      <c r="A36" s="145"/>
      <c r="B36" s="242"/>
      <c r="C36" s="657"/>
      <c r="D36" s="658"/>
      <c r="E36" s="665"/>
      <c r="F36" s="658"/>
      <c r="G36" s="665"/>
      <c r="H36" s="658"/>
      <c r="I36" s="665"/>
      <c r="J36" s="658"/>
      <c r="K36" s="665"/>
      <c r="L36" s="658"/>
      <c r="M36" s="665"/>
      <c r="N36" s="658"/>
      <c r="O36" s="666"/>
      <c r="P36" s="660"/>
    </row>
    <row r="37" spans="1:16" ht="12.75" customHeight="1">
      <c r="A37" s="331" t="s">
        <v>134</v>
      </c>
      <c r="B37" s="242" t="s">
        <v>14</v>
      </c>
      <c r="C37" s="657">
        <f>SUM(C38:D39)</f>
        <v>20540</v>
      </c>
      <c r="D37" s="658"/>
      <c r="E37" s="665">
        <f>SUM(E38:F39)</f>
        <v>16688</v>
      </c>
      <c r="F37" s="658"/>
      <c r="G37" s="665">
        <f>SUM(G38:H39)</f>
        <v>3757</v>
      </c>
      <c r="H37" s="658"/>
      <c r="I37" s="666">
        <f>SUM(I38:J39)</f>
        <v>23</v>
      </c>
      <c r="J37" s="660"/>
      <c r="K37" s="666">
        <f>SUM(K38:L39)</f>
        <v>7</v>
      </c>
      <c r="L37" s="660"/>
      <c r="M37" s="666">
        <f>SUM(M38:N39)</f>
        <v>64</v>
      </c>
      <c r="N37" s="660"/>
      <c r="O37" s="666">
        <f>SUM(O38:P39)</f>
        <v>1</v>
      </c>
      <c r="P37" s="660"/>
    </row>
    <row r="38" spans="1:16" ht="12.75" customHeight="1">
      <c r="A38" s="348"/>
      <c r="B38" s="242" t="s">
        <v>5</v>
      </c>
      <c r="C38" s="657">
        <v>9410</v>
      </c>
      <c r="D38" s="658"/>
      <c r="E38" s="665">
        <v>9007</v>
      </c>
      <c r="F38" s="658"/>
      <c r="G38" s="665">
        <v>390</v>
      </c>
      <c r="H38" s="658"/>
      <c r="I38" s="666">
        <v>7</v>
      </c>
      <c r="J38" s="660"/>
      <c r="K38" s="666">
        <v>5</v>
      </c>
      <c r="L38" s="660"/>
      <c r="M38" s="666">
        <v>1</v>
      </c>
      <c r="N38" s="660"/>
      <c r="O38" s="666">
        <v>0</v>
      </c>
      <c r="P38" s="660"/>
    </row>
    <row r="39" spans="1:16" ht="12.75" customHeight="1">
      <c r="A39" s="145"/>
      <c r="B39" s="242" t="s">
        <v>6</v>
      </c>
      <c r="C39" s="657">
        <v>11130</v>
      </c>
      <c r="D39" s="658"/>
      <c r="E39" s="665">
        <v>7681</v>
      </c>
      <c r="F39" s="658"/>
      <c r="G39" s="665">
        <v>3367</v>
      </c>
      <c r="H39" s="658"/>
      <c r="I39" s="666">
        <v>16</v>
      </c>
      <c r="J39" s="660"/>
      <c r="K39" s="666">
        <v>2</v>
      </c>
      <c r="L39" s="660"/>
      <c r="M39" s="666">
        <v>63</v>
      </c>
      <c r="N39" s="660"/>
      <c r="O39" s="666">
        <v>1</v>
      </c>
      <c r="P39" s="660"/>
    </row>
    <row r="40" spans="1:16" ht="6.75" customHeight="1">
      <c r="A40" s="145"/>
      <c r="B40" s="242"/>
      <c r="C40" s="657"/>
      <c r="D40" s="658"/>
      <c r="E40" s="665"/>
      <c r="F40" s="658"/>
      <c r="G40" s="665"/>
      <c r="H40" s="658"/>
      <c r="I40" s="665"/>
      <c r="J40" s="658"/>
      <c r="K40" s="665"/>
      <c r="L40" s="658"/>
      <c r="M40" s="665"/>
      <c r="N40" s="658"/>
      <c r="O40" s="666"/>
      <c r="P40" s="660"/>
    </row>
    <row r="41" spans="1:16" ht="12.75" customHeight="1">
      <c r="A41" s="331" t="s">
        <v>125</v>
      </c>
      <c r="B41" s="242" t="s">
        <v>14</v>
      </c>
      <c r="C41" s="657">
        <f>SUM(C42:D43)</f>
        <v>7453</v>
      </c>
      <c r="D41" s="658"/>
      <c r="E41" s="665">
        <f>SUM(E42:F43)</f>
        <v>6365</v>
      </c>
      <c r="F41" s="658"/>
      <c r="G41" s="665">
        <f>SUM(G42:H43)</f>
        <v>1074</v>
      </c>
      <c r="H41" s="658"/>
      <c r="I41" s="666">
        <f>SUM(I42:J43)</f>
        <v>3</v>
      </c>
      <c r="J41" s="660"/>
      <c r="K41" s="666">
        <f>SUM(K42:L43)</f>
        <v>11</v>
      </c>
      <c r="L41" s="660"/>
      <c r="M41" s="666">
        <f>SUM(M42:N43)</f>
        <v>0</v>
      </c>
      <c r="N41" s="660"/>
      <c r="O41" s="666">
        <f>SUM(O42:P43)</f>
        <v>0</v>
      </c>
      <c r="P41" s="660"/>
    </row>
    <row r="42" spans="1:16" ht="12.75" customHeight="1">
      <c r="A42" s="348"/>
      <c r="B42" s="242" t="s">
        <v>5</v>
      </c>
      <c r="C42" s="657">
        <v>3481</v>
      </c>
      <c r="D42" s="658"/>
      <c r="E42" s="665">
        <v>3383</v>
      </c>
      <c r="F42" s="658"/>
      <c r="G42" s="665">
        <v>96</v>
      </c>
      <c r="H42" s="658"/>
      <c r="I42" s="666">
        <v>2</v>
      </c>
      <c r="J42" s="660"/>
      <c r="K42" s="666">
        <v>0</v>
      </c>
      <c r="L42" s="660"/>
      <c r="M42" s="666">
        <v>0</v>
      </c>
      <c r="N42" s="660"/>
      <c r="O42" s="666">
        <v>0</v>
      </c>
      <c r="P42" s="660"/>
    </row>
    <row r="43" spans="1:16" ht="12.75" customHeight="1">
      <c r="A43" s="148"/>
      <c r="B43" s="349" t="s">
        <v>6</v>
      </c>
      <c r="C43" s="670">
        <v>3972</v>
      </c>
      <c r="D43" s="662"/>
      <c r="E43" s="661">
        <v>2982</v>
      </c>
      <c r="F43" s="662"/>
      <c r="G43" s="661">
        <v>978</v>
      </c>
      <c r="H43" s="662"/>
      <c r="I43" s="663">
        <v>1</v>
      </c>
      <c r="J43" s="664"/>
      <c r="K43" s="663">
        <v>11</v>
      </c>
      <c r="L43" s="664"/>
      <c r="M43" s="663">
        <v>0</v>
      </c>
      <c r="N43" s="664"/>
      <c r="O43" s="663">
        <v>0</v>
      </c>
      <c r="P43" s="664"/>
    </row>
    <row r="44" spans="1:6" ht="12" customHeight="1">
      <c r="A44" s="8" t="s">
        <v>495</v>
      </c>
      <c r="F44" s="7"/>
    </row>
    <row r="45" ht="11.25">
      <c r="G45" s="7"/>
    </row>
    <row r="46" spans="1:7" ht="17.25">
      <c r="A46" s="128" t="s">
        <v>758</v>
      </c>
      <c r="B46" s="26"/>
      <c r="C46" s="129"/>
      <c r="D46" s="129"/>
      <c r="E46" s="129"/>
      <c r="F46" s="4"/>
      <c r="G46" s="4"/>
    </row>
    <row r="47" spans="1:7" ht="14.25">
      <c r="A47" s="219" t="s">
        <v>759</v>
      </c>
      <c r="B47" s="131"/>
      <c r="C47" s="131"/>
      <c r="D47" s="131"/>
      <c r="E47" s="131"/>
      <c r="F47" s="345"/>
      <c r="G47" s="7"/>
    </row>
    <row r="48" spans="1:12" ht="12.75" customHeight="1">
      <c r="A48" s="470" t="s">
        <v>1</v>
      </c>
      <c r="B48" s="471"/>
      <c r="C48" s="472" t="s">
        <v>496</v>
      </c>
      <c r="D48" s="471"/>
      <c r="E48" s="472" t="s">
        <v>497</v>
      </c>
      <c r="F48" s="471"/>
      <c r="G48" s="472" t="s">
        <v>498</v>
      </c>
      <c r="H48" s="471"/>
      <c r="I48" s="472" t="s">
        <v>499</v>
      </c>
      <c r="J48" s="471"/>
      <c r="K48" s="388" t="s">
        <v>500</v>
      </c>
      <c r="L48" s="473"/>
    </row>
    <row r="49" spans="1:12" ht="12.75" customHeight="1">
      <c r="A49" s="194"/>
      <c r="B49" s="247" t="s">
        <v>813</v>
      </c>
      <c r="C49" s="657">
        <v>862</v>
      </c>
      <c r="D49" s="658"/>
      <c r="E49" s="659">
        <v>25</v>
      </c>
      <c r="F49" s="660"/>
      <c r="G49" s="659">
        <v>462</v>
      </c>
      <c r="H49" s="660"/>
      <c r="I49" s="659">
        <v>344</v>
      </c>
      <c r="J49" s="660"/>
      <c r="K49" s="659">
        <v>31</v>
      </c>
      <c r="L49" s="660"/>
    </row>
    <row r="50" spans="1:12" ht="12.75" customHeight="1">
      <c r="A50" s="194"/>
      <c r="B50" s="247" t="s">
        <v>607</v>
      </c>
      <c r="C50" s="657">
        <v>971</v>
      </c>
      <c r="D50" s="658"/>
      <c r="E50" s="659">
        <v>30</v>
      </c>
      <c r="F50" s="660"/>
      <c r="G50" s="659">
        <v>527</v>
      </c>
      <c r="H50" s="660"/>
      <c r="I50" s="659">
        <v>399</v>
      </c>
      <c r="J50" s="660"/>
      <c r="K50" s="659">
        <v>15</v>
      </c>
      <c r="L50" s="660"/>
    </row>
    <row r="51" spans="1:12" ht="12.75" customHeight="1">
      <c r="A51" s="194"/>
      <c r="B51" s="247" t="s">
        <v>608</v>
      </c>
      <c r="C51" s="657">
        <v>747</v>
      </c>
      <c r="D51" s="658"/>
      <c r="E51" s="659">
        <v>16</v>
      </c>
      <c r="F51" s="660"/>
      <c r="G51" s="659">
        <v>346</v>
      </c>
      <c r="H51" s="660"/>
      <c r="I51" s="659">
        <v>369</v>
      </c>
      <c r="J51" s="660"/>
      <c r="K51" s="659">
        <v>16</v>
      </c>
      <c r="L51" s="660"/>
    </row>
    <row r="52" spans="1:12" ht="12.75" customHeight="1">
      <c r="A52" s="194"/>
      <c r="B52" s="247" t="s">
        <v>788</v>
      </c>
      <c r="C52" s="657">
        <v>573</v>
      </c>
      <c r="D52" s="658"/>
      <c r="E52" s="659">
        <v>21</v>
      </c>
      <c r="F52" s="660"/>
      <c r="G52" s="659">
        <v>283</v>
      </c>
      <c r="H52" s="660"/>
      <c r="I52" s="659">
        <v>245</v>
      </c>
      <c r="J52" s="660"/>
      <c r="K52" s="659">
        <v>24</v>
      </c>
      <c r="L52" s="660"/>
    </row>
    <row r="53" spans="1:12" ht="12.75" customHeight="1">
      <c r="A53" s="146"/>
      <c r="B53" s="147" t="s">
        <v>812</v>
      </c>
      <c r="C53" s="670">
        <v>577</v>
      </c>
      <c r="D53" s="662"/>
      <c r="E53" s="671">
        <v>14</v>
      </c>
      <c r="F53" s="664"/>
      <c r="G53" s="671">
        <v>283</v>
      </c>
      <c r="H53" s="664"/>
      <c r="I53" s="671">
        <v>267</v>
      </c>
      <c r="J53" s="664"/>
      <c r="K53" s="671">
        <v>13</v>
      </c>
      <c r="L53" s="664"/>
    </row>
    <row r="54" spans="1:7" ht="11.25">
      <c r="A54" s="346" t="s">
        <v>495</v>
      </c>
      <c r="B54" s="131"/>
      <c r="C54" s="131"/>
      <c r="D54" s="131"/>
      <c r="E54" s="131"/>
      <c r="F54" s="68"/>
      <c r="G54" s="7"/>
    </row>
    <row r="55" spans="1:7" ht="11.25" customHeight="1">
      <c r="A55" s="34" t="s">
        <v>136</v>
      </c>
      <c r="B55" s="130"/>
      <c r="C55" s="130"/>
      <c r="D55" s="130"/>
      <c r="E55" s="130"/>
      <c r="F55" s="7"/>
      <c r="G55" s="7"/>
    </row>
    <row r="56" spans="2:7" ht="11.25">
      <c r="B56" s="130"/>
      <c r="C56" s="130"/>
      <c r="D56" s="130"/>
      <c r="E56" s="130"/>
      <c r="F56" s="7"/>
      <c r="G56" s="7"/>
    </row>
    <row r="57" spans="1:14" ht="14.25">
      <c r="A57" s="137" t="s">
        <v>760</v>
      </c>
      <c r="B57" s="132"/>
      <c r="C57" s="132"/>
      <c r="D57" s="132"/>
      <c r="E57" s="132"/>
      <c r="F57" s="132"/>
      <c r="G57" s="132"/>
      <c r="H57" s="132"/>
      <c r="I57" s="132"/>
      <c r="J57" s="132"/>
      <c r="K57" s="132"/>
      <c r="L57" s="132"/>
      <c r="M57" s="132"/>
      <c r="N57" s="311"/>
    </row>
    <row r="58" spans="1:16" ht="12" customHeight="1">
      <c r="A58" s="393"/>
      <c r="B58" s="352"/>
      <c r="C58" s="326"/>
      <c r="D58" s="327"/>
      <c r="E58" s="326"/>
      <c r="F58" s="327"/>
      <c r="G58" s="327"/>
      <c r="H58" s="353" t="s">
        <v>546</v>
      </c>
      <c r="I58" s="327" t="s">
        <v>791</v>
      </c>
      <c r="J58" s="326" t="s">
        <v>137</v>
      </c>
      <c r="K58" s="326"/>
      <c r="L58" s="354"/>
      <c r="M58" s="325"/>
      <c r="N58" s="327"/>
      <c r="O58" s="355"/>
      <c r="P58" s="8"/>
    </row>
    <row r="59" spans="1:16" ht="12" customHeight="1">
      <c r="A59" s="194"/>
      <c r="B59" s="201"/>
      <c r="C59" s="328"/>
      <c r="D59" s="332" t="s">
        <v>485</v>
      </c>
      <c r="E59" s="328"/>
      <c r="F59" s="332"/>
      <c r="G59" s="332"/>
      <c r="H59" s="360" t="s">
        <v>545</v>
      </c>
      <c r="I59" s="332" t="s">
        <v>792</v>
      </c>
      <c r="J59" s="332" t="s">
        <v>486</v>
      </c>
      <c r="K59" s="332" t="s">
        <v>488</v>
      </c>
      <c r="L59" s="328" t="s">
        <v>490</v>
      </c>
      <c r="M59" s="332" t="s">
        <v>492</v>
      </c>
      <c r="N59" s="328"/>
      <c r="O59" s="361" t="s">
        <v>494</v>
      </c>
      <c r="P59" s="8"/>
    </row>
    <row r="60" spans="1:16" ht="12" customHeight="1">
      <c r="A60" s="148" t="s">
        <v>1</v>
      </c>
      <c r="B60" s="202"/>
      <c r="C60" s="223" t="s">
        <v>33</v>
      </c>
      <c r="D60" s="223" t="s">
        <v>484</v>
      </c>
      <c r="E60" s="223" t="s">
        <v>138</v>
      </c>
      <c r="F60" s="223" t="s">
        <v>139</v>
      </c>
      <c r="G60" s="335" t="s">
        <v>140</v>
      </c>
      <c r="H60" s="469" t="s">
        <v>544</v>
      </c>
      <c r="I60" s="223" t="s">
        <v>547</v>
      </c>
      <c r="J60" s="336" t="s">
        <v>142</v>
      </c>
      <c r="K60" s="223" t="s">
        <v>487</v>
      </c>
      <c r="L60" s="223" t="s">
        <v>489</v>
      </c>
      <c r="M60" s="223" t="s">
        <v>491</v>
      </c>
      <c r="N60" s="223" t="s">
        <v>141</v>
      </c>
      <c r="O60" s="339" t="s">
        <v>493</v>
      </c>
      <c r="P60" s="8"/>
    </row>
    <row r="61" spans="1:16" ht="12.75" customHeight="1">
      <c r="A61" s="194"/>
      <c r="B61" s="242" t="s">
        <v>606</v>
      </c>
      <c r="C61" s="442">
        <v>8178</v>
      </c>
      <c r="D61" s="442">
        <v>49</v>
      </c>
      <c r="E61" s="442">
        <v>3</v>
      </c>
      <c r="F61" s="442">
        <v>661</v>
      </c>
      <c r="G61" s="442">
        <v>3361</v>
      </c>
      <c r="H61" s="442">
        <v>71</v>
      </c>
      <c r="I61" s="442">
        <v>359</v>
      </c>
      <c r="J61" s="442">
        <v>1373</v>
      </c>
      <c r="K61" s="442">
        <v>134</v>
      </c>
      <c r="L61" s="442">
        <v>25</v>
      </c>
      <c r="M61" s="442">
        <v>1911</v>
      </c>
      <c r="N61" s="442">
        <v>221</v>
      </c>
      <c r="O61" s="442">
        <v>10</v>
      </c>
      <c r="P61" s="68"/>
    </row>
    <row r="62" spans="1:16" ht="12.75" customHeight="1">
      <c r="A62" s="194"/>
      <c r="B62" s="242" t="s">
        <v>607</v>
      </c>
      <c r="C62" s="442">
        <v>7910</v>
      </c>
      <c r="D62" s="442">
        <v>59</v>
      </c>
      <c r="E62" s="442">
        <v>1</v>
      </c>
      <c r="F62" s="442">
        <v>558</v>
      </c>
      <c r="G62" s="442">
        <v>3443</v>
      </c>
      <c r="H62" s="442">
        <v>54</v>
      </c>
      <c r="I62" s="442">
        <v>373</v>
      </c>
      <c r="J62" s="442">
        <v>1255</v>
      </c>
      <c r="K62" s="442">
        <v>134</v>
      </c>
      <c r="L62" s="442">
        <v>22</v>
      </c>
      <c r="M62" s="442">
        <v>1717</v>
      </c>
      <c r="N62" s="442">
        <v>267</v>
      </c>
      <c r="O62" s="442">
        <v>27</v>
      </c>
      <c r="P62" s="68"/>
    </row>
    <row r="63" spans="1:15" ht="12.75" customHeight="1">
      <c r="A63" s="194"/>
      <c r="B63" s="242" t="s">
        <v>608</v>
      </c>
      <c r="C63" s="442">
        <v>7540</v>
      </c>
      <c r="D63" s="442">
        <v>62</v>
      </c>
      <c r="E63" s="442">
        <v>7</v>
      </c>
      <c r="F63" s="442">
        <v>473</v>
      </c>
      <c r="G63" s="442">
        <v>3010</v>
      </c>
      <c r="H63" s="442">
        <v>67</v>
      </c>
      <c r="I63" s="442">
        <v>400</v>
      </c>
      <c r="J63" s="442">
        <v>1305</v>
      </c>
      <c r="K63" s="442">
        <v>88</v>
      </c>
      <c r="L63" s="442">
        <v>25</v>
      </c>
      <c r="M63" s="442">
        <v>1790</v>
      </c>
      <c r="N63" s="442">
        <v>284</v>
      </c>
      <c r="O63" s="442">
        <v>29</v>
      </c>
    </row>
    <row r="64" spans="1:15" ht="12.75" customHeight="1">
      <c r="A64" s="194"/>
      <c r="B64" s="242" t="s">
        <v>788</v>
      </c>
      <c r="C64" s="442">
        <v>7155</v>
      </c>
      <c r="D64" s="442">
        <v>66</v>
      </c>
      <c r="E64" s="442">
        <v>4</v>
      </c>
      <c r="F64" s="442">
        <v>488</v>
      </c>
      <c r="G64" s="442">
        <v>2760</v>
      </c>
      <c r="H64" s="442">
        <v>61</v>
      </c>
      <c r="I64" s="442">
        <v>485</v>
      </c>
      <c r="J64" s="442">
        <v>1441</v>
      </c>
      <c r="K64" s="442">
        <v>77</v>
      </c>
      <c r="L64" s="442">
        <v>34</v>
      </c>
      <c r="M64" s="442">
        <v>1414</v>
      </c>
      <c r="N64" s="442">
        <v>281</v>
      </c>
      <c r="O64" s="442">
        <v>44</v>
      </c>
    </row>
    <row r="65" spans="1:16" ht="12.75" customHeight="1">
      <c r="A65" s="146"/>
      <c r="B65" s="349" t="s">
        <v>812</v>
      </c>
      <c r="C65" s="441">
        <v>6945</v>
      </c>
      <c r="D65" s="441">
        <v>56</v>
      </c>
      <c r="E65" s="441">
        <v>6</v>
      </c>
      <c r="F65" s="441">
        <v>452</v>
      </c>
      <c r="G65" s="441">
        <v>2972</v>
      </c>
      <c r="H65" s="441">
        <v>100</v>
      </c>
      <c r="I65" s="441">
        <v>429</v>
      </c>
      <c r="J65" s="441">
        <v>1200</v>
      </c>
      <c r="K65" s="441">
        <v>54</v>
      </c>
      <c r="L65" s="441">
        <v>38</v>
      </c>
      <c r="M65" s="441">
        <v>1366</v>
      </c>
      <c r="N65" s="441">
        <v>268</v>
      </c>
      <c r="O65" s="441">
        <v>4</v>
      </c>
      <c r="P65" s="591"/>
    </row>
    <row r="66" spans="1:15" ht="12" customHeight="1">
      <c r="A66" s="346" t="s">
        <v>495</v>
      </c>
      <c r="B66" s="7"/>
      <c r="C66" s="132"/>
      <c r="D66" s="132"/>
      <c r="E66" s="132"/>
      <c r="F66" s="132"/>
      <c r="G66" s="132"/>
      <c r="H66" s="132"/>
      <c r="I66" s="132"/>
      <c r="J66" s="132"/>
      <c r="K66" s="132"/>
      <c r="L66" s="132"/>
      <c r="M66" s="132"/>
      <c r="N66" s="132"/>
      <c r="O66" s="132"/>
    </row>
    <row r="67" spans="1:7" ht="12" customHeight="1">
      <c r="A67" s="34" t="s">
        <v>789</v>
      </c>
      <c r="B67" s="130"/>
      <c r="C67" s="130"/>
      <c r="D67" s="130"/>
      <c r="E67" s="130"/>
      <c r="F67" s="7"/>
      <c r="G67" s="7"/>
    </row>
    <row r="68" spans="1:14" ht="11.25">
      <c r="A68" s="7" t="s">
        <v>790</v>
      </c>
      <c r="B68" s="61"/>
      <c r="H68" s="61"/>
      <c r="I68" s="61"/>
      <c r="J68" s="61"/>
      <c r="K68" s="61"/>
      <c r="L68" s="61"/>
      <c r="M68" s="61"/>
      <c r="N68" s="61"/>
    </row>
    <row r="69" spans="1:14" ht="11.25">
      <c r="A69" s="7"/>
      <c r="B69" s="61"/>
      <c r="H69" s="61"/>
      <c r="I69" s="61"/>
      <c r="J69" s="61"/>
      <c r="K69" s="61"/>
      <c r="L69" s="61"/>
      <c r="M69" s="61"/>
      <c r="N69" s="61"/>
    </row>
    <row r="70" spans="1:14" ht="11.25">
      <c r="A70" s="7"/>
      <c r="B70" s="61"/>
      <c r="H70" s="61"/>
      <c r="I70" s="61"/>
      <c r="J70" s="61"/>
      <c r="K70" s="61"/>
      <c r="L70" s="61"/>
      <c r="M70" s="61"/>
      <c r="N70" s="61"/>
    </row>
  </sheetData>
  <mergeCells count="234">
    <mergeCell ref="O41:P41"/>
    <mergeCell ref="O42:P42"/>
    <mergeCell ref="O43:P43"/>
    <mergeCell ref="M31:N31"/>
    <mergeCell ref="M41:N41"/>
    <mergeCell ref="M42:N42"/>
    <mergeCell ref="M43:N43"/>
    <mergeCell ref="O32:P32"/>
    <mergeCell ref="O33:P33"/>
    <mergeCell ref="O34:P34"/>
    <mergeCell ref="K29:L29"/>
    <mergeCell ref="M28:N28"/>
    <mergeCell ref="M29:N29"/>
    <mergeCell ref="M30:N30"/>
    <mergeCell ref="I17:J17"/>
    <mergeCell ref="M32:N32"/>
    <mergeCell ref="M33:N33"/>
    <mergeCell ref="M34:N34"/>
    <mergeCell ref="I18:J18"/>
    <mergeCell ref="I19:J19"/>
    <mergeCell ref="I20:J20"/>
    <mergeCell ref="I21:J21"/>
    <mergeCell ref="K21:L21"/>
    <mergeCell ref="I29:J29"/>
    <mergeCell ref="I6:J6"/>
    <mergeCell ref="I7:J7"/>
    <mergeCell ref="I8:J8"/>
    <mergeCell ref="I9:J9"/>
    <mergeCell ref="O29:P29"/>
    <mergeCell ref="O30:P30"/>
    <mergeCell ref="O31:P31"/>
    <mergeCell ref="I10:J10"/>
    <mergeCell ref="I11:J11"/>
    <mergeCell ref="I12:J12"/>
    <mergeCell ref="I13:J13"/>
    <mergeCell ref="I14:J14"/>
    <mergeCell ref="I15:J15"/>
    <mergeCell ref="I16:J16"/>
    <mergeCell ref="O35:P35"/>
    <mergeCell ref="O36:P36"/>
    <mergeCell ref="O37:P37"/>
    <mergeCell ref="O38:P38"/>
    <mergeCell ref="O39:P39"/>
    <mergeCell ref="K53:L53"/>
    <mergeCell ref="C53:D53"/>
    <mergeCell ref="E53:F53"/>
    <mergeCell ref="G53:H53"/>
    <mergeCell ref="I53:J53"/>
    <mergeCell ref="C42:D42"/>
    <mergeCell ref="C43:D43"/>
    <mergeCell ref="E39:F39"/>
    <mergeCell ref="G39:H39"/>
    <mergeCell ref="C15:D15"/>
    <mergeCell ref="G9:H9"/>
    <mergeCell ref="G11:H11"/>
    <mergeCell ref="G12:H12"/>
    <mergeCell ref="C11:D11"/>
    <mergeCell ref="C12:D12"/>
    <mergeCell ref="C13:D13"/>
    <mergeCell ref="C14:D14"/>
    <mergeCell ref="G13:H13"/>
    <mergeCell ref="G14:H14"/>
    <mergeCell ref="C6:D6"/>
    <mergeCell ref="C7:D7"/>
    <mergeCell ref="C8:D8"/>
    <mergeCell ref="C10:D10"/>
    <mergeCell ref="C9:D9"/>
    <mergeCell ref="C16:D16"/>
    <mergeCell ref="C17:D17"/>
    <mergeCell ref="C18:D18"/>
    <mergeCell ref="C19:D19"/>
    <mergeCell ref="C20:D20"/>
    <mergeCell ref="C21:D21"/>
    <mergeCell ref="E6:F6"/>
    <mergeCell ref="E8:F8"/>
    <mergeCell ref="E11:F11"/>
    <mergeCell ref="E12:F12"/>
    <mergeCell ref="E13:F13"/>
    <mergeCell ref="E14:F14"/>
    <mergeCell ref="E15:F15"/>
    <mergeCell ref="E18:F18"/>
    <mergeCell ref="G6:H6"/>
    <mergeCell ref="E7:F7"/>
    <mergeCell ref="G7:H7"/>
    <mergeCell ref="O40:P40"/>
    <mergeCell ref="M35:N35"/>
    <mergeCell ref="M36:N36"/>
    <mergeCell ref="M37:N37"/>
    <mergeCell ref="M38:N38"/>
    <mergeCell ref="M39:N39"/>
    <mergeCell ref="M40:N40"/>
    <mergeCell ref="G8:H8"/>
    <mergeCell ref="E10:F10"/>
    <mergeCell ref="G10:H10"/>
    <mergeCell ref="E9:F9"/>
    <mergeCell ref="G15:H15"/>
    <mergeCell ref="E16:F16"/>
    <mergeCell ref="G16:H16"/>
    <mergeCell ref="E17:F17"/>
    <mergeCell ref="G17:H17"/>
    <mergeCell ref="G18:H18"/>
    <mergeCell ref="E19:F19"/>
    <mergeCell ref="G19:H19"/>
    <mergeCell ref="E20:F20"/>
    <mergeCell ref="G20:H20"/>
    <mergeCell ref="O6:P6"/>
    <mergeCell ref="K7:L7"/>
    <mergeCell ref="O7:P7"/>
    <mergeCell ref="K6:L6"/>
    <mergeCell ref="O8:P8"/>
    <mergeCell ref="K10:L10"/>
    <mergeCell ref="O10:P10"/>
    <mergeCell ref="K8:L8"/>
    <mergeCell ref="K9:L9"/>
    <mergeCell ref="O9:P9"/>
    <mergeCell ref="O11:P11"/>
    <mergeCell ref="K12:L12"/>
    <mergeCell ref="O12:P12"/>
    <mergeCell ref="K11:L11"/>
    <mergeCell ref="O13:P13"/>
    <mergeCell ref="K14:L14"/>
    <mergeCell ref="O14:P14"/>
    <mergeCell ref="K13:L13"/>
    <mergeCell ref="O15:P15"/>
    <mergeCell ref="K16:L16"/>
    <mergeCell ref="O16:P16"/>
    <mergeCell ref="K15:L15"/>
    <mergeCell ref="O17:P17"/>
    <mergeCell ref="K18:L18"/>
    <mergeCell ref="O18:P18"/>
    <mergeCell ref="K17:L17"/>
    <mergeCell ref="O19:P19"/>
    <mergeCell ref="K20:L20"/>
    <mergeCell ref="O20:P20"/>
    <mergeCell ref="K19:L19"/>
    <mergeCell ref="O21:P21"/>
    <mergeCell ref="C28:D28"/>
    <mergeCell ref="I28:J28"/>
    <mergeCell ref="K28:L28"/>
    <mergeCell ref="E21:F21"/>
    <mergeCell ref="G21:H21"/>
    <mergeCell ref="C27:D27"/>
    <mergeCell ref="O28:P28"/>
    <mergeCell ref="E28:F28"/>
    <mergeCell ref="G28:H28"/>
    <mergeCell ref="C29:D29"/>
    <mergeCell ref="C30:D30"/>
    <mergeCell ref="C32:D32"/>
    <mergeCell ref="C33:D33"/>
    <mergeCell ref="C31:D31"/>
    <mergeCell ref="C34:D34"/>
    <mergeCell ref="C35:D35"/>
    <mergeCell ref="C36:D36"/>
    <mergeCell ref="C37:D37"/>
    <mergeCell ref="C38:D38"/>
    <mergeCell ref="C39:D39"/>
    <mergeCell ref="C40:D40"/>
    <mergeCell ref="C41:D41"/>
    <mergeCell ref="E29:F29"/>
    <mergeCell ref="G29:H29"/>
    <mergeCell ref="E32:F32"/>
    <mergeCell ref="G32:H32"/>
    <mergeCell ref="E31:F31"/>
    <mergeCell ref="G31:H31"/>
    <mergeCell ref="E34:F34"/>
    <mergeCell ref="G34:H34"/>
    <mergeCell ref="E30:F30"/>
    <mergeCell ref="G30:H30"/>
    <mergeCell ref="E33:F33"/>
    <mergeCell ref="G33:H33"/>
    <mergeCell ref="I30:J30"/>
    <mergeCell ref="K30:L30"/>
    <mergeCell ref="I32:J32"/>
    <mergeCell ref="K32:L32"/>
    <mergeCell ref="I31:J31"/>
    <mergeCell ref="K31:L31"/>
    <mergeCell ref="I33:J33"/>
    <mergeCell ref="K33:L33"/>
    <mergeCell ref="I34:J34"/>
    <mergeCell ref="K34:L34"/>
    <mergeCell ref="E35:F35"/>
    <mergeCell ref="G35:H35"/>
    <mergeCell ref="I35:J35"/>
    <mergeCell ref="K35:L35"/>
    <mergeCell ref="E36:F36"/>
    <mergeCell ref="G36:H36"/>
    <mergeCell ref="I36:J36"/>
    <mergeCell ref="K36:L36"/>
    <mergeCell ref="E37:F37"/>
    <mergeCell ref="G37:H37"/>
    <mergeCell ref="I37:J37"/>
    <mergeCell ref="K37:L37"/>
    <mergeCell ref="E38:F38"/>
    <mergeCell ref="G38:H38"/>
    <mergeCell ref="I38:J38"/>
    <mergeCell ref="K38:L38"/>
    <mergeCell ref="I39:J39"/>
    <mergeCell ref="K39:L39"/>
    <mergeCell ref="E40:F40"/>
    <mergeCell ref="G40:H40"/>
    <mergeCell ref="I40:J40"/>
    <mergeCell ref="K40:L40"/>
    <mergeCell ref="E41:F41"/>
    <mergeCell ref="G41:H41"/>
    <mergeCell ref="I41:J41"/>
    <mergeCell ref="K41:L41"/>
    <mergeCell ref="E42:F42"/>
    <mergeCell ref="G42:H42"/>
    <mergeCell ref="I42:J42"/>
    <mergeCell ref="K42:L42"/>
    <mergeCell ref="E43:F43"/>
    <mergeCell ref="G43:H43"/>
    <mergeCell ref="I43:J43"/>
    <mergeCell ref="K43:L43"/>
    <mergeCell ref="E49:F49"/>
    <mergeCell ref="G49:H49"/>
    <mergeCell ref="I49:J49"/>
    <mergeCell ref="K49:L49"/>
    <mergeCell ref="E50:F50"/>
    <mergeCell ref="G50:H50"/>
    <mergeCell ref="I50:J50"/>
    <mergeCell ref="K50:L50"/>
    <mergeCell ref="E51:F51"/>
    <mergeCell ref="G51:H51"/>
    <mergeCell ref="I51:J51"/>
    <mergeCell ref="K51:L51"/>
    <mergeCell ref="E52:F52"/>
    <mergeCell ref="G52:H52"/>
    <mergeCell ref="I52:J52"/>
    <mergeCell ref="K52:L52"/>
    <mergeCell ref="C49:D49"/>
    <mergeCell ref="C50:D50"/>
    <mergeCell ref="C51:D51"/>
    <mergeCell ref="C52:D52"/>
  </mergeCells>
  <printOptions/>
  <pageMargins left="0.6" right="0.61" top="0.63" bottom="0.49" header="0.5118110236220472" footer="0.1968503937007874"/>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U41"/>
  <sheetViews>
    <sheetView workbookViewId="0" topLeftCell="A1">
      <selection activeCell="B18" sqref="B18"/>
    </sheetView>
  </sheetViews>
  <sheetFormatPr defaultColWidth="9.00390625" defaultRowHeight="12.75"/>
  <cols>
    <col min="1" max="1" width="23.75390625" style="8" customWidth="1"/>
    <col min="2" max="8" width="11.75390625" style="133" customWidth="1"/>
    <col min="9" max="16384" width="9.125" style="7" customWidth="1"/>
  </cols>
  <sheetData>
    <row r="1" ht="17.25">
      <c r="A1" s="37" t="s">
        <v>761</v>
      </c>
    </row>
    <row r="2" spans="1:8" ht="14.25">
      <c r="A2" s="365" t="s">
        <v>762</v>
      </c>
      <c r="B2" s="363"/>
      <c r="C2" s="363"/>
      <c r="D2" s="363"/>
      <c r="E2" s="363"/>
      <c r="F2" s="363"/>
      <c r="G2" s="363"/>
      <c r="H2" s="363"/>
    </row>
    <row r="3" spans="1:21" s="8" customFormat="1" ht="13.5" customHeight="1">
      <c r="A3" s="127"/>
      <c r="B3" s="364"/>
      <c r="C3" s="364"/>
      <c r="D3" s="364"/>
      <c r="E3" s="364"/>
      <c r="F3" s="369" t="s">
        <v>504</v>
      </c>
      <c r="G3" s="370" t="s">
        <v>506</v>
      </c>
      <c r="H3" s="73"/>
      <c r="I3" s="73"/>
      <c r="J3" s="73"/>
      <c r="K3" s="73"/>
      <c r="L3" s="73"/>
      <c r="M3" s="73"/>
      <c r="N3" s="73"/>
      <c r="O3" s="73"/>
      <c r="P3" s="73"/>
      <c r="Q3" s="73"/>
      <c r="R3" s="73"/>
      <c r="S3" s="73"/>
      <c r="T3" s="73"/>
      <c r="U3" s="73"/>
    </row>
    <row r="4" spans="1:8" s="8" customFormat="1" ht="13.5" customHeight="1">
      <c r="A4" s="202" t="s">
        <v>531</v>
      </c>
      <c r="B4" s="366" t="s">
        <v>143</v>
      </c>
      <c r="C4" s="366" t="s">
        <v>17</v>
      </c>
      <c r="D4" s="366" t="s">
        <v>21</v>
      </c>
      <c r="E4" s="366" t="s">
        <v>22</v>
      </c>
      <c r="F4" s="367" t="s">
        <v>503</v>
      </c>
      <c r="G4" s="368" t="s">
        <v>505</v>
      </c>
      <c r="H4" s="73"/>
    </row>
    <row r="5" spans="1:8" ht="21.75" customHeight="1">
      <c r="A5" s="242" t="s">
        <v>814</v>
      </c>
      <c r="B5" s="443">
        <v>669316834</v>
      </c>
      <c r="C5" s="443">
        <v>24954779</v>
      </c>
      <c r="D5" s="443">
        <v>303212453</v>
      </c>
      <c r="E5" s="443">
        <v>153563639</v>
      </c>
      <c r="F5" s="443">
        <v>33869456</v>
      </c>
      <c r="G5" s="443">
        <v>135840231</v>
      </c>
      <c r="H5" s="7"/>
    </row>
    <row r="6" spans="1:8" ht="21.75" customHeight="1">
      <c r="A6" s="242" t="s">
        <v>709</v>
      </c>
      <c r="B6" s="443">
        <v>662448579</v>
      </c>
      <c r="C6" s="443">
        <v>23050149</v>
      </c>
      <c r="D6" s="443">
        <v>302514510</v>
      </c>
      <c r="E6" s="443">
        <v>158380434</v>
      </c>
      <c r="F6" s="443">
        <v>34832020</v>
      </c>
      <c r="G6" s="443">
        <v>127683160</v>
      </c>
      <c r="H6" s="7"/>
    </row>
    <row r="7" spans="1:8" ht="21.75" customHeight="1">
      <c r="A7" s="242" t="s">
        <v>710</v>
      </c>
      <c r="B7" s="443">
        <v>677003931</v>
      </c>
      <c r="C7" s="443">
        <v>23155890</v>
      </c>
      <c r="D7" s="443">
        <v>297006061</v>
      </c>
      <c r="E7" s="443">
        <v>163247528</v>
      </c>
      <c r="F7" s="443">
        <v>35298938</v>
      </c>
      <c r="G7" s="443">
        <v>136966186</v>
      </c>
      <c r="H7" s="7"/>
    </row>
    <row r="8" spans="1:8" ht="21.75" customHeight="1">
      <c r="A8" s="242" t="s">
        <v>711</v>
      </c>
      <c r="B8" s="443">
        <v>664425328</v>
      </c>
      <c r="C8" s="443">
        <v>23268671</v>
      </c>
      <c r="D8" s="443">
        <v>291937690</v>
      </c>
      <c r="E8" s="443">
        <v>159043707</v>
      </c>
      <c r="F8" s="443">
        <v>36161511</v>
      </c>
      <c r="G8" s="443">
        <v>136590152</v>
      </c>
      <c r="H8" s="7"/>
    </row>
    <row r="9" spans="1:8" ht="21.75" customHeight="1">
      <c r="A9" s="242" t="s">
        <v>815</v>
      </c>
      <c r="B9" s="443">
        <v>649922790</v>
      </c>
      <c r="C9" s="443">
        <v>22115909</v>
      </c>
      <c r="D9" s="443">
        <v>294880015</v>
      </c>
      <c r="E9" s="443">
        <v>145661369</v>
      </c>
      <c r="F9" s="443">
        <v>37005028</v>
      </c>
      <c r="G9" s="443">
        <v>133445497</v>
      </c>
      <c r="H9" s="560"/>
    </row>
    <row r="10" spans="1:8" ht="12" customHeight="1">
      <c r="A10" s="242"/>
      <c r="B10" s="436"/>
      <c r="C10" s="436"/>
      <c r="D10" s="436"/>
      <c r="E10" s="436"/>
      <c r="F10" s="436"/>
      <c r="G10" s="436"/>
      <c r="H10" s="560"/>
    </row>
    <row r="11" spans="1:8" ht="21.75" customHeight="1">
      <c r="A11" s="201" t="s">
        <v>529</v>
      </c>
      <c r="B11" s="443">
        <v>649548434</v>
      </c>
      <c r="C11" s="443">
        <v>22082819</v>
      </c>
      <c r="D11" s="443">
        <v>294740858</v>
      </c>
      <c r="E11" s="443">
        <v>145525534</v>
      </c>
      <c r="F11" s="443">
        <v>37002395</v>
      </c>
      <c r="G11" s="443">
        <v>133394730</v>
      </c>
      <c r="H11" s="560"/>
    </row>
    <row r="12" spans="1:8" ht="12" customHeight="1">
      <c r="A12" s="247"/>
      <c r="B12" s="436"/>
      <c r="C12" s="436"/>
      <c r="D12" s="436"/>
      <c r="E12" s="436"/>
      <c r="F12" s="436"/>
      <c r="G12" s="436"/>
      <c r="H12" s="560"/>
    </row>
    <row r="13" spans="1:8" ht="21.75" customHeight="1">
      <c r="A13" s="247" t="s">
        <v>145</v>
      </c>
      <c r="B13" s="443">
        <v>119090180</v>
      </c>
      <c r="C13" s="443">
        <v>114214</v>
      </c>
      <c r="D13" s="443">
        <v>72944558</v>
      </c>
      <c r="E13" s="443">
        <v>39053533</v>
      </c>
      <c r="F13" s="443">
        <v>6574800</v>
      </c>
      <c r="G13" s="443">
        <v>280205</v>
      </c>
      <c r="H13" s="560"/>
    </row>
    <row r="14" spans="1:8" ht="21.75" customHeight="1">
      <c r="A14" s="247" t="s">
        <v>146</v>
      </c>
      <c r="B14" s="443">
        <v>308212499</v>
      </c>
      <c r="C14" s="443">
        <v>23566</v>
      </c>
      <c r="D14" s="443">
        <v>119022133</v>
      </c>
      <c r="E14" s="443">
        <v>62385854</v>
      </c>
      <c r="F14" s="443">
        <v>25222642</v>
      </c>
      <c r="G14" s="443">
        <v>92671737</v>
      </c>
      <c r="H14" s="560"/>
    </row>
    <row r="15" spans="1:8" ht="21.75" customHeight="1">
      <c r="A15" s="247" t="s">
        <v>147</v>
      </c>
      <c r="B15" s="443">
        <v>193448633</v>
      </c>
      <c r="C15" s="443">
        <v>21433279</v>
      </c>
      <c r="D15" s="443">
        <v>89064059</v>
      </c>
      <c r="E15" s="443">
        <v>41045848</v>
      </c>
      <c r="F15" s="443">
        <v>2671626</v>
      </c>
      <c r="G15" s="443">
        <v>31599853</v>
      </c>
      <c r="H15" s="560"/>
    </row>
    <row r="16" spans="1:8" ht="21.75" customHeight="1">
      <c r="A16" s="247" t="s">
        <v>148</v>
      </c>
      <c r="B16" s="443">
        <v>28714492</v>
      </c>
      <c r="C16" s="443">
        <v>503733</v>
      </c>
      <c r="D16" s="443">
        <v>13659109</v>
      </c>
      <c r="E16" s="443">
        <v>3023458</v>
      </c>
      <c r="F16" s="443">
        <v>2532865</v>
      </c>
      <c r="G16" s="443">
        <v>8841668</v>
      </c>
      <c r="H16" s="560"/>
    </row>
    <row r="17" spans="1:8" ht="21.75" customHeight="1">
      <c r="A17" s="247" t="s">
        <v>501</v>
      </c>
      <c r="B17" s="443">
        <v>82630</v>
      </c>
      <c r="C17" s="443">
        <v>8027</v>
      </c>
      <c r="D17" s="443">
        <v>50999</v>
      </c>
      <c r="E17" s="443">
        <v>16841</v>
      </c>
      <c r="F17" s="436">
        <v>462</v>
      </c>
      <c r="G17" s="436">
        <v>1267</v>
      </c>
      <c r="H17" s="560"/>
    </row>
    <row r="18" spans="1:8" ht="12" customHeight="1">
      <c r="A18" s="242"/>
      <c r="B18" s="443"/>
      <c r="C18" s="443"/>
      <c r="D18" s="443"/>
      <c r="E18" s="443"/>
      <c r="F18" s="443"/>
      <c r="G18" s="443"/>
      <c r="H18" s="560"/>
    </row>
    <row r="19" spans="1:8" ht="21.75" customHeight="1">
      <c r="A19" s="202" t="s">
        <v>530</v>
      </c>
      <c r="B19" s="444">
        <v>374356</v>
      </c>
      <c r="C19" s="444">
        <v>33090</v>
      </c>
      <c r="D19" s="444">
        <v>139157</v>
      </c>
      <c r="E19" s="444">
        <v>135835</v>
      </c>
      <c r="F19" s="444">
        <v>2633</v>
      </c>
      <c r="G19" s="444">
        <v>50767</v>
      </c>
      <c r="H19" s="560"/>
    </row>
    <row r="20" spans="1:8" ht="15" customHeight="1">
      <c r="A20" s="34"/>
      <c r="G20" s="7"/>
      <c r="H20" s="7"/>
    </row>
    <row r="21" ht="15" customHeight="1"/>
    <row r="22" spans="1:8" ht="13.5" customHeight="1">
      <c r="A22" s="127"/>
      <c r="B22" s="369" t="s">
        <v>506</v>
      </c>
      <c r="C22" s="369" t="s">
        <v>506</v>
      </c>
      <c r="D22" s="369"/>
      <c r="E22" s="369"/>
      <c r="F22" s="369"/>
      <c r="G22" s="370"/>
      <c r="H22" s="7"/>
    </row>
    <row r="23" spans="1:8" ht="13.5" customHeight="1">
      <c r="A23" s="202" t="s">
        <v>531</v>
      </c>
      <c r="B23" s="367" t="s">
        <v>507</v>
      </c>
      <c r="C23" s="367" t="s">
        <v>508</v>
      </c>
      <c r="D23" s="366" t="s">
        <v>643</v>
      </c>
      <c r="E23" s="366" t="s">
        <v>30</v>
      </c>
      <c r="F23" s="366" t="s">
        <v>31</v>
      </c>
      <c r="G23" s="368" t="s">
        <v>27</v>
      </c>
      <c r="H23" s="7"/>
    </row>
    <row r="24" spans="1:8" ht="21.75" customHeight="1">
      <c r="A24" s="242" t="s">
        <v>814</v>
      </c>
      <c r="B24" s="436">
        <v>12959413</v>
      </c>
      <c r="C24" s="436">
        <v>771712</v>
      </c>
      <c r="D24" s="436" t="s">
        <v>181</v>
      </c>
      <c r="E24" s="436">
        <v>2093635</v>
      </c>
      <c r="F24" s="436">
        <v>0</v>
      </c>
      <c r="G24" s="436">
        <v>2051516</v>
      </c>
      <c r="H24" s="7"/>
    </row>
    <row r="25" spans="1:8" ht="21.75" customHeight="1">
      <c r="A25" s="242" t="s">
        <v>709</v>
      </c>
      <c r="B25" s="436">
        <v>10939474</v>
      </c>
      <c r="C25" s="436">
        <v>895624</v>
      </c>
      <c r="D25" s="436">
        <v>0</v>
      </c>
      <c r="E25" s="436">
        <v>2100165</v>
      </c>
      <c r="F25" s="436">
        <v>0</v>
      </c>
      <c r="G25" s="436">
        <v>2053043</v>
      </c>
      <c r="H25" s="7"/>
    </row>
    <row r="26" spans="1:8" ht="21.75" customHeight="1">
      <c r="A26" s="242" t="s">
        <v>710</v>
      </c>
      <c r="B26" s="436">
        <v>16396846</v>
      </c>
      <c r="C26" s="436">
        <v>911091</v>
      </c>
      <c r="D26" s="436">
        <v>27036</v>
      </c>
      <c r="E26" s="436">
        <v>1972874</v>
      </c>
      <c r="F26" s="436">
        <v>0</v>
      </c>
      <c r="G26" s="436">
        <v>2021481</v>
      </c>
      <c r="H26" s="7"/>
    </row>
    <row r="27" spans="1:8" ht="21.75" customHeight="1">
      <c r="A27" s="242" t="s">
        <v>711</v>
      </c>
      <c r="B27" s="436">
        <v>12488449</v>
      </c>
      <c r="C27" s="436">
        <v>784530</v>
      </c>
      <c r="D27" s="436">
        <v>207972</v>
      </c>
      <c r="E27" s="436">
        <v>1914612</v>
      </c>
      <c r="F27" s="436">
        <v>0</v>
      </c>
      <c r="G27" s="436">
        <v>2028034</v>
      </c>
      <c r="H27" s="7"/>
    </row>
    <row r="28" spans="1:8" ht="21.75" customHeight="1">
      <c r="A28" s="242" t="s">
        <v>815</v>
      </c>
      <c r="B28" s="436">
        <v>11919691</v>
      </c>
      <c r="C28" s="436">
        <v>741283</v>
      </c>
      <c r="D28" s="436">
        <v>291796</v>
      </c>
      <c r="E28" s="436">
        <v>1874348</v>
      </c>
      <c r="F28" s="436">
        <v>0</v>
      </c>
      <c r="G28" s="436">
        <v>1987854</v>
      </c>
      <c r="H28" s="7"/>
    </row>
    <row r="29" spans="1:8" ht="12" customHeight="1">
      <c r="A29" s="242"/>
      <c r="B29" s="436"/>
      <c r="C29" s="436"/>
      <c r="D29" s="436"/>
      <c r="E29" s="436"/>
      <c r="F29" s="436"/>
      <c r="G29" s="436"/>
      <c r="H29" s="7"/>
    </row>
    <row r="30" spans="1:8" ht="21.75" customHeight="1">
      <c r="A30" s="201" t="s">
        <v>529</v>
      </c>
      <c r="B30" s="436">
        <v>11919262</v>
      </c>
      <c r="C30" s="436">
        <v>741283</v>
      </c>
      <c r="D30" s="436">
        <v>291796</v>
      </c>
      <c r="E30" s="436">
        <v>1874348</v>
      </c>
      <c r="F30" s="436">
        <v>0</v>
      </c>
      <c r="G30" s="436">
        <v>1975409</v>
      </c>
      <c r="H30" s="7"/>
    </row>
    <row r="31" spans="1:9" ht="12" customHeight="1">
      <c r="A31" s="247"/>
      <c r="B31" s="436"/>
      <c r="C31" s="436"/>
      <c r="D31" s="436"/>
      <c r="E31" s="436"/>
      <c r="F31" s="436"/>
      <c r="G31" s="436"/>
      <c r="H31" s="7"/>
      <c r="I31" s="7" t="s">
        <v>694</v>
      </c>
    </row>
    <row r="32" spans="1:8" ht="21.75" customHeight="1">
      <c r="A32" s="247" t="s">
        <v>145</v>
      </c>
      <c r="B32" s="436">
        <v>26616</v>
      </c>
      <c r="C32" s="436">
        <v>3769</v>
      </c>
      <c r="D32" s="436">
        <v>91997</v>
      </c>
      <c r="E32" s="436">
        <v>460</v>
      </c>
      <c r="F32" s="436">
        <v>0</v>
      </c>
      <c r="G32" s="436">
        <v>28</v>
      </c>
      <c r="H32" s="7"/>
    </row>
    <row r="33" spans="1:8" ht="21.75" customHeight="1">
      <c r="A33" s="247" t="s">
        <v>146</v>
      </c>
      <c r="B33" s="436">
        <v>6876932</v>
      </c>
      <c r="C33" s="436">
        <v>737481</v>
      </c>
      <c r="D33" s="436">
        <v>199799</v>
      </c>
      <c r="E33" s="436">
        <v>1072327</v>
      </c>
      <c r="F33" s="436">
        <v>0</v>
      </c>
      <c r="G33" s="436">
        <v>28</v>
      </c>
      <c r="H33" s="7"/>
    </row>
    <row r="34" spans="1:8" ht="21.75" customHeight="1">
      <c r="A34" s="247" t="s">
        <v>147</v>
      </c>
      <c r="B34" s="436">
        <v>4861243</v>
      </c>
      <c r="C34" s="436">
        <v>0</v>
      </c>
      <c r="D34" s="436">
        <v>0</v>
      </c>
      <c r="E34" s="436">
        <v>801561</v>
      </c>
      <c r="F34" s="436">
        <v>0</v>
      </c>
      <c r="G34" s="436">
        <v>1971164</v>
      </c>
      <c r="H34" s="7"/>
    </row>
    <row r="35" spans="1:8" ht="21.75" customHeight="1">
      <c r="A35" s="247" t="s">
        <v>148</v>
      </c>
      <c r="B35" s="436">
        <v>153626</v>
      </c>
      <c r="C35" s="436">
        <v>33</v>
      </c>
      <c r="D35" s="436">
        <v>0</v>
      </c>
      <c r="E35" s="436">
        <v>0</v>
      </c>
      <c r="F35" s="436">
        <v>0</v>
      </c>
      <c r="G35" s="436">
        <v>0</v>
      </c>
      <c r="H35" s="7"/>
    </row>
    <row r="36" spans="1:8" ht="21.75" customHeight="1">
      <c r="A36" s="247" t="s">
        <v>501</v>
      </c>
      <c r="B36" s="436">
        <v>845</v>
      </c>
      <c r="C36" s="436">
        <v>0</v>
      </c>
      <c r="D36" s="436">
        <v>0</v>
      </c>
      <c r="E36" s="436">
        <v>0</v>
      </c>
      <c r="F36" s="436">
        <v>0</v>
      </c>
      <c r="G36" s="436">
        <v>4189</v>
      </c>
      <c r="H36" s="7"/>
    </row>
    <row r="37" spans="1:8" ht="12" customHeight="1">
      <c r="A37" s="242"/>
      <c r="B37" s="436"/>
      <c r="C37" s="436"/>
      <c r="D37" s="436"/>
      <c r="E37" s="436"/>
      <c r="F37" s="436"/>
      <c r="G37" s="436"/>
      <c r="H37" s="7"/>
    </row>
    <row r="38" spans="1:8" ht="21.75" customHeight="1">
      <c r="A38" s="202" t="s">
        <v>530</v>
      </c>
      <c r="B38" s="438">
        <v>429</v>
      </c>
      <c r="C38" s="438">
        <v>0</v>
      </c>
      <c r="D38" s="438">
        <v>0</v>
      </c>
      <c r="E38" s="438">
        <v>0</v>
      </c>
      <c r="F38" s="438">
        <v>0</v>
      </c>
      <c r="G38" s="438">
        <v>12445</v>
      </c>
      <c r="H38" s="7"/>
    </row>
    <row r="39" spans="1:8" ht="12" customHeight="1">
      <c r="A39" s="8" t="s">
        <v>502</v>
      </c>
      <c r="H39" s="7"/>
    </row>
    <row r="40" ht="12" customHeight="1">
      <c r="A40" s="34" t="s">
        <v>150</v>
      </c>
    </row>
    <row r="41" ht="12" customHeight="1">
      <c r="A41" s="8" t="s">
        <v>816</v>
      </c>
    </row>
    <row r="42" ht="12" customHeight="1"/>
    <row r="43" ht="12" customHeight="1"/>
    <row r="44" ht="12" customHeight="1"/>
  </sheetData>
  <printOptions/>
  <pageMargins left="0.5905511811023623" right="0.61" top="0.5905511811023623" bottom="0.6"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M45"/>
  <sheetViews>
    <sheetView workbookViewId="0" topLeftCell="A1">
      <selection activeCell="B1" sqref="B1"/>
    </sheetView>
  </sheetViews>
  <sheetFormatPr defaultColWidth="9.00390625" defaultRowHeight="12.75"/>
  <cols>
    <col min="1" max="1" width="17.75390625" style="8" customWidth="1"/>
    <col min="2" max="7" width="12.25390625" style="133" customWidth="1"/>
    <col min="8" max="10" width="11.75390625" style="133" customWidth="1"/>
    <col min="11" max="13" width="17.75390625" style="133" customWidth="1"/>
    <col min="14" max="16384" width="8.875" style="7" customWidth="1"/>
  </cols>
  <sheetData>
    <row r="1" spans="1:12" s="4" customFormat="1" ht="17.25">
      <c r="A1" s="37"/>
      <c r="B1" s="135"/>
      <c r="C1" s="135"/>
      <c r="D1" s="135"/>
      <c r="E1" s="135"/>
      <c r="F1" s="135"/>
      <c r="G1" s="135"/>
      <c r="H1" s="135"/>
      <c r="I1" s="135"/>
      <c r="J1" s="135"/>
      <c r="K1" s="135"/>
      <c r="L1" s="135"/>
    </row>
    <row r="2" spans="1:13" ht="14.25">
      <c r="A2" s="365" t="s">
        <v>763</v>
      </c>
      <c r="B2" s="363"/>
      <c r="C2" s="363"/>
      <c r="D2" s="363"/>
      <c r="E2" s="363"/>
      <c r="F2" s="363"/>
      <c r="G2" s="363"/>
      <c r="H2" s="362"/>
      <c r="I2" s="362"/>
      <c r="J2" s="362"/>
      <c r="K2" s="363"/>
      <c r="L2" s="363"/>
      <c r="M2" s="363"/>
    </row>
    <row r="3" spans="1:7" s="8" customFormat="1" ht="13.5" customHeight="1">
      <c r="A3" s="352"/>
      <c r="B3" s="371"/>
      <c r="C3" s="375" t="s">
        <v>509</v>
      </c>
      <c r="D3" s="373"/>
      <c r="E3" s="371"/>
      <c r="F3" s="375" t="s">
        <v>510</v>
      </c>
      <c r="G3" s="372"/>
    </row>
    <row r="4" spans="1:7" s="8" customFormat="1" ht="13.5" customHeight="1">
      <c r="A4" s="202" t="s">
        <v>1</v>
      </c>
      <c r="B4" s="367" t="s">
        <v>14</v>
      </c>
      <c r="C4" s="366" t="s">
        <v>144</v>
      </c>
      <c r="D4" s="366" t="s">
        <v>149</v>
      </c>
      <c r="E4" s="367" t="s">
        <v>14</v>
      </c>
      <c r="F4" s="366" t="s">
        <v>144</v>
      </c>
      <c r="G4" s="374" t="s">
        <v>149</v>
      </c>
    </row>
    <row r="5" spans="1:13" ht="19.5" customHeight="1">
      <c r="A5" s="242" t="s">
        <v>814</v>
      </c>
      <c r="B5" s="436">
        <v>303212453</v>
      </c>
      <c r="C5" s="436">
        <v>303067043</v>
      </c>
      <c r="D5" s="436">
        <v>145410</v>
      </c>
      <c r="E5" s="436">
        <v>153563639</v>
      </c>
      <c r="F5" s="436">
        <v>153425324</v>
      </c>
      <c r="G5" s="436">
        <v>138315</v>
      </c>
      <c r="H5" s="7"/>
      <c r="I5" s="7"/>
      <c r="J5" s="7"/>
      <c r="K5" s="7"/>
      <c r="L5" s="7"/>
      <c r="M5" s="7"/>
    </row>
    <row r="6" spans="1:13" ht="19.5" customHeight="1">
      <c r="A6" s="242" t="s">
        <v>709</v>
      </c>
      <c r="B6" s="436">
        <v>302514510</v>
      </c>
      <c r="C6" s="436">
        <v>302382784</v>
      </c>
      <c r="D6" s="436">
        <v>131726</v>
      </c>
      <c r="E6" s="436">
        <v>158380434</v>
      </c>
      <c r="F6" s="436">
        <v>158253286</v>
      </c>
      <c r="G6" s="436">
        <v>127148</v>
      </c>
      <c r="H6" s="7"/>
      <c r="I6" s="7"/>
      <c r="J6" s="7"/>
      <c r="K6" s="7"/>
      <c r="L6" s="7"/>
      <c r="M6" s="7"/>
    </row>
    <row r="7" spans="1:13" ht="19.5" customHeight="1">
      <c r="A7" s="242" t="s">
        <v>710</v>
      </c>
      <c r="B7" s="436">
        <v>297006061</v>
      </c>
      <c r="C7" s="436">
        <v>296853124</v>
      </c>
      <c r="D7" s="436">
        <v>152937</v>
      </c>
      <c r="E7" s="436">
        <v>163247528</v>
      </c>
      <c r="F7" s="436">
        <v>163115498</v>
      </c>
      <c r="G7" s="436">
        <v>132030</v>
      </c>
      <c r="H7" s="7"/>
      <c r="I7" s="7"/>
      <c r="J7" s="7"/>
      <c r="K7" s="7"/>
      <c r="L7" s="7"/>
      <c r="M7" s="7"/>
    </row>
    <row r="8" spans="1:13" ht="19.5" customHeight="1">
      <c r="A8" s="242" t="s">
        <v>711</v>
      </c>
      <c r="B8" s="436">
        <v>291937690</v>
      </c>
      <c r="C8" s="436">
        <v>291807633</v>
      </c>
      <c r="D8" s="436">
        <v>130057</v>
      </c>
      <c r="E8" s="436">
        <v>159043707</v>
      </c>
      <c r="F8" s="436">
        <v>158912136</v>
      </c>
      <c r="G8" s="436">
        <v>131571</v>
      </c>
      <c r="H8" s="7"/>
      <c r="I8" s="7"/>
      <c r="J8" s="7"/>
      <c r="K8" s="7"/>
      <c r="L8" s="7"/>
      <c r="M8" s="7"/>
    </row>
    <row r="9" spans="1:13" ht="19.5" customHeight="1">
      <c r="A9" s="242" t="s">
        <v>815</v>
      </c>
      <c r="B9" s="436">
        <v>294880015</v>
      </c>
      <c r="C9" s="436">
        <v>294740858</v>
      </c>
      <c r="D9" s="436">
        <v>139157</v>
      </c>
      <c r="E9" s="436">
        <v>145661369</v>
      </c>
      <c r="F9" s="436">
        <v>145525534</v>
      </c>
      <c r="G9" s="436">
        <v>135835</v>
      </c>
      <c r="H9" s="7"/>
      <c r="I9" s="7"/>
      <c r="J9" s="7"/>
      <c r="K9" s="7"/>
      <c r="L9" s="7"/>
      <c r="M9" s="7"/>
    </row>
    <row r="10" spans="1:13" ht="12" customHeight="1">
      <c r="A10" s="242"/>
      <c r="B10" s="436"/>
      <c r="C10" s="436"/>
      <c r="D10" s="436"/>
      <c r="E10" s="436"/>
      <c r="F10" s="436"/>
      <c r="G10" s="436"/>
      <c r="H10" s="7"/>
      <c r="I10" s="7"/>
      <c r="J10" s="7"/>
      <c r="K10" s="7"/>
      <c r="L10" s="7"/>
      <c r="M10" s="7"/>
    </row>
    <row r="11" spans="1:13" ht="19.5" customHeight="1">
      <c r="A11" s="199" t="s">
        <v>151</v>
      </c>
      <c r="B11" s="436">
        <v>237348598</v>
      </c>
      <c r="C11" s="436">
        <v>237295835</v>
      </c>
      <c r="D11" s="436">
        <v>52763</v>
      </c>
      <c r="E11" s="436">
        <v>120810794</v>
      </c>
      <c r="F11" s="436">
        <v>120717875</v>
      </c>
      <c r="G11" s="436">
        <v>92919</v>
      </c>
      <c r="H11" s="7"/>
      <c r="I11" s="7"/>
      <c r="J11" s="7"/>
      <c r="K11" s="7"/>
      <c r="L11" s="7"/>
      <c r="M11" s="7"/>
    </row>
    <row r="12" spans="1:13" ht="12" customHeight="1">
      <c r="A12" s="242"/>
      <c r="B12" s="436"/>
      <c r="C12" s="436"/>
      <c r="D12" s="436"/>
      <c r="E12" s="436"/>
      <c r="F12" s="436"/>
      <c r="G12" s="436"/>
      <c r="H12" s="7"/>
      <c r="I12" s="7"/>
      <c r="J12" s="7"/>
      <c r="K12" s="7"/>
      <c r="L12" s="7"/>
      <c r="M12" s="7"/>
    </row>
    <row r="13" spans="1:13" ht="19.5" customHeight="1">
      <c r="A13" s="247" t="s">
        <v>152</v>
      </c>
      <c r="B13" s="436">
        <v>212065217</v>
      </c>
      <c r="C13" s="436">
        <v>212065217</v>
      </c>
      <c r="D13" s="436">
        <v>0</v>
      </c>
      <c r="E13" s="436">
        <v>106994367</v>
      </c>
      <c r="F13" s="436">
        <v>106994367</v>
      </c>
      <c r="G13" s="436">
        <v>0</v>
      </c>
      <c r="H13" s="7"/>
      <c r="I13" s="7"/>
      <c r="J13" s="7"/>
      <c r="K13" s="7"/>
      <c r="L13" s="7"/>
      <c r="M13" s="7"/>
    </row>
    <row r="14" spans="1:13" ht="19.5" customHeight="1">
      <c r="A14" s="247" t="s">
        <v>153</v>
      </c>
      <c r="B14" s="436">
        <v>6073964</v>
      </c>
      <c r="C14" s="436">
        <v>6031698</v>
      </c>
      <c r="D14" s="436">
        <v>42266</v>
      </c>
      <c r="E14" s="436">
        <v>3980435</v>
      </c>
      <c r="F14" s="436">
        <v>3898862</v>
      </c>
      <c r="G14" s="436">
        <v>81573</v>
      </c>
      <c r="H14" s="7"/>
      <c r="I14" s="7"/>
      <c r="J14" s="7"/>
      <c r="K14" s="7"/>
      <c r="L14" s="7"/>
      <c r="M14" s="7"/>
    </row>
    <row r="15" spans="1:13" ht="19.5" customHeight="1">
      <c r="A15" s="247" t="s">
        <v>154</v>
      </c>
      <c r="B15" s="436">
        <v>11246539</v>
      </c>
      <c r="C15" s="436">
        <v>11237310</v>
      </c>
      <c r="D15" s="436">
        <v>9229</v>
      </c>
      <c r="E15" s="436">
        <v>5958394</v>
      </c>
      <c r="F15" s="436">
        <v>5950089</v>
      </c>
      <c r="G15" s="436">
        <v>8305</v>
      </c>
      <c r="H15" s="7"/>
      <c r="I15" s="7"/>
      <c r="J15" s="7"/>
      <c r="K15" s="7"/>
      <c r="L15" s="7"/>
      <c r="M15" s="7"/>
    </row>
    <row r="16" spans="1:13" ht="19.5" customHeight="1">
      <c r="A16" s="247" t="s">
        <v>155</v>
      </c>
      <c r="B16" s="436">
        <v>6428510</v>
      </c>
      <c r="C16" s="436">
        <v>6427656</v>
      </c>
      <c r="D16" s="436">
        <v>854</v>
      </c>
      <c r="E16" s="436">
        <v>2813498</v>
      </c>
      <c r="F16" s="436">
        <v>2811622</v>
      </c>
      <c r="G16" s="436">
        <v>1876</v>
      </c>
      <c r="H16" s="7"/>
      <c r="I16" s="7"/>
      <c r="J16" s="7"/>
      <c r="K16" s="7"/>
      <c r="L16" s="7"/>
      <c r="M16" s="7"/>
    </row>
    <row r="17" spans="1:13" ht="19.5" customHeight="1">
      <c r="A17" s="247" t="s">
        <v>156</v>
      </c>
      <c r="B17" s="436">
        <v>1534368</v>
      </c>
      <c r="C17" s="436">
        <v>1533954</v>
      </c>
      <c r="D17" s="436">
        <v>414</v>
      </c>
      <c r="E17" s="436">
        <v>1064100</v>
      </c>
      <c r="F17" s="436">
        <v>1062935</v>
      </c>
      <c r="G17" s="436">
        <v>1165</v>
      </c>
      <c r="H17" s="7"/>
      <c r="I17" s="7"/>
      <c r="J17" s="7"/>
      <c r="K17" s="7"/>
      <c r="L17" s="7"/>
      <c r="M17" s="7"/>
    </row>
    <row r="18" spans="1:13" ht="12" customHeight="1">
      <c r="A18" s="247"/>
      <c r="B18" s="436"/>
      <c r="C18" s="436"/>
      <c r="D18" s="436"/>
      <c r="E18" s="436"/>
      <c r="F18" s="436"/>
      <c r="G18" s="436"/>
      <c r="H18" s="7"/>
      <c r="I18" s="7"/>
      <c r="J18" s="7"/>
      <c r="K18" s="7"/>
      <c r="L18" s="7"/>
      <c r="M18" s="7"/>
    </row>
    <row r="19" spans="1:13" ht="19.5" customHeight="1">
      <c r="A19" s="199" t="s">
        <v>157</v>
      </c>
      <c r="B19" s="436">
        <v>36174681</v>
      </c>
      <c r="C19" s="436">
        <v>36088287</v>
      </c>
      <c r="D19" s="436">
        <v>86394</v>
      </c>
      <c r="E19" s="436">
        <v>13328581</v>
      </c>
      <c r="F19" s="436">
        <v>13285665</v>
      </c>
      <c r="G19" s="436">
        <v>42916</v>
      </c>
      <c r="H19" s="7"/>
      <c r="I19" s="7"/>
      <c r="J19" s="7"/>
      <c r="K19" s="7"/>
      <c r="L19" s="7"/>
      <c r="M19" s="7"/>
    </row>
    <row r="20" spans="1:13" ht="12" customHeight="1">
      <c r="A20" s="199"/>
      <c r="B20" s="436"/>
      <c r="C20" s="436"/>
      <c r="D20" s="436"/>
      <c r="E20" s="436"/>
      <c r="F20" s="436"/>
      <c r="G20" s="436"/>
      <c r="H20" s="7"/>
      <c r="I20" s="7"/>
      <c r="J20" s="7"/>
      <c r="K20" s="7"/>
      <c r="L20" s="7"/>
      <c r="M20" s="7"/>
    </row>
    <row r="21" spans="1:13" ht="19.5" customHeight="1">
      <c r="A21" s="344" t="s">
        <v>158</v>
      </c>
      <c r="B21" s="438">
        <v>21356736</v>
      </c>
      <c r="C21" s="438">
        <v>21356736</v>
      </c>
      <c r="D21" s="438">
        <v>0</v>
      </c>
      <c r="E21" s="438">
        <v>11521994</v>
      </c>
      <c r="F21" s="438">
        <v>11521994</v>
      </c>
      <c r="G21" s="438">
        <v>0</v>
      </c>
      <c r="H21" s="7"/>
      <c r="I21" s="7"/>
      <c r="J21" s="7"/>
      <c r="K21" s="7"/>
      <c r="L21" s="7"/>
      <c r="M21" s="7"/>
    </row>
    <row r="22" spans="1:13" ht="19.5" customHeight="1">
      <c r="A22" s="480"/>
      <c r="B22" s="445"/>
      <c r="C22" s="445"/>
      <c r="D22" s="445"/>
      <c r="E22" s="445"/>
      <c r="F22" s="445"/>
      <c r="G22" s="445"/>
      <c r="H22" s="7"/>
      <c r="I22" s="7"/>
      <c r="J22" s="7"/>
      <c r="K22" s="7"/>
      <c r="L22" s="7"/>
      <c r="M22" s="7"/>
    </row>
    <row r="23" spans="1:13" ht="12" customHeight="1">
      <c r="A23" s="34"/>
      <c r="H23" s="7"/>
      <c r="I23" s="7"/>
      <c r="J23" s="7"/>
      <c r="K23" s="7"/>
      <c r="L23" s="7"/>
      <c r="M23" s="7"/>
    </row>
    <row r="24" spans="1:13" ht="13.5" customHeight="1">
      <c r="A24" s="352"/>
      <c r="B24" s="371" t="s">
        <v>511</v>
      </c>
      <c r="C24" s="372"/>
      <c r="D24" s="373"/>
      <c r="E24" s="371" t="s">
        <v>512</v>
      </c>
      <c r="F24" s="372"/>
      <c r="G24" s="372"/>
      <c r="H24" s="8"/>
      <c r="I24" s="8"/>
      <c r="J24" s="7"/>
      <c r="K24" s="7"/>
      <c r="L24" s="7"/>
      <c r="M24" s="7"/>
    </row>
    <row r="25" spans="1:13" ht="13.5" customHeight="1">
      <c r="A25" s="202" t="s">
        <v>1</v>
      </c>
      <c r="B25" s="367" t="s">
        <v>14</v>
      </c>
      <c r="C25" s="366" t="s">
        <v>144</v>
      </c>
      <c r="D25" s="366" t="s">
        <v>149</v>
      </c>
      <c r="E25" s="367" t="s">
        <v>14</v>
      </c>
      <c r="F25" s="366" t="s">
        <v>144</v>
      </c>
      <c r="G25" s="374" t="s">
        <v>149</v>
      </c>
      <c r="H25" s="8"/>
      <c r="I25" s="8"/>
      <c r="J25" s="7"/>
      <c r="K25" s="7"/>
      <c r="L25" s="7"/>
      <c r="M25" s="7"/>
    </row>
    <row r="26" spans="1:9" ht="19.5" customHeight="1">
      <c r="A26" s="242" t="s">
        <v>814</v>
      </c>
      <c r="B26" s="436">
        <v>135840231</v>
      </c>
      <c r="C26" s="436">
        <v>135811570</v>
      </c>
      <c r="D26" s="436">
        <v>28661</v>
      </c>
      <c r="E26" s="436">
        <v>12959413</v>
      </c>
      <c r="F26" s="436">
        <v>12959051</v>
      </c>
      <c r="G26" s="436">
        <v>362</v>
      </c>
      <c r="H26" s="7"/>
      <c r="I26" s="7"/>
    </row>
    <row r="27" spans="1:9" ht="19.5" customHeight="1">
      <c r="A27" s="242" t="s">
        <v>709</v>
      </c>
      <c r="B27" s="436">
        <v>127683160</v>
      </c>
      <c r="C27" s="436">
        <v>127640683</v>
      </c>
      <c r="D27" s="436">
        <v>42477</v>
      </c>
      <c r="E27" s="436">
        <v>10939474</v>
      </c>
      <c r="F27" s="436">
        <v>10938919</v>
      </c>
      <c r="G27" s="436">
        <v>555</v>
      </c>
      <c r="H27" s="7"/>
      <c r="I27" s="7"/>
    </row>
    <row r="28" spans="1:9" ht="19.5" customHeight="1">
      <c r="A28" s="242" t="s">
        <v>710</v>
      </c>
      <c r="B28" s="436">
        <v>136966186</v>
      </c>
      <c r="C28" s="436">
        <v>136760215</v>
      </c>
      <c r="D28" s="436">
        <v>205971</v>
      </c>
      <c r="E28" s="436">
        <v>16396846</v>
      </c>
      <c r="F28" s="436">
        <v>16396515</v>
      </c>
      <c r="G28" s="436">
        <v>331</v>
      </c>
      <c r="H28" s="7"/>
      <c r="I28" s="7"/>
    </row>
    <row r="29" spans="1:9" ht="19.5" customHeight="1">
      <c r="A29" s="242" t="s">
        <v>711</v>
      </c>
      <c r="B29" s="436">
        <v>136590152</v>
      </c>
      <c r="C29" s="436">
        <v>136558883</v>
      </c>
      <c r="D29" s="436">
        <v>31269</v>
      </c>
      <c r="E29" s="436">
        <v>12488449</v>
      </c>
      <c r="F29" s="436">
        <v>12488151</v>
      </c>
      <c r="G29" s="436">
        <v>298</v>
      </c>
      <c r="H29" s="7"/>
      <c r="I29" s="7"/>
    </row>
    <row r="30" spans="1:9" ht="19.5" customHeight="1">
      <c r="A30" s="242" t="s">
        <v>815</v>
      </c>
      <c r="B30" s="436">
        <v>133445497</v>
      </c>
      <c r="C30" s="436">
        <v>133394730</v>
      </c>
      <c r="D30" s="436">
        <v>50767</v>
      </c>
      <c r="E30" s="436">
        <v>11919691</v>
      </c>
      <c r="F30" s="436">
        <v>11919262</v>
      </c>
      <c r="G30" s="436">
        <v>429</v>
      </c>
      <c r="H30" s="7"/>
      <c r="I30" s="7"/>
    </row>
    <row r="31" spans="1:9" ht="12" customHeight="1">
      <c r="A31" s="242"/>
      <c r="B31" s="436"/>
      <c r="C31" s="436"/>
      <c r="D31" s="436"/>
      <c r="E31" s="436"/>
      <c r="F31" s="436"/>
      <c r="G31" s="436"/>
      <c r="H31" s="7"/>
      <c r="I31" s="7"/>
    </row>
    <row r="32" spans="1:9" ht="19.5" customHeight="1">
      <c r="A32" s="199" t="s">
        <v>151</v>
      </c>
      <c r="B32" s="436">
        <v>100696331</v>
      </c>
      <c r="C32" s="436">
        <v>100677907</v>
      </c>
      <c r="D32" s="436">
        <v>18424</v>
      </c>
      <c r="E32" s="436">
        <v>9337126</v>
      </c>
      <c r="F32" s="436">
        <v>9336697</v>
      </c>
      <c r="G32" s="436">
        <v>429</v>
      </c>
      <c r="H32" s="7"/>
      <c r="I32" s="7"/>
    </row>
    <row r="33" spans="1:9" ht="12" customHeight="1">
      <c r="A33" s="242"/>
      <c r="B33" s="436"/>
      <c r="C33" s="436"/>
      <c r="D33" s="436"/>
      <c r="E33" s="436"/>
      <c r="F33" s="436"/>
      <c r="G33" s="436"/>
      <c r="H33" s="7"/>
      <c r="I33" s="7"/>
    </row>
    <row r="34" spans="1:9" ht="19.5" customHeight="1">
      <c r="A34" s="247" t="s">
        <v>152</v>
      </c>
      <c r="B34" s="436">
        <v>93096077</v>
      </c>
      <c r="C34" s="436">
        <v>93096077</v>
      </c>
      <c r="D34" s="436">
        <v>0</v>
      </c>
      <c r="E34" s="436">
        <v>8639035</v>
      </c>
      <c r="F34" s="436">
        <v>8639035</v>
      </c>
      <c r="G34" s="436">
        <v>0</v>
      </c>
      <c r="H34" s="7"/>
      <c r="I34" s="7"/>
    </row>
    <row r="35" spans="1:9" ht="19.5" customHeight="1">
      <c r="A35" s="247" t="s">
        <v>153</v>
      </c>
      <c r="B35" s="436">
        <v>3262530</v>
      </c>
      <c r="C35" s="436">
        <v>3245088</v>
      </c>
      <c r="D35" s="436">
        <v>17442</v>
      </c>
      <c r="E35" s="436">
        <v>306542</v>
      </c>
      <c r="F35" s="436">
        <v>306113</v>
      </c>
      <c r="G35" s="436">
        <v>429</v>
      </c>
      <c r="H35" s="7"/>
      <c r="I35" s="7"/>
    </row>
    <row r="36" spans="1:9" ht="19.5" customHeight="1">
      <c r="A36" s="247" t="s">
        <v>154</v>
      </c>
      <c r="B36" s="436">
        <v>3852057</v>
      </c>
      <c r="C36" s="436">
        <v>3851075</v>
      </c>
      <c r="D36" s="436">
        <v>982</v>
      </c>
      <c r="E36" s="436">
        <v>247019</v>
      </c>
      <c r="F36" s="436">
        <v>247019</v>
      </c>
      <c r="G36" s="436">
        <v>0</v>
      </c>
      <c r="H36" s="7"/>
      <c r="I36" s="7"/>
    </row>
    <row r="37" spans="1:9" ht="19.5" customHeight="1">
      <c r="A37" s="247" t="s">
        <v>155</v>
      </c>
      <c r="B37" s="436">
        <v>379524</v>
      </c>
      <c r="C37" s="436">
        <v>379524</v>
      </c>
      <c r="D37" s="436">
        <v>0</v>
      </c>
      <c r="E37" s="436">
        <v>121683</v>
      </c>
      <c r="F37" s="436">
        <v>121683</v>
      </c>
      <c r="G37" s="436">
        <v>0</v>
      </c>
      <c r="H37" s="7"/>
      <c r="I37" s="7"/>
    </row>
    <row r="38" spans="1:9" ht="19.5" customHeight="1">
      <c r="A38" s="247" t="s">
        <v>156</v>
      </c>
      <c r="B38" s="436">
        <v>106143</v>
      </c>
      <c r="C38" s="436">
        <v>106143</v>
      </c>
      <c r="D38" s="436">
        <v>0</v>
      </c>
      <c r="E38" s="436">
        <v>22847</v>
      </c>
      <c r="F38" s="436">
        <v>22847</v>
      </c>
      <c r="G38" s="436">
        <v>0</v>
      </c>
      <c r="H38" s="7"/>
      <c r="I38" s="7"/>
    </row>
    <row r="39" spans="1:9" ht="12" customHeight="1">
      <c r="A39" s="247"/>
      <c r="B39" s="436"/>
      <c r="C39" s="436"/>
      <c r="D39" s="436"/>
      <c r="E39" s="436"/>
      <c r="F39" s="436"/>
      <c r="G39" s="436"/>
      <c r="H39" s="7"/>
      <c r="I39" s="7"/>
    </row>
    <row r="40" spans="1:9" ht="19.5" customHeight="1">
      <c r="A40" s="199" t="s">
        <v>157</v>
      </c>
      <c r="B40" s="436">
        <v>22985101</v>
      </c>
      <c r="C40" s="436">
        <v>22952758</v>
      </c>
      <c r="D40" s="436">
        <v>32343</v>
      </c>
      <c r="E40" s="436">
        <v>2438424</v>
      </c>
      <c r="F40" s="436">
        <v>2438424</v>
      </c>
      <c r="G40" s="436">
        <v>0</v>
      </c>
      <c r="H40" s="7"/>
      <c r="I40" s="7"/>
    </row>
    <row r="41" spans="1:9" ht="12" customHeight="1">
      <c r="A41" s="199"/>
      <c r="B41" s="436"/>
      <c r="C41" s="436"/>
      <c r="D41" s="436"/>
      <c r="E41" s="436"/>
      <c r="F41" s="436"/>
      <c r="G41" s="436"/>
      <c r="H41" s="7"/>
      <c r="I41" s="7"/>
    </row>
    <row r="42" spans="1:9" ht="19.5" customHeight="1">
      <c r="A42" s="344" t="s">
        <v>158</v>
      </c>
      <c r="B42" s="438">
        <v>9764065</v>
      </c>
      <c r="C42" s="438">
        <v>9764065</v>
      </c>
      <c r="D42" s="438">
        <v>0</v>
      </c>
      <c r="E42" s="438">
        <v>144141</v>
      </c>
      <c r="F42" s="438">
        <v>144141</v>
      </c>
      <c r="G42" s="438">
        <v>0</v>
      </c>
      <c r="H42" s="7"/>
      <c r="I42" s="7"/>
    </row>
    <row r="43" spans="1:9" ht="12" customHeight="1">
      <c r="A43" s="8" t="s">
        <v>502</v>
      </c>
      <c r="H43" s="7"/>
      <c r="I43" s="7"/>
    </row>
    <row r="44" spans="1:9" ht="12" customHeight="1">
      <c r="A44" s="8" t="s">
        <v>921</v>
      </c>
      <c r="H44" s="7"/>
      <c r="I44" s="7"/>
    </row>
    <row r="45" spans="8:9" ht="12" customHeight="1">
      <c r="H45" s="7"/>
      <c r="I45" s="7"/>
    </row>
    <row r="46" ht="12" customHeight="1"/>
    <row r="47" ht="12" customHeight="1"/>
  </sheetData>
  <printOptions/>
  <pageMargins left="0.69" right="0.7874015748031497" top="0.5905511811023623" bottom="0.5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68"/>
  <sheetViews>
    <sheetView workbookViewId="0" topLeftCell="A2">
      <selection activeCell="J33" sqref="J33"/>
    </sheetView>
  </sheetViews>
  <sheetFormatPr defaultColWidth="9.00390625" defaultRowHeight="12.75"/>
  <cols>
    <col min="1" max="1" width="13.625" style="8" customWidth="1"/>
    <col min="2" max="2" width="10.75390625" style="179" customWidth="1"/>
    <col min="3" max="8" width="12.75390625" style="179" customWidth="1"/>
    <col min="9" max="10" width="12.75390625" style="7" customWidth="1"/>
    <col min="11" max="16384" width="8.875" style="7" customWidth="1"/>
  </cols>
  <sheetData>
    <row r="1" spans="1:8" s="4" customFormat="1" ht="17.25">
      <c r="A1" s="180" t="s">
        <v>767</v>
      </c>
      <c r="B1" s="26"/>
      <c r="C1" s="178"/>
      <c r="D1" s="178"/>
      <c r="E1" s="178"/>
      <c r="F1" s="178"/>
      <c r="G1" s="178"/>
      <c r="H1" s="178"/>
    </row>
    <row r="2" spans="1:8" ht="14.25">
      <c r="A2" s="246" t="s">
        <v>768</v>
      </c>
      <c r="B2" s="377"/>
      <c r="C2" s="377"/>
      <c r="D2" s="377"/>
      <c r="E2" s="377"/>
      <c r="F2" s="377"/>
      <c r="G2" s="378"/>
      <c r="H2" s="377"/>
    </row>
    <row r="3" spans="1:8" s="8" customFormat="1" ht="12" customHeight="1">
      <c r="A3" s="200"/>
      <c r="B3" s="379"/>
      <c r="C3" s="380"/>
      <c r="D3" s="427" t="s">
        <v>388</v>
      </c>
      <c r="E3" s="381"/>
      <c r="F3" s="673" t="s">
        <v>696</v>
      </c>
      <c r="G3" s="601"/>
      <c r="H3" s="601"/>
    </row>
    <row r="4" spans="1:8" s="8" customFormat="1" ht="12" customHeight="1">
      <c r="A4" s="201"/>
      <c r="B4" s="422"/>
      <c r="C4" s="423"/>
      <c r="D4" s="423" t="s">
        <v>390</v>
      </c>
      <c r="E4" s="423"/>
      <c r="F4" s="423"/>
      <c r="G4" s="422"/>
      <c r="H4" s="424"/>
    </row>
    <row r="5" spans="1:8" s="8" customFormat="1" ht="12" customHeight="1">
      <c r="A5" s="465" t="s">
        <v>1</v>
      </c>
      <c r="B5" s="431" t="s">
        <v>14</v>
      </c>
      <c r="C5" s="425" t="s">
        <v>389</v>
      </c>
      <c r="D5" s="425" t="s">
        <v>395</v>
      </c>
      <c r="E5" s="425" t="s">
        <v>391</v>
      </c>
      <c r="F5" s="425" t="s">
        <v>392</v>
      </c>
      <c r="G5" s="425" t="s">
        <v>393</v>
      </c>
      <c r="H5" s="426" t="s">
        <v>394</v>
      </c>
    </row>
    <row r="6" spans="1:8" ht="12.75" customHeight="1">
      <c r="A6" s="376">
        <v>36647</v>
      </c>
      <c r="B6" s="436">
        <v>10870832</v>
      </c>
      <c r="C6" s="436">
        <v>8986947</v>
      </c>
      <c r="D6" s="436">
        <v>1602291</v>
      </c>
      <c r="E6" s="436">
        <v>109005</v>
      </c>
      <c r="F6" s="436">
        <v>154701</v>
      </c>
      <c r="G6" s="436">
        <v>8738273</v>
      </c>
      <c r="H6" s="436">
        <v>548248</v>
      </c>
    </row>
    <row r="7" spans="1:8" ht="12.75" customHeight="1">
      <c r="A7" s="42" t="s">
        <v>817</v>
      </c>
      <c r="B7" s="436">
        <v>10966383</v>
      </c>
      <c r="C7" s="436">
        <v>9034787</v>
      </c>
      <c r="D7" s="436">
        <v>1614395</v>
      </c>
      <c r="E7" s="436">
        <v>109965</v>
      </c>
      <c r="F7" s="436">
        <v>149392</v>
      </c>
      <c r="G7" s="436">
        <v>8813658</v>
      </c>
      <c r="H7" s="436">
        <v>569598</v>
      </c>
    </row>
    <row r="8" spans="1:8" ht="12.75" customHeight="1">
      <c r="A8" s="42" t="s">
        <v>707</v>
      </c>
      <c r="B8" s="436">
        <v>10992139</v>
      </c>
      <c r="C8" s="436">
        <v>9069581</v>
      </c>
      <c r="D8" s="436">
        <v>1617123</v>
      </c>
      <c r="E8" s="436">
        <v>106233</v>
      </c>
      <c r="F8" s="436">
        <v>151720</v>
      </c>
      <c r="G8" s="436">
        <v>10009743</v>
      </c>
      <c r="H8" s="436">
        <v>815317</v>
      </c>
    </row>
    <row r="9" spans="1:8" ht="12.75" customHeight="1">
      <c r="A9" s="520" t="s">
        <v>708</v>
      </c>
      <c r="B9" s="436">
        <v>10995459</v>
      </c>
      <c r="C9" s="436">
        <v>9072829</v>
      </c>
      <c r="D9" s="436">
        <v>1620870</v>
      </c>
      <c r="E9" s="436">
        <v>106203</v>
      </c>
      <c r="F9" s="436">
        <v>145439</v>
      </c>
      <c r="G9" s="436">
        <v>10021968</v>
      </c>
      <c r="H9" s="436">
        <v>813142</v>
      </c>
    </row>
    <row r="10" spans="1:8" ht="12.75" customHeight="1">
      <c r="A10" s="520" t="s">
        <v>818</v>
      </c>
      <c r="B10" s="436">
        <v>11002162</v>
      </c>
      <c r="C10" s="436">
        <v>9146650</v>
      </c>
      <c r="D10" s="436">
        <v>1625126</v>
      </c>
      <c r="E10" s="436">
        <v>110397</v>
      </c>
      <c r="F10" s="436">
        <v>144544</v>
      </c>
      <c r="G10" s="436">
        <v>9990216</v>
      </c>
      <c r="H10" s="436">
        <v>849136</v>
      </c>
    </row>
    <row r="11" spans="1:8" ht="12" customHeight="1">
      <c r="A11" s="38"/>
      <c r="B11" s="436"/>
      <c r="C11" s="436"/>
      <c r="D11" s="436"/>
      <c r="E11" s="436"/>
      <c r="F11" s="436"/>
      <c r="G11" s="436"/>
      <c r="H11" s="436"/>
    </row>
    <row r="12" spans="1:8" ht="12.75" customHeight="1">
      <c r="A12" s="488" t="s">
        <v>396</v>
      </c>
      <c r="B12" s="436">
        <v>9366315</v>
      </c>
      <c r="C12" s="436">
        <v>7931260</v>
      </c>
      <c r="D12" s="436">
        <v>1384554</v>
      </c>
      <c r="E12" s="436">
        <v>48995</v>
      </c>
      <c r="F12" s="436">
        <v>98205</v>
      </c>
      <c r="G12" s="436">
        <v>8739480</v>
      </c>
      <c r="H12" s="436">
        <v>527124</v>
      </c>
    </row>
    <row r="13" spans="1:8" ht="12.75" customHeight="1">
      <c r="A13" s="521" t="s">
        <v>397</v>
      </c>
      <c r="B13" s="436">
        <v>321229</v>
      </c>
      <c r="C13" s="436">
        <v>321229</v>
      </c>
      <c r="D13" s="436">
        <v>0</v>
      </c>
      <c r="E13" s="436">
        <v>0</v>
      </c>
      <c r="F13" s="436">
        <v>41363</v>
      </c>
      <c r="G13" s="436">
        <v>214700</v>
      </c>
      <c r="H13" s="436">
        <v>65166</v>
      </c>
    </row>
    <row r="14" spans="1:8" ht="12.75" customHeight="1">
      <c r="A14" s="521" t="s">
        <v>398</v>
      </c>
      <c r="B14" s="436">
        <v>4270018</v>
      </c>
      <c r="C14" s="436">
        <v>3590786</v>
      </c>
      <c r="D14" s="436">
        <v>679232</v>
      </c>
      <c r="E14" s="436">
        <v>0</v>
      </c>
      <c r="F14" s="436">
        <v>37957</v>
      </c>
      <c r="G14" s="436">
        <v>4050813</v>
      </c>
      <c r="H14" s="436">
        <v>181248</v>
      </c>
    </row>
    <row r="15" spans="1:8" ht="12.75" customHeight="1">
      <c r="A15" s="521" t="s">
        <v>399</v>
      </c>
      <c r="B15" s="436">
        <v>2414419</v>
      </c>
      <c r="C15" s="436">
        <v>2021345</v>
      </c>
      <c r="D15" s="436">
        <v>393074</v>
      </c>
      <c r="E15" s="436">
        <v>0</v>
      </c>
      <c r="F15" s="436">
        <v>12339</v>
      </c>
      <c r="G15" s="436">
        <v>2289159</v>
      </c>
      <c r="H15" s="436">
        <v>112921</v>
      </c>
    </row>
    <row r="16" spans="1:8" ht="12.75" customHeight="1">
      <c r="A16" s="521" t="s">
        <v>400</v>
      </c>
      <c r="B16" s="436">
        <v>2107609</v>
      </c>
      <c r="C16" s="436">
        <v>1791014</v>
      </c>
      <c r="D16" s="436">
        <v>289328</v>
      </c>
      <c r="E16" s="436">
        <v>27267</v>
      </c>
      <c r="F16" s="436">
        <v>4865</v>
      </c>
      <c r="G16" s="436">
        <v>1955832</v>
      </c>
      <c r="H16" s="436">
        <v>146912</v>
      </c>
    </row>
    <row r="17" spans="1:8" ht="12.75" customHeight="1">
      <c r="A17" s="521" t="s">
        <v>401</v>
      </c>
      <c r="B17" s="436">
        <v>20121</v>
      </c>
      <c r="C17" s="436">
        <v>15520</v>
      </c>
      <c r="D17" s="436">
        <v>1682</v>
      </c>
      <c r="E17" s="436">
        <v>2919</v>
      </c>
      <c r="F17" s="436">
        <v>0</v>
      </c>
      <c r="G17" s="436">
        <v>19337</v>
      </c>
      <c r="H17" s="436">
        <v>784</v>
      </c>
    </row>
    <row r="18" spans="1:8" ht="12.75" customHeight="1">
      <c r="A18" s="521" t="s">
        <v>402</v>
      </c>
      <c r="B18" s="436">
        <v>32962</v>
      </c>
      <c r="C18" s="436">
        <v>23451</v>
      </c>
      <c r="D18" s="436">
        <v>2397</v>
      </c>
      <c r="E18" s="436">
        <v>7114</v>
      </c>
      <c r="F18" s="436">
        <v>80</v>
      </c>
      <c r="G18" s="436">
        <v>25947</v>
      </c>
      <c r="H18" s="436">
        <v>6935</v>
      </c>
    </row>
    <row r="19" spans="1:8" ht="12.75" customHeight="1">
      <c r="A19" s="521" t="s">
        <v>403</v>
      </c>
      <c r="B19" s="436">
        <v>170216</v>
      </c>
      <c r="C19" s="436">
        <v>145930</v>
      </c>
      <c r="D19" s="436">
        <v>17639</v>
      </c>
      <c r="E19" s="436">
        <v>6647</v>
      </c>
      <c r="F19" s="436">
        <v>89</v>
      </c>
      <c r="G19" s="436">
        <v>157506</v>
      </c>
      <c r="H19" s="436">
        <v>12621</v>
      </c>
    </row>
    <row r="20" spans="1:8" ht="12.75" customHeight="1">
      <c r="A20" s="242" t="s">
        <v>404</v>
      </c>
      <c r="B20" s="436">
        <v>29741</v>
      </c>
      <c r="C20" s="436">
        <v>21985</v>
      </c>
      <c r="D20" s="436">
        <v>1202</v>
      </c>
      <c r="E20" s="436">
        <v>5048</v>
      </c>
      <c r="F20" s="436">
        <v>1512</v>
      </c>
      <c r="G20" s="436">
        <v>26186</v>
      </c>
      <c r="H20" s="436">
        <v>537</v>
      </c>
    </row>
    <row r="21" spans="1:8" ht="12" customHeight="1">
      <c r="A21" s="38" t="s">
        <v>118</v>
      </c>
      <c r="B21" s="436"/>
      <c r="C21" s="436"/>
      <c r="D21" s="436"/>
      <c r="E21" s="436"/>
      <c r="F21" s="436"/>
      <c r="G21" s="436"/>
      <c r="H21" s="436"/>
    </row>
    <row r="22" spans="1:8" ht="12.75" customHeight="1">
      <c r="A22" s="199" t="s">
        <v>405</v>
      </c>
      <c r="B22" s="436">
        <v>1635847</v>
      </c>
      <c r="C22" s="436">
        <v>1215390</v>
      </c>
      <c r="D22" s="436">
        <v>240572</v>
      </c>
      <c r="E22" s="436">
        <v>61402</v>
      </c>
      <c r="F22" s="436">
        <v>46339</v>
      </c>
      <c r="G22" s="436">
        <v>1250736</v>
      </c>
      <c r="H22" s="436">
        <v>322012</v>
      </c>
    </row>
    <row r="23" spans="1:8" ht="12.75" customHeight="1">
      <c r="A23" s="242" t="s">
        <v>397</v>
      </c>
      <c r="B23" s="436">
        <v>316302</v>
      </c>
      <c r="C23" s="436">
        <v>289206</v>
      </c>
      <c r="D23" s="436">
        <v>19511</v>
      </c>
      <c r="E23" s="436">
        <v>120</v>
      </c>
      <c r="F23" s="436">
        <v>14788</v>
      </c>
      <c r="G23" s="436">
        <v>159637</v>
      </c>
      <c r="H23" s="436">
        <v>134412</v>
      </c>
    </row>
    <row r="24" spans="1:8" ht="12.75" customHeight="1">
      <c r="A24" s="242" t="s">
        <v>398</v>
      </c>
      <c r="B24" s="436">
        <v>49103</v>
      </c>
      <c r="C24" s="436">
        <v>39305</v>
      </c>
      <c r="D24" s="436">
        <v>9798</v>
      </c>
      <c r="E24" s="436">
        <v>0</v>
      </c>
      <c r="F24" s="436">
        <v>994</v>
      </c>
      <c r="G24" s="436">
        <v>45180</v>
      </c>
      <c r="H24" s="436">
        <v>2929</v>
      </c>
    </row>
    <row r="25" spans="1:8" ht="12.75" customHeight="1">
      <c r="A25" s="242" t="s">
        <v>399</v>
      </c>
      <c r="B25" s="436">
        <v>113446</v>
      </c>
      <c r="C25" s="436">
        <v>90784</v>
      </c>
      <c r="D25" s="436">
        <v>21523</v>
      </c>
      <c r="E25" s="436">
        <v>878</v>
      </c>
      <c r="F25" s="436">
        <v>6040</v>
      </c>
      <c r="G25" s="436">
        <v>103167</v>
      </c>
      <c r="H25" s="436">
        <v>3978</v>
      </c>
    </row>
    <row r="26" spans="1:8" ht="12.75" customHeight="1">
      <c r="A26" s="242" t="s">
        <v>400</v>
      </c>
      <c r="B26" s="436">
        <v>771995</v>
      </c>
      <c r="C26" s="436">
        <v>554213</v>
      </c>
      <c r="D26" s="436">
        <v>183947</v>
      </c>
      <c r="E26" s="436">
        <v>33574</v>
      </c>
      <c r="F26" s="436">
        <v>12049</v>
      </c>
      <c r="G26" s="436">
        <v>683953</v>
      </c>
      <c r="H26" s="436">
        <v>75732</v>
      </c>
    </row>
    <row r="27" spans="1:8" ht="12.75" customHeight="1">
      <c r="A27" s="242" t="s">
        <v>404</v>
      </c>
      <c r="B27" s="436">
        <v>280387</v>
      </c>
      <c r="C27" s="436">
        <v>241882</v>
      </c>
      <c r="D27" s="436">
        <v>5793</v>
      </c>
      <c r="E27" s="436">
        <v>26830</v>
      </c>
      <c r="F27" s="436">
        <v>6976</v>
      </c>
      <c r="G27" s="436">
        <v>195987</v>
      </c>
      <c r="H27" s="436">
        <v>71542</v>
      </c>
    </row>
    <row r="28" spans="1:8" ht="12.75" customHeight="1">
      <c r="A28" s="349" t="s">
        <v>406</v>
      </c>
      <c r="B28" s="438">
        <v>104614</v>
      </c>
      <c r="C28" s="438" t="s">
        <v>181</v>
      </c>
      <c r="D28" s="438" t="s">
        <v>181</v>
      </c>
      <c r="E28" s="438" t="s">
        <v>181</v>
      </c>
      <c r="F28" s="438">
        <v>5492</v>
      </c>
      <c r="G28" s="438">
        <v>62812</v>
      </c>
      <c r="H28" s="438">
        <v>33419</v>
      </c>
    </row>
    <row r="29" spans="1:8" ht="12" customHeight="1">
      <c r="A29" s="378" t="s">
        <v>522</v>
      </c>
      <c r="B29" s="187"/>
      <c r="C29" s="382"/>
      <c r="D29" s="382"/>
      <c r="E29" s="382"/>
      <c r="F29" s="187"/>
      <c r="G29" s="187"/>
      <c r="H29" s="187"/>
    </row>
    <row r="30" ht="12" customHeight="1"/>
    <row r="32" spans="1:8" ht="14.25">
      <c r="A32" s="246" t="s">
        <v>769</v>
      </c>
      <c r="B32" s="377"/>
      <c r="C32" s="377"/>
      <c r="D32" s="377"/>
      <c r="E32" s="377"/>
      <c r="F32" s="378"/>
      <c r="G32" s="383"/>
      <c r="H32" s="7"/>
    </row>
    <row r="33" spans="1:8" ht="12">
      <c r="A33" s="197"/>
      <c r="B33" s="379"/>
      <c r="C33" s="672" t="s">
        <v>695</v>
      </c>
      <c r="D33" s="601"/>
      <c r="E33" s="601"/>
      <c r="F33" s="602"/>
      <c r="G33" s="384"/>
      <c r="H33" s="8"/>
    </row>
    <row r="34" spans="1:8" ht="11.25">
      <c r="A34" s="201"/>
      <c r="B34" s="422"/>
      <c r="C34" s="423"/>
      <c r="D34" s="423"/>
      <c r="E34" s="422"/>
      <c r="F34" s="428" t="s">
        <v>410</v>
      </c>
      <c r="G34" s="429"/>
      <c r="H34" s="8"/>
    </row>
    <row r="35" spans="1:8" ht="11.25">
      <c r="A35" s="465" t="s">
        <v>1</v>
      </c>
      <c r="B35" s="430" t="s">
        <v>14</v>
      </c>
      <c r="C35" s="430" t="s">
        <v>407</v>
      </c>
      <c r="D35" s="430" t="s">
        <v>408</v>
      </c>
      <c r="E35" s="430" t="s">
        <v>409</v>
      </c>
      <c r="F35" s="431" t="s">
        <v>135</v>
      </c>
      <c r="G35" s="432" t="s">
        <v>411</v>
      </c>
      <c r="H35" s="8"/>
    </row>
    <row r="36" spans="1:8" ht="12.75" customHeight="1">
      <c r="A36" s="376">
        <v>36647</v>
      </c>
      <c r="B36" s="436">
        <v>37592639</v>
      </c>
      <c r="C36" s="436">
        <v>35887882</v>
      </c>
      <c r="D36" s="436">
        <v>16293188</v>
      </c>
      <c r="E36" s="436">
        <v>3909483</v>
      </c>
      <c r="F36" s="436">
        <v>15403399</v>
      </c>
      <c r="G36" s="436">
        <v>2231205</v>
      </c>
      <c r="H36" s="7"/>
    </row>
    <row r="37" spans="1:8" ht="12.75" customHeight="1">
      <c r="A37" s="42" t="s">
        <v>817</v>
      </c>
      <c r="B37" s="436">
        <v>38543645</v>
      </c>
      <c r="C37" s="436">
        <v>36394610</v>
      </c>
      <c r="D37" s="436">
        <v>16373822</v>
      </c>
      <c r="E37" s="436">
        <v>4158276</v>
      </c>
      <c r="F37" s="436">
        <v>15472274</v>
      </c>
      <c r="G37" s="436">
        <v>2149035</v>
      </c>
      <c r="H37" s="7"/>
    </row>
    <row r="38" spans="1:8" ht="12.75" customHeight="1">
      <c r="A38" s="42" t="s">
        <v>707</v>
      </c>
      <c r="B38" s="436">
        <v>38602799</v>
      </c>
      <c r="C38" s="436">
        <v>36384469</v>
      </c>
      <c r="D38" s="436">
        <v>16364936</v>
      </c>
      <c r="E38" s="436">
        <v>4138119</v>
      </c>
      <c r="F38" s="436">
        <v>15513704</v>
      </c>
      <c r="G38" s="436">
        <v>2218330</v>
      </c>
      <c r="H38" s="7"/>
    </row>
    <row r="39" spans="1:8" ht="12.75" customHeight="1">
      <c r="A39" s="520" t="s">
        <v>708</v>
      </c>
      <c r="B39" s="436">
        <v>38580785</v>
      </c>
      <c r="C39" s="436">
        <v>36404990</v>
      </c>
      <c r="D39" s="436">
        <v>16403798</v>
      </c>
      <c r="E39" s="436">
        <v>4128780</v>
      </c>
      <c r="F39" s="436">
        <v>15511404</v>
      </c>
      <c r="G39" s="436">
        <v>2175795</v>
      </c>
      <c r="H39" s="7"/>
    </row>
    <row r="40" spans="1:8" ht="12.75" customHeight="1">
      <c r="A40" s="520" t="s">
        <v>818</v>
      </c>
      <c r="B40" s="436">
        <v>38612531</v>
      </c>
      <c r="C40" s="436">
        <v>36406057</v>
      </c>
      <c r="D40" s="436">
        <v>16453513</v>
      </c>
      <c r="E40" s="436">
        <v>4160617</v>
      </c>
      <c r="F40" s="436">
        <v>15641086</v>
      </c>
      <c r="G40" s="436">
        <v>2206474</v>
      </c>
      <c r="H40" s="7"/>
    </row>
    <row r="41" spans="1:8" ht="11.25">
      <c r="A41" s="38"/>
      <c r="B41" s="436"/>
      <c r="C41" s="436"/>
      <c r="D41" s="436"/>
      <c r="E41" s="436"/>
      <c r="F41" s="436"/>
      <c r="G41" s="436"/>
      <c r="H41" s="7"/>
    </row>
    <row r="42" spans="1:8" ht="12.75" customHeight="1">
      <c r="A42" s="488" t="s">
        <v>396</v>
      </c>
      <c r="B42" s="436">
        <v>33217224</v>
      </c>
      <c r="C42" s="436">
        <v>31539885</v>
      </c>
      <c r="D42" s="436">
        <v>14744870</v>
      </c>
      <c r="E42" s="436">
        <v>3327579</v>
      </c>
      <c r="F42" s="436">
        <v>13467436</v>
      </c>
      <c r="G42" s="436">
        <v>1677339</v>
      </c>
      <c r="H42" s="7"/>
    </row>
    <row r="43" spans="1:8" ht="12.75" customHeight="1">
      <c r="A43" s="521" t="s">
        <v>397</v>
      </c>
      <c r="B43" s="436">
        <v>1271610</v>
      </c>
      <c r="C43" s="436">
        <v>1244464</v>
      </c>
      <c r="D43" s="436">
        <v>584395</v>
      </c>
      <c r="E43" s="436">
        <v>52183</v>
      </c>
      <c r="F43" s="436">
        <v>607886</v>
      </c>
      <c r="G43" s="436">
        <v>27146</v>
      </c>
      <c r="H43" s="7"/>
    </row>
    <row r="44" spans="1:8" ht="12.75" customHeight="1">
      <c r="A44" s="521" t="s">
        <v>398</v>
      </c>
      <c r="B44" s="436">
        <v>13092567</v>
      </c>
      <c r="C44" s="436">
        <v>12686991</v>
      </c>
      <c r="D44" s="436">
        <v>6105176</v>
      </c>
      <c r="E44" s="436">
        <v>741068</v>
      </c>
      <c r="F44" s="436">
        <v>5840747</v>
      </c>
      <c r="G44" s="436">
        <v>405576</v>
      </c>
      <c r="H44" s="7"/>
    </row>
    <row r="45" spans="1:8" ht="12.75" customHeight="1">
      <c r="A45" s="521" t="s">
        <v>399</v>
      </c>
      <c r="B45" s="436">
        <v>9423345</v>
      </c>
      <c r="C45" s="436">
        <v>9174005</v>
      </c>
      <c r="D45" s="436">
        <v>4769127</v>
      </c>
      <c r="E45" s="436">
        <v>754999</v>
      </c>
      <c r="F45" s="436">
        <v>3649879</v>
      </c>
      <c r="G45" s="436">
        <v>249340</v>
      </c>
      <c r="H45" s="7"/>
    </row>
    <row r="46" spans="1:8" ht="12.75" customHeight="1">
      <c r="A46" s="521" t="s">
        <v>400</v>
      </c>
      <c r="B46" s="436">
        <v>8833500</v>
      </c>
      <c r="C46" s="436">
        <v>7882979</v>
      </c>
      <c r="D46" s="436">
        <v>3159370</v>
      </c>
      <c r="E46" s="436">
        <v>1673392</v>
      </c>
      <c r="F46" s="436">
        <v>3050217</v>
      </c>
      <c r="G46" s="436">
        <v>950521</v>
      </c>
      <c r="H46" s="7"/>
    </row>
    <row r="47" spans="1:8" ht="12.75" customHeight="1">
      <c r="A47" s="521" t="s">
        <v>401</v>
      </c>
      <c r="B47" s="436">
        <v>19960</v>
      </c>
      <c r="C47" s="436">
        <v>19960</v>
      </c>
      <c r="D47" s="436">
        <v>4775</v>
      </c>
      <c r="E47" s="436">
        <v>0</v>
      </c>
      <c r="F47" s="436">
        <v>15185</v>
      </c>
      <c r="G47" s="436">
        <v>0</v>
      </c>
      <c r="H47" s="7"/>
    </row>
    <row r="48" spans="1:8" ht="12.75" customHeight="1">
      <c r="A48" s="521" t="s">
        <v>402</v>
      </c>
      <c r="B48" s="436">
        <v>72530</v>
      </c>
      <c r="C48" s="436">
        <v>72530</v>
      </c>
      <c r="D48" s="436">
        <v>25795</v>
      </c>
      <c r="E48" s="436">
        <v>4924</v>
      </c>
      <c r="F48" s="436">
        <v>41811</v>
      </c>
      <c r="G48" s="436">
        <v>0</v>
      </c>
      <c r="H48" s="7"/>
    </row>
    <row r="49" spans="1:8" ht="12.75" customHeight="1">
      <c r="A49" s="521" t="s">
        <v>403</v>
      </c>
      <c r="B49" s="436">
        <v>459123</v>
      </c>
      <c r="C49" s="436">
        <v>422324</v>
      </c>
      <c r="D49" s="436">
        <v>89696</v>
      </c>
      <c r="E49" s="436">
        <v>101013</v>
      </c>
      <c r="F49" s="436">
        <v>231615</v>
      </c>
      <c r="G49" s="436">
        <v>36799</v>
      </c>
      <c r="H49" s="7"/>
    </row>
    <row r="50" spans="1:8" ht="12.75" customHeight="1">
      <c r="A50" s="242" t="s">
        <v>404</v>
      </c>
      <c r="B50" s="436">
        <v>44589</v>
      </c>
      <c r="C50" s="436">
        <v>36632</v>
      </c>
      <c r="D50" s="436">
        <v>6536</v>
      </c>
      <c r="E50" s="436">
        <v>0</v>
      </c>
      <c r="F50" s="436">
        <v>30096</v>
      </c>
      <c r="G50" s="436">
        <v>7957</v>
      </c>
      <c r="H50" s="7"/>
    </row>
    <row r="51" spans="1:8" ht="11.25">
      <c r="A51" s="38" t="s">
        <v>118</v>
      </c>
      <c r="B51" s="436"/>
      <c r="C51" s="436"/>
      <c r="D51" s="436"/>
      <c r="E51" s="436"/>
      <c r="F51" s="436"/>
      <c r="G51" s="436"/>
      <c r="H51" s="7"/>
    </row>
    <row r="52" spans="1:8" ht="12.75" customHeight="1">
      <c r="A52" s="199" t="s">
        <v>405</v>
      </c>
      <c r="B52" s="436">
        <v>5395307</v>
      </c>
      <c r="C52" s="436">
        <v>4866172</v>
      </c>
      <c r="D52" s="436">
        <v>1708643</v>
      </c>
      <c r="E52" s="436">
        <v>833038</v>
      </c>
      <c r="F52" s="436">
        <v>2173650</v>
      </c>
      <c r="G52" s="436">
        <v>529135</v>
      </c>
      <c r="H52" s="7"/>
    </row>
    <row r="53" spans="1:8" ht="12.75" customHeight="1">
      <c r="A53" s="242" t="s">
        <v>397</v>
      </c>
      <c r="B53" s="436">
        <v>693369</v>
      </c>
      <c r="C53" s="436">
        <v>473494</v>
      </c>
      <c r="D53" s="436">
        <v>202288</v>
      </c>
      <c r="E53" s="436">
        <v>10525</v>
      </c>
      <c r="F53" s="436">
        <v>260681</v>
      </c>
      <c r="G53" s="436">
        <v>219875</v>
      </c>
      <c r="H53" s="7"/>
    </row>
    <row r="54" spans="1:8" ht="12.75" customHeight="1">
      <c r="A54" s="242" t="s">
        <v>398</v>
      </c>
      <c r="B54" s="436">
        <v>65067</v>
      </c>
      <c r="C54" s="436">
        <v>62487</v>
      </c>
      <c r="D54" s="436">
        <v>16606</v>
      </c>
      <c r="E54" s="436">
        <v>0</v>
      </c>
      <c r="F54" s="436">
        <v>45881</v>
      </c>
      <c r="G54" s="436">
        <v>2580</v>
      </c>
      <c r="H54" s="7"/>
    </row>
    <row r="55" spans="1:8" ht="12.75" customHeight="1">
      <c r="A55" s="242" t="s">
        <v>399</v>
      </c>
      <c r="B55" s="436">
        <v>793123</v>
      </c>
      <c r="C55" s="436">
        <v>787795</v>
      </c>
      <c r="D55" s="436">
        <v>231661</v>
      </c>
      <c r="E55" s="436">
        <v>235797</v>
      </c>
      <c r="F55" s="436">
        <v>320337</v>
      </c>
      <c r="G55" s="436">
        <v>5328</v>
      </c>
      <c r="H55" s="7"/>
    </row>
    <row r="56" spans="1:8" ht="12.75" customHeight="1">
      <c r="A56" s="242" t="s">
        <v>400</v>
      </c>
      <c r="B56" s="436">
        <v>3296282</v>
      </c>
      <c r="C56" s="436">
        <v>3174375</v>
      </c>
      <c r="D56" s="436">
        <v>1226271</v>
      </c>
      <c r="E56" s="436">
        <v>583219</v>
      </c>
      <c r="F56" s="436">
        <v>1364885</v>
      </c>
      <c r="G56" s="436">
        <v>121907</v>
      </c>
      <c r="H56" s="7"/>
    </row>
    <row r="57" spans="1:8" ht="12.75" customHeight="1">
      <c r="A57" s="242" t="s">
        <v>404</v>
      </c>
      <c r="B57" s="436">
        <v>320267</v>
      </c>
      <c r="C57" s="436">
        <v>217180</v>
      </c>
      <c r="D57" s="436">
        <v>31817</v>
      </c>
      <c r="E57" s="436">
        <v>3497</v>
      </c>
      <c r="F57" s="436">
        <v>181866</v>
      </c>
      <c r="G57" s="436">
        <v>103087</v>
      </c>
      <c r="H57" s="7"/>
    </row>
    <row r="58" spans="1:8" ht="12.75" customHeight="1">
      <c r="A58" s="349" t="s">
        <v>406</v>
      </c>
      <c r="B58" s="438">
        <v>227199</v>
      </c>
      <c r="C58" s="438">
        <v>150841</v>
      </c>
      <c r="D58" s="438" t="s">
        <v>181</v>
      </c>
      <c r="E58" s="438" t="s">
        <v>181</v>
      </c>
      <c r="F58" s="438" t="s">
        <v>181</v>
      </c>
      <c r="G58" s="438">
        <v>76358</v>
      </c>
      <c r="H58" s="7"/>
    </row>
    <row r="59" spans="1:8" ht="11.25">
      <c r="A59" s="378" t="s">
        <v>522</v>
      </c>
      <c r="B59" s="187"/>
      <c r="C59" s="187"/>
      <c r="D59" s="382"/>
      <c r="E59" s="382"/>
      <c r="F59" s="382"/>
      <c r="G59" s="187"/>
      <c r="H59" s="7"/>
    </row>
    <row r="60" spans="1:8" ht="11.25">
      <c r="A60" s="34" t="s">
        <v>513</v>
      </c>
      <c r="H60" s="7"/>
    </row>
    <row r="61" spans="1:8" ht="11.25">
      <c r="A61" s="8" t="s">
        <v>550</v>
      </c>
      <c r="H61" s="7"/>
    </row>
    <row r="62" ht="11.25">
      <c r="H62" s="7"/>
    </row>
    <row r="63" ht="11.25">
      <c r="H63" s="7"/>
    </row>
    <row r="64" ht="11.25">
      <c r="H64" s="7"/>
    </row>
    <row r="65" ht="11.25">
      <c r="H65" s="7"/>
    </row>
    <row r="66" ht="11.25">
      <c r="H66" s="7"/>
    </row>
    <row r="67" ht="11.25">
      <c r="H67" s="7"/>
    </row>
    <row r="68" ht="11.25">
      <c r="H68" s="7"/>
    </row>
  </sheetData>
  <mergeCells count="2">
    <mergeCell ref="C33:F33"/>
    <mergeCell ref="F3:H3"/>
  </mergeCells>
  <printOptions/>
  <pageMargins left="0.5905511811023623" right="0.59" top="0.5905511811023623" bottom="0.5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P53"/>
  <sheetViews>
    <sheetView workbookViewId="0" topLeftCell="A1">
      <selection activeCell="B28" sqref="B28"/>
    </sheetView>
  </sheetViews>
  <sheetFormatPr defaultColWidth="9.00390625" defaultRowHeight="12.75"/>
  <cols>
    <col min="1" max="1" width="10.75390625" style="8" customWidth="1"/>
    <col min="2" max="14" width="6.75390625" style="7" customWidth="1"/>
    <col min="15" max="16384" width="8.875" style="7" customWidth="1"/>
  </cols>
  <sheetData>
    <row r="1" spans="1:14" s="4" customFormat="1" ht="15.75" customHeight="1">
      <c r="A1" s="31" t="s">
        <v>1014</v>
      </c>
      <c r="B1" s="26"/>
      <c r="C1" s="137"/>
      <c r="D1" s="137"/>
      <c r="E1" s="137"/>
      <c r="F1" s="137"/>
      <c r="G1" s="137"/>
      <c r="H1" s="137"/>
      <c r="I1" s="137"/>
      <c r="J1" s="137"/>
      <c r="K1" s="137"/>
      <c r="L1" s="137"/>
      <c r="M1" s="137"/>
      <c r="N1" s="137"/>
    </row>
    <row r="2" spans="1:14" ht="14.25" customHeight="1">
      <c r="A2" s="246" t="s">
        <v>765</v>
      </c>
      <c r="B2" s="68"/>
      <c r="C2" s="68"/>
      <c r="D2" s="68"/>
      <c r="E2" s="68"/>
      <c r="F2" s="68"/>
      <c r="G2" s="68"/>
      <c r="H2" s="68"/>
      <c r="I2" s="68"/>
      <c r="J2" s="68"/>
      <c r="K2" s="68"/>
      <c r="L2" s="68"/>
      <c r="M2" s="68"/>
      <c r="N2" s="194"/>
    </row>
    <row r="3" spans="1:14" s="8" customFormat="1" ht="15" customHeight="1">
      <c r="A3" s="200"/>
      <c r="B3" s="357" t="s">
        <v>17</v>
      </c>
      <c r="C3" s="195"/>
      <c r="D3" s="198"/>
      <c r="E3" s="198" t="s">
        <v>514</v>
      </c>
      <c r="F3" s="198"/>
      <c r="G3" s="198"/>
      <c r="H3" s="196"/>
      <c r="I3" s="195"/>
      <c r="J3" s="203" t="s">
        <v>22</v>
      </c>
      <c r="K3" s="196"/>
      <c r="L3" s="195"/>
      <c r="M3" s="195" t="s">
        <v>23</v>
      </c>
      <c r="N3" s="198"/>
    </row>
    <row r="4" spans="1:14" s="8" customFormat="1" ht="15" customHeight="1">
      <c r="A4" s="202" t="s">
        <v>1</v>
      </c>
      <c r="B4" s="202" t="s">
        <v>160</v>
      </c>
      <c r="C4" s="202" t="s">
        <v>161</v>
      </c>
      <c r="D4" s="202" t="s">
        <v>162</v>
      </c>
      <c r="E4" s="202" t="s">
        <v>163</v>
      </c>
      <c r="F4" s="202" t="s">
        <v>164</v>
      </c>
      <c r="G4" s="202" t="s">
        <v>165</v>
      </c>
      <c r="H4" s="202" t="s">
        <v>166</v>
      </c>
      <c r="I4" s="202" t="s">
        <v>167</v>
      </c>
      <c r="J4" s="202" t="s">
        <v>168</v>
      </c>
      <c r="K4" s="202" t="s">
        <v>169</v>
      </c>
      <c r="L4" s="202" t="s">
        <v>170</v>
      </c>
      <c r="M4" s="202" t="s">
        <v>171</v>
      </c>
      <c r="N4" s="204" t="s">
        <v>172</v>
      </c>
    </row>
    <row r="5" spans="1:14" ht="15" customHeight="1">
      <c r="A5" s="199" t="s">
        <v>173</v>
      </c>
      <c r="B5" s="138"/>
      <c r="C5" s="138"/>
      <c r="D5" s="138"/>
      <c r="E5" s="138"/>
      <c r="F5" s="138"/>
      <c r="G5" s="138"/>
      <c r="H5" s="138"/>
      <c r="I5" s="138"/>
      <c r="J5" s="138"/>
      <c r="K5" s="138"/>
      <c r="L5" s="138"/>
      <c r="M5" s="138"/>
      <c r="N5" s="138"/>
    </row>
    <row r="6" spans="1:14" ht="15" customHeight="1">
      <c r="A6" s="242" t="s">
        <v>819</v>
      </c>
      <c r="B6" s="139">
        <v>110.3</v>
      </c>
      <c r="C6" s="139">
        <v>116.9</v>
      </c>
      <c r="D6" s="139">
        <v>122.3</v>
      </c>
      <c r="E6" s="139">
        <v>128</v>
      </c>
      <c r="F6" s="139">
        <v>133.8</v>
      </c>
      <c r="G6" s="139">
        <v>138.7</v>
      </c>
      <c r="H6" s="139">
        <v>145</v>
      </c>
      <c r="I6" s="139">
        <v>152.4</v>
      </c>
      <c r="J6" s="139">
        <v>160</v>
      </c>
      <c r="K6" s="139">
        <v>164.9</v>
      </c>
      <c r="L6" s="139">
        <v>168.7</v>
      </c>
      <c r="M6" s="139">
        <v>170.3</v>
      </c>
      <c r="N6" s="139">
        <v>170.8</v>
      </c>
    </row>
    <row r="7" spans="1:14" ht="15" customHeight="1">
      <c r="A7" s="242" t="s">
        <v>793</v>
      </c>
      <c r="B7" s="7">
        <v>110.3</v>
      </c>
      <c r="C7" s="7">
        <v>116.9</v>
      </c>
      <c r="D7" s="7">
        <v>122.7</v>
      </c>
      <c r="E7" s="7">
        <v>128.4</v>
      </c>
      <c r="F7" s="7">
        <v>133.5</v>
      </c>
      <c r="G7" s="7">
        <v>138.5</v>
      </c>
      <c r="H7" s="7">
        <v>145.7</v>
      </c>
      <c r="I7" s="7">
        <v>152.7</v>
      </c>
      <c r="J7" s="7">
        <v>160.3</v>
      </c>
      <c r="K7" s="7">
        <v>165.2</v>
      </c>
      <c r="L7" s="7">
        <v>168.6</v>
      </c>
      <c r="M7" s="7">
        <v>170.1</v>
      </c>
      <c r="N7" s="7">
        <v>170.8</v>
      </c>
    </row>
    <row r="8" spans="1:14" ht="15" customHeight="1">
      <c r="A8" s="242" t="s">
        <v>794</v>
      </c>
      <c r="B8" s="7">
        <v>110.5</v>
      </c>
      <c r="C8" s="7">
        <v>116.5</v>
      </c>
      <c r="D8" s="7">
        <v>122.3</v>
      </c>
      <c r="E8" s="7">
        <v>127.8</v>
      </c>
      <c r="F8" s="519">
        <v>133</v>
      </c>
      <c r="G8" s="7">
        <v>138.3</v>
      </c>
      <c r="H8" s="139">
        <v>145</v>
      </c>
      <c r="I8" s="7">
        <v>152.3</v>
      </c>
      <c r="J8" s="7">
        <v>159.7</v>
      </c>
      <c r="K8" s="7">
        <v>165.2</v>
      </c>
      <c r="L8" s="7">
        <v>168.3</v>
      </c>
      <c r="M8" s="7">
        <v>169.7</v>
      </c>
      <c r="N8" s="7">
        <v>170.4</v>
      </c>
    </row>
    <row r="9" spans="1:14" ht="15" customHeight="1">
      <c r="A9" s="242" t="s">
        <v>795</v>
      </c>
      <c r="B9" s="7">
        <v>110.6</v>
      </c>
      <c r="C9" s="7">
        <v>116.3</v>
      </c>
      <c r="D9" s="7">
        <v>122.6</v>
      </c>
      <c r="E9" s="7">
        <v>128.6</v>
      </c>
      <c r="F9" s="519">
        <v>133.5</v>
      </c>
      <c r="G9" s="7">
        <v>138.4</v>
      </c>
      <c r="H9" s="139">
        <v>144.6</v>
      </c>
      <c r="I9" s="7">
        <v>151.9</v>
      </c>
      <c r="J9" s="7">
        <v>159.6</v>
      </c>
      <c r="K9" s="7">
        <v>165.3</v>
      </c>
      <c r="L9" s="7">
        <v>168.3</v>
      </c>
      <c r="M9" s="7">
        <v>169.9</v>
      </c>
      <c r="N9" s="7">
        <v>170.7</v>
      </c>
    </row>
    <row r="10" spans="1:14" ht="15" customHeight="1">
      <c r="A10" s="242" t="s">
        <v>820</v>
      </c>
      <c r="B10" s="139">
        <v>110.7</v>
      </c>
      <c r="C10" s="139">
        <v>116.7</v>
      </c>
      <c r="D10" s="139">
        <v>122.4</v>
      </c>
      <c r="E10" s="139">
        <v>127.7</v>
      </c>
      <c r="F10" s="139">
        <v>132.8</v>
      </c>
      <c r="G10" s="139">
        <v>138.8</v>
      </c>
      <c r="H10" s="139">
        <v>145.2</v>
      </c>
      <c r="I10" s="139">
        <v>152.2</v>
      </c>
      <c r="J10" s="139">
        <v>159.7</v>
      </c>
      <c r="K10" s="139">
        <v>165.4</v>
      </c>
      <c r="L10" s="139">
        <v>168.3</v>
      </c>
      <c r="M10" s="139">
        <v>170</v>
      </c>
      <c r="N10" s="139">
        <v>170.6</v>
      </c>
    </row>
    <row r="11" spans="1:14" ht="12" customHeight="1">
      <c r="A11" s="38"/>
      <c r="B11" s="139"/>
      <c r="C11" s="139"/>
      <c r="D11" s="139"/>
      <c r="E11" s="139"/>
      <c r="F11" s="139"/>
      <c r="G11" s="139"/>
      <c r="H11" s="139"/>
      <c r="I11" s="139"/>
      <c r="J11" s="139"/>
      <c r="K11" s="139"/>
      <c r="L11" s="139"/>
      <c r="M11" s="139"/>
      <c r="N11" s="139"/>
    </row>
    <row r="12" ht="15" customHeight="1">
      <c r="A12" s="199" t="s">
        <v>174</v>
      </c>
    </row>
    <row r="13" spans="1:14" ht="15" customHeight="1">
      <c r="A13" s="242" t="s">
        <v>819</v>
      </c>
      <c r="B13" s="139">
        <v>18.8</v>
      </c>
      <c r="C13" s="139">
        <v>21.6</v>
      </c>
      <c r="D13" s="139">
        <v>23.9</v>
      </c>
      <c r="E13" s="139">
        <v>27.1</v>
      </c>
      <c r="F13" s="139">
        <v>31</v>
      </c>
      <c r="G13" s="139">
        <v>33.9</v>
      </c>
      <c r="H13" s="139">
        <v>38.7</v>
      </c>
      <c r="I13" s="139">
        <v>44.9</v>
      </c>
      <c r="J13" s="139">
        <v>49.4</v>
      </c>
      <c r="K13" s="139">
        <v>54</v>
      </c>
      <c r="L13" s="139">
        <v>59.6</v>
      </c>
      <c r="M13" s="139">
        <v>61</v>
      </c>
      <c r="N13" s="139">
        <v>62.3</v>
      </c>
    </row>
    <row r="14" spans="1:14" ht="15" customHeight="1">
      <c r="A14" s="242" t="s">
        <v>793</v>
      </c>
      <c r="B14" s="139">
        <v>18.7</v>
      </c>
      <c r="C14" s="139">
        <v>21.5</v>
      </c>
      <c r="D14" s="139">
        <v>24.2</v>
      </c>
      <c r="E14" s="139">
        <v>27.1</v>
      </c>
      <c r="F14" s="139">
        <v>30.2</v>
      </c>
      <c r="G14" s="139">
        <v>33.9</v>
      </c>
      <c r="H14" s="139">
        <v>39.6</v>
      </c>
      <c r="I14" s="139">
        <v>44.5</v>
      </c>
      <c r="J14" s="139">
        <v>50.2</v>
      </c>
      <c r="K14" s="139">
        <v>55</v>
      </c>
      <c r="L14" s="139">
        <v>58.7</v>
      </c>
      <c r="M14" s="139">
        <v>61.2</v>
      </c>
      <c r="N14" s="139">
        <v>62.1</v>
      </c>
    </row>
    <row r="15" spans="1:14" ht="15" customHeight="1">
      <c r="A15" s="242" t="s">
        <v>794</v>
      </c>
      <c r="B15" s="139">
        <v>18.9</v>
      </c>
      <c r="C15" s="139">
        <v>21.3</v>
      </c>
      <c r="D15" s="139">
        <v>23.8</v>
      </c>
      <c r="E15" s="139">
        <v>27</v>
      </c>
      <c r="F15" s="139">
        <v>30.2</v>
      </c>
      <c r="G15" s="139">
        <v>33.7</v>
      </c>
      <c r="H15" s="139">
        <v>38</v>
      </c>
      <c r="I15" s="139">
        <v>44.4</v>
      </c>
      <c r="J15" s="139">
        <v>49.8</v>
      </c>
      <c r="K15" s="139">
        <v>54.5</v>
      </c>
      <c r="L15" s="139">
        <v>59.7</v>
      </c>
      <c r="M15" s="139">
        <v>61.8</v>
      </c>
      <c r="N15" s="139">
        <v>63.2</v>
      </c>
    </row>
    <row r="16" spans="1:14" ht="15" customHeight="1">
      <c r="A16" s="242" t="s">
        <v>795</v>
      </c>
      <c r="B16" s="139">
        <v>18.9</v>
      </c>
      <c r="C16" s="139">
        <v>21.2</v>
      </c>
      <c r="D16" s="139">
        <v>24.2</v>
      </c>
      <c r="E16" s="139">
        <v>27.5</v>
      </c>
      <c r="F16" s="139">
        <v>30.4</v>
      </c>
      <c r="G16" s="139">
        <v>33.8</v>
      </c>
      <c r="H16" s="139">
        <v>38.9</v>
      </c>
      <c r="I16" s="139">
        <v>44</v>
      </c>
      <c r="J16" s="139">
        <v>49.8</v>
      </c>
      <c r="K16" s="139">
        <v>54.9</v>
      </c>
      <c r="L16" s="139">
        <v>59.1</v>
      </c>
      <c r="M16" s="139">
        <v>61.8</v>
      </c>
      <c r="N16" s="139">
        <v>63.2</v>
      </c>
    </row>
    <row r="17" spans="1:14" ht="15" customHeight="1">
      <c r="A17" s="242" t="s">
        <v>820</v>
      </c>
      <c r="B17" s="139">
        <v>18.9</v>
      </c>
      <c r="C17" s="139">
        <v>21.4</v>
      </c>
      <c r="D17" s="139">
        <v>23.8</v>
      </c>
      <c r="E17" s="139">
        <v>27</v>
      </c>
      <c r="F17" s="139">
        <v>29.9</v>
      </c>
      <c r="G17" s="139">
        <v>34</v>
      </c>
      <c r="H17" s="139">
        <v>39.3</v>
      </c>
      <c r="I17" s="139">
        <v>44</v>
      </c>
      <c r="J17" s="139">
        <v>48.9</v>
      </c>
      <c r="K17" s="139">
        <v>54.8</v>
      </c>
      <c r="L17" s="139">
        <v>58.8</v>
      </c>
      <c r="M17" s="139">
        <v>60.6</v>
      </c>
      <c r="N17" s="139">
        <v>62.7</v>
      </c>
    </row>
    <row r="18" spans="1:14" ht="12" customHeight="1">
      <c r="A18" s="38"/>
      <c r="B18" s="139"/>
      <c r="C18" s="139"/>
      <c r="D18" s="139"/>
      <c r="E18" s="139"/>
      <c r="F18" s="139"/>
      <c r="G18" s="139"/>
      <c r="H18" s="139"/>
      <c r="I18" s="139"/>
      <c r="J18" s="139"/>
      <c r="K18" s="139"/>
      <c r="L18" s="139"/>
      <c r="M18" s="139"/>
      <c r="N18" s="139"/>
    </row>
    <row r="19" spans="1:14" ht="15" customHeight="1">
      <c r="A19" s="199" t="s">
        <v>175</v>
      </c>
      <c r="B19" s="139"/>
      <c r="C19" s="139"/>
      <c r="D19" s="139"/>
      <c r="E19" s="139"/>
      <c r="F19" s="139"/>
      <c r="G19" s="139"/>
      <c r="H19" s="139"/>
      <c r="I19" s="139"/>
      <c r="J19" s="139"/>
      <c r="K19" s="139"/>
      <c r="L19" s="139"/>
      <c r="M19" s="139"/>
      <c r="N19" s="139"/>
    </row>
    <row r="20" spans="1:14" ht="15" customHeight="1">
      <c r="A20" s="242" t="s">
        <v>819</v>
      </c>
      <c r="B20" s="140">
        <v>61.9</v>
      </c>
      <c r="C20" s="140">
        <v>65.1</v>
      </c>
      <c r="D20" s="140">
        <v>67.7</v>
      </c>
      <c r="E20" s="140">
        <v>70.4</v>
      </c>
      <c r="F20" s="140">
        <v>73</v>
      </c>
      <c r="G20" s="140">
        <v>74.8</v>
      </c>
      <c r="H20" s="140">
        <v>77.8</v>
      </c>
      <c r="I20" s="140">
        <v>81.5</v>
      </c>
      <c r="J20" s="140">
        <v>85</v>
      </c>
      <c r="K20" s="140">
        <v>87.7</v>
      </c>
      <c r="L20" s="140">
        <v>90</v>
      </c>
      <c r="M20" s="140">
        <v>91.1</v>
      </c>
      <c r="N20" s="140">
        <v>90.9</v>
      </c>
    </row>
    <row r="21" spans="1:14" s="68" customFormat="1" ht="15" customHeight="1">
      <c r="A21" s="242" t="s">
        <v>793</v>
      </c>
      <c r="B21" s="140">
        <v>61.6</v>
      </c>
      <c r="C21" s="140">
        <v>65</v>
      </c>
      <c r="D21" s="140">
        <v>67.9</v>
      </c>
      <c r="E21" s="140">
        <v>70.5</v>
      </c>
      <c r="F21" s="140">
        <v>72.8</v>
      </c>
      <c r="G21" s="140">
        <v>75</v>
      </c>
      <c r="H21" s="140">
        <v>78</v>
      </c>
      <c r="I21" s="140">
        <v>81.3</v>
      </c>
      <c r="J21" s="140">
        <v>85.1</v>
      </c>
      <c r="K21" s="140">
        <v>87.7</v>
      </c>
      <c r="L21" s="140">
        <v>90.3</v>
      </c>
      <c r="M21" s="140">
        <v>91</v>
      </c>
      <c r="N21" s="140">
        <v>91.6</v>
      </c>
    </row>
    <row r="22" spans="1:14" s="68" customFormat="1" ht="15" customHeight="1">
      <c r="A22" s="242" t="s">
        <v>794</v>
      </c>
      <c r="B22" s="140">
        <v>62.2</v>
      </c>
      <c r="C22" s="140">
        <v>64.9</v>
      </c>
      <c r="D22" s="140">
        <v>67.7</v>
      </c>
      <c r="E22" s="140">
        <v>70.2</v>
      </c>
      <c r="F22" s="140">
        <v>72.5</v>
      </c>
      <c r="G22" s="140">
        <v>74.9</v>
      </c>
      <c r="H22" s="140">
        <v>77.7</v>
      </c>
      <c r="I22" s="140">
        <v>81.3</v>
      </c>
      <c r="J22" s="140">
        <v>84.8</v>
      </c>
      <c r="K22" s="140">
        <v>87.8</v>
      </c>
      <c r="L22" s="140">
        <v>90.2</v>
      </c>
      <c r="M22" s="140">
        <v>91</v>
      </c>
      <c r="N22" s="140">
        <v>91.6</v>
      </c>
    </row>
    <row r="23" spans="1:14" ht="15" customHeight="1">
      <c r="A23" s="242" t="s">
        <v>795</v>
      </c>
      <c r="B23" s="140">
        <v>62.1</v>
      </c>
      <c r="C23" s="140">
        <v>64.7</v>
      </c>
      <c r="D23" s="140">
        <v>67.8</v>
      </c>
      <c r="E23" s="140">
        <v>70.6</v>
      </c>
      <c r="F23" s="140">
        <v>72.7</v>
      </c>
      <c r="G23" s="140">
        <v>74.8</v>
      </c>
      <c r="H23" s="140">
        <v>77.5</v>
      </c>
      <c r="I23" s="140">
        <v>81.1</v>
      </c>
      <c r="J23" s="140">
        <v>85</v>
      </c>
      <c r="K23" s="140">
        <v>88.1</v>
      </c>
      <c r="L23" s="140">
        <v>90.2</v>
      </c>
      <c r="M23" s="140">
        <v>91</v>
      </c>
      <c r="N23" s="140">
        <v>91.7</v>
      </c>
    </row>
    <row r="24" spans="1:14" ht="15" customHeight="1">
      <c r="A24" s="349" t="s">
        <v>820</v>
      </c>
      <c r="B24" s="141">
        <v>62.3</v>
      </c>
      <c r="C24" s="141">
        <v>65</v>
      </c>
      <c r="D24" s="141">
        <v>67.6</v>
      </c>
      <c r="E24" s="141">
        <v>70.1</v>
      </c>
      <c r="F24" s="141">
        <v>72.5</v>
      </c>
      <c r="G24" s="141">
        <v>75.1</v>
      </c>
      <c r="H24" s="141">
        <v>77.9</v>
      </c>
      <c r="I24" s="141">
        <v>81.1</v>
      </c>
      <c r="J24" s="141">
        <v>84.8</v>
      </c>
      <c r="K24" s="141">
        <v>88</v>
      </c>
      <c r="L24" s="141">
        <v>90</v>
      </c>
      <c r="M24" s="141">
        <v>91.1</v>
      </c>
      <c r="N24" s="141">
        <v>91.9</v>
      </c>
    </row>
    <row r="25" spans="1:14" ht="12" customHeight="1">
      <c r="A25" s="48" t="s">
        <v>159</v>
      </c>
      <c r="B25" s="140"/>
      <c r="C25" s="140"/>
      <c r="D25" s="140"/>
      <c r="E25" s="140"/>
      <c r="F25" s="140"/>
      <c r="G25" s="140"/>
      <c r="H25" s="140"/>
      <c r="I25" s="140"/>
      <c r="J25" s="140"/>
      <c r="K25" s="140"/>
      <c r="L25" s="140"/>
      <c r="M25" s="140"/>
      <c r="N25" s="140"/>
    </row>
    <row r="26" ht="12" customHeight="1">
      <c r="A26" s="34" t="s">
        <v>176</v>
      </c>
    </row>
    <row r="29" spans="1:14" ht="14.25">
      <c r="A29" s="246" t="s">
        <v>766</v>
      </c>
      <c r="B29" s="68"/>
      <c r="C29" s="68"/>
      <c r="D29" s="68"/>
      <c r="E29" s="68"/>
      <c r="F29" s="68"/>
      <c r="G29" s="68"/>
      <c r="H29" s="68"/>
      <c r="I29" s="68"/>
      <c r="J29" s="68"/>
      <c r="K29" s="68"/>
      <c r="L29" s="68"/>
      <c r="M29" s="68"/>
      <c r="N29" s="194"/>
    </row>
    <row r="30" spans="1:16" ht="15" customHeight="1">
      <c r="A30" s="200"/>
      <c r="B30" s="357" t="s">
        <v>17</v>
      </c>
      <c r="C30" s="195"/>
      <c r="D30" s="198"/>
      <c r="E30" s="198" t="s">
        <v>514</v>
      </c>
      <c r="F30" s="198"/>
      <c r="G30" s="198"/>
      <c r="H30" s="196"/>
      <c r="I30" s="195"/>
      <c r="J30" s="203" t="s">
        <v>22</v>
      </c>
      <c r="K30" s="196"/>
      <c r="L30" s="195"/>
      <c r="M30" s="195" t="s">
        <v>23</v>
      </c>
      <c r="N30" s="198"/>
      <c r="O30" s="8"/>
      <c r="P30" s="8"/>
    </row>
    <row r="31" spans="1:16" ht="15" customHeight="1">
      <c r="A31" s="202" t="s">
        <v>1</v>
      </c>
      <c r="B31" s="202" t="s">
        <v>160</v>
      </c>
      <c r="C31" s="202" t="s">
        <v>161</v>
      </c>
      <c r="D31" s="202" t="s">
        <v>162</v>
      </c>
      <c r="E31" s="202" t="s">
        <v>163</v>
      </c>
      <c r="F31" s="202" t="s">
        <v>164</v>
      </c>
      <c r="G31" s="202" t="s">
        <v>165</v>
      </c>
      <c r="H31" s="202" t="s">
        <v>166</v>
      </c>
      <c r="I31" s="202" t="s">
        <v>167</v>
      </c>
      <c r="J31" s="202" t="s">
        <v>168</v>
      </c>
      <c r="K31" s="202" t="s">
        <v>169</v>
      </c>
      <c r="L31" s="202" t="s">
        <v>170</v>
      </c>
      <c r="M31" s="202" t="s">
        <v>171</v>
      </c>
      <c r="N31" s="204" t="s">
        <v>172</v>
      </c>
      <c r="O31" s="8"/>
      <c r="P31" s="8"/>
    </row>
    <row r="32" spans="1:14" ht="15" customHeight="1">
      <c r="A32" s="199" t="s">
        <v>173</v>
      </c>
      <c r="B32" s="138"/>
      <c r="C32" s="138"/>
      <c r="D32" s="138"/>
      <c r="E32" s="138"/>
      <c r="F32" s="138"/>
      <c r="G32" s="138"/>
      <c r="H32" s="138"/>
      <c r="I32" s="138"/>
      <c r="J32" s="138"/>
      <c r="K32" s="138"/>
      <c r="L32" s="138"/>
      <c r="M32" s="138"/>
      <c r="N32" s="138"/>
    </row>
    <row r="33" spans="1:14" ht="15" customHeight="1">
      <c r="A33" s="242" t="s">
        <v>819</v>
      </c>
      <c r="B33" s="139">
        <v>109.5</v>
      </c>
      <c r="C33" s="139">
        <v>115.6</v>
      </c>
      <c r="D33" s="139">
        <v>121.7</v>
      </c>
      <c r="E33" s="139">
        <v>127.2</v>
      </c>
      <c r="F33" s="139">
        <v>133.6</v>
      </c>
      <c r="G33" s="139">
        <v>140.4</v>
      </c>
      <c r="H33" s="139">
        <v>146.6</v>
      </c>
      <c r="I33" s="139">
        <v>152.1</v>
      </c>
      <c r="J33" s="139">
        <v>154.9</v>
      </c>
      <c r="K33" s="139">
        <v>156.9</v>
      </c>
      <c r="L33" s="139">
        <v>157.3</v>
      </c>
      <c r="M33" s="139">
        <v>158</v>
      </c>
      <c r="N33" s="139">
        <v>158.6</v>
      </c>
    </row>
    <row r="34" spans="1:14" ht="15" customHeight="1">
      <c r="A34" s="242" t="s">
        <v>793</v>
      </c>
      <c r="B34" s="139">
        <v>109.5</v>
      </c>
      <c r="C34" s="139">
        <v>115.8</v>
      </c>
      <c r="D34" s="139">
        <v>121.6</v>
      </c>
      <c r="E34" s="139">
        <v>127</v>
      </c>
      <c r="F34" s="139">
        <v>133.5</v>
      </c>
      <c r="G34" s="139">
        <v>139.9</v>
      </c>
      <c r="H34" s="139">
        <v>147.3</v>
      </c>
      <c r="I34" s="139">
        <v>152</v>
      </c>
      <c r="J34" s="139">
        <v>155</v>
      </c>
      <c r="K34" s="139">
        <v>156.8</v>
      </c>
      <c r="L34" s="139">
        <v>157.5</v>
      </c>
      <c r="M34" s="139">
        <v>158</v>
      </c>
      <c r="N34" s="139">
        <v>157.9</v>
      </c>
    </row>
    <row r="35" spans="1:14" ht="15" customHeight="1">
      <c r="A35" s="242" t="s">
        <v>794</v>
      </c>
      <c r="B35" s="7">
        <v>110.1</v>
      </c>
      <c r="C35" s="7">
        <v>115.8</v>
      </c>
      <c r="D35" s="7">
        <v>121.2</v>
      </c>
      <c r="E35" s="139">
        <v>127.1</v>
      </c>
      <c r="F35" s="7">
        <v>133.5</v>
      </c>
      <c r="G35" s="7">
        <v>140.7</v>
      </c>
      <c r="H35" s="7">
        <v>146.4</v>
      </c>
      <c r="I35" s="139">
        <v>152</v>
      </c>
      <c r="J35" s="139">
        <v>155.3</v>
      </c>
      <c r="K35" s="7">
        <v>156.5</v>
      </c>
      <c r="L35" s="7">
        <v>157.2</v>
      </c>
      <c r="M35" s="139">
        <v>157.7</v>
      </c>
      <c r="N35" s="7">
        <v>158.6</v>
      </c>
    </row>
    <row r="36" spans="1:14" ht="15" customHeight="1">
      <c r="A36" s="242" t="s">
        <v>795</v>
      </c>
      <c r="B36" s="139">
        <v>110</v>
      </c>
      <c r="C36" s="7">
        <v>115.7</v>
      </c>
      <c r="D36" s="7">
        <v>121.5</v>
      </c>
      <c r="E36" s="139">
        <v>127.3</v>
      </c>
      <c r="F36" s="7">
        <v>133.7</v>
      </c>
      <c r="G36" s="7">
        <v>140.2</v>
      </c>
      <c r="H36" s="7">
        <v>146.8</v>
      </c>
      <c r="I36" s="139">
        <v>151.8</v>
      </c>
      <c r="J36" s="139">
        <v>155</v>
      </c>
      <c r="K36" s="7">
        <v>156.8</v>
      </c>
      <c r="L36" s="7">
        <v>156.7</v>
      </c>
      <c r="M36" s="139">
        <v>157.7</v>
      </c>
      <c r="N36" s="139">
        <v>158</v>
      </c>
    </row>
    <row r="37" spans="1:14" ht="15" customHeight="1">
      <c r="A37" s="242" t="s">
        <v>820</v>
      </c>
      <c r="B37" s="139">
        <v>109.6</v>
      </c>
      <c r="C37" s="139">
        <v>115.7</v>
      </c>
      <c r="D37" s="139">
        <v>121.7</v>
      </c>
      <c r="E37" s="139">
        <v>127.6</v>
      </c>
      <c r="F37" s="139">
        <v>133</v>
      </c>
      <c r="G37" s="139">
        <v>139.6</v>
      </c>
      <c r="H37" s="139">
        <v>146.3</v>
      </c>
      <c r="I37" s="139">
        <v>151.9</v>
      </c>
      <c r="J37" s="139">
        <v>155.1</v>
      </c>
      <c r="K37" s="139">
        <v>156.5</v>
      </c>
      <c r="L37" s="139">
        <v>157.2</v>
      </c>
      <c r="M37" s="139">
        <v>157.6</v>
      </c>
      <c r="N37" s="139">
        <v>157.6</v>
      </c>
    </row>
    <row r="38" spans="1:14" ht="12" customHeight="1">
      <c r="A38" s="38"/>
      <c r="B38" s="139"/>
      <c r="C38" s="139"/>
      <c r="D38" s="139"/>
      <c r="E38" s="139"/>
      <c r="F38" s="139"/>
      <c r="G38" s="139"/>
      <c r="H38" s="139"/>
      <c r="I38" s="139"/>
      <c r="J38" s="139"/>
      <c r="K38" s="139"/>
      <c r="L38" s="139"/>
      <c r="M38" s="139"/>
      <c r="N38" s="139"/>
    </row>
    <row r="39" spans="1:14" ht="15" customHeight="1">
      <c r="A39" s="199" t="s">
        <v>174</v>
      </c>
      <c r="B39" s="139"/>
      <c r="C39" s="139"/>
      <c r="D39" s="139"/>
      <c r="E39" s="139"/>
      <c r="F39" s="139"/>
      <c r="G39" s="139"/>
      <c r="H39" s="139"/>
      <c r="I39" s="139"/>
      <c r="J39" s="139"/>
      <c r="K39" s="139"/>
      <c r="L39" s="139"/>
      <c r="M39" s="139"/>
      <c r="N39" s="139"/>
    </row>
    <row r="40" spans="1:14" ht="15" customHeight="1">
      <c r="A40" s="242" t="s">
        <v>819</v>
      </c>
      <c r="B40" s="139">
        <v>18.5</v>
      </c>
      <c r="C40" s="139">
        <v>21</v>
      </c>
      <c r="D40" s="139">
        <v>23.6</v>
      </c>
      <c r="E40" s="139">
        <v>26.3</v>
      </c>
      <c r="F40" s="139">
        <v>30.2</v>
      </c>
      <c r="G40" s="139">
        <v>34.3</v>
      </c>
      <c r="H40" s="139">
        <v>38.6</v>
      </c>
      <c r="I40" s="139">
        <v>44</v>
      </c>
      <c r="J40" s="139">
        <v>48</v>
      </c>
      <c r="K40" s="139">
        <v>50.3</v>
      </c>
      <c r="L40" s="139">
        <v>52.3</v>
      </c>
      <c r="M40" s="139">
        <v>52.6</v>
      </c>
      <c r="N40" s="139">
        <v>53.4</v>
      </c>
    </row>
    <row r="41" spans="1:14" ht="15" customHeight="1">
      <c r="A41" s="242" t="s">
        <v>793</v>
      </c>
      <c r="B41" s="139">
        <v>18.4</v>
      </c>
      <c r="C41" s="139">
        <v>20.8</v>
      </c>
      <c r="D41" s="139">
        <v>23.3</v>
      </c>
      <c r="E41" s="139">
        <v>26.5</v>
      </c>
      <c r="F41" s="139">
        <v>30.1</v>
      </c>
      <c r="G41" s="139">
        <v>33.7</v>
      </c>
      <c r="H41" s="139">
        <v>39.3</v>
      </c>
      <c r="I41" s="139">
        <v>44.1</v>
      </c>
      <c r="J41" s="139">
        <v>47.9</v>
      </c>
      <c r="K41" s="139">
        <v>50.5</v>
      </c>
      <c r="L41" s="139">
        <v>51.6</v>
      </c>
      <c r="M41" s="139">
        <v>53.1</v>
      </c>
      <c r="N41" s="139">
        <v>52.2</v>
      </c>
    </row>
    <row r="42" spans="1:14" ht="15" customHeight="1">
      <c r="A42" s="242" t="s">
        <v>794</v>
      </c>
      <c r="B42" s="7">
        <v>18.8</v>
      </c>
      <c r="C42" s="7">
        <v>20.8</v>
      </c>
      <c r="D42" s="7">
        <v>23.4</v>
      </c>
      <c r="E42" s="7">
        <v>26.7</v>
      </c>
      <c r="F42" s="7">
        <v>30.2</v>
      </c>
      <c r="G42" s="7">
        <v>34.9</v>
      </c>
      <c r="H42" s="7">
        <v>38.8</v>
      </c>
      <c r="I42" s="7">
        <v>44.2</v>
      </c>
      <c r="J42" s="139">
        <v>48</v>
      </c>
      <c r="K42" s="7">
        <v>49.9</v>
      </c>
      <c r="L42" s="7">
        <v>51.8</v>
      </c>
      <c r="M42" s="7">
        <v>53.1</v>
      </c>
      <c r="N42" s="7">
        <v>53.8</v>
      </c>
    </row>
    <row r="43" spans="1:14" ht="15" customHeight="1">
      <c r="A43" s="242" t="s">
        <v>795</v>
      </c>
      <c r="B43" s="7">
        <v>18.7</v>
      </c>
      <c r="C43" s="7">
        <v>20.9</v>
      </c>
      <c r="D43" s="7">
        <v>23.6</v>
      </c>
      <c r="E43" s="7">
        <v>26.4</v>
      </c>
      <c r="F43" s="7">
        <v>30.1</v>
      </c>
      <c r="G43" s="7">
        <v>34.2</v>
      </c>
      <c r="H43" s="7">
        <v>39.2</v>
      </c>
      <c r="I43" s="7">
        <v>44.3</v>
      </c>
      <c r="J43" s="139">
        <v>47.9</v>
      </c>
      <c r="K43" s="7">
        <v>50.5</v>
      </c>
      <c r="L43" s="7">
        <v>51.5</v>
      </c>
      <c r="M43" s="7">
        <v>53.7</v>
      </c>
      <c r="N43" s="7">
        <v>53.6</v>
      </c>
    </row>
    <row r="44" spans="1:14" ht="15" customHeight="1">
      <c r="A44" s="242" t="s">
        <v>820</v>
      </c>
      <c r="B44" s="139">
        <v>18.3</v>
      </c>
      <c r="C44" s="139">
        <v>20.9</v>
      </c>
      <c r="D44" s="139">
        <v>23.4</v>
      </c>
      <c r="E44" s="139">
        <v>26.7</v>
      </c>
      <c r="F44" s="139">
        <v>29.8</v>
      </c>
      <c r="G44" s="139">
        <v>34.2</v>
      </c>
      <c r="H44" s="139">
        <v>38.6</v>
      </c>
      <c r="I44" s="139">
        <v>43.5</v>
      </c>
      <c r="J44" s="139">
        <v>47.5</v>
      </c>
      <c r="K44" s="139">
        <v>50.4</v>
      </c>
      <c r="L44" s="139">
        <v>52.5</v>
      </c>
      <c r="M44" s="139">
        <v>52.8</v>
      </c>
      <c r="N44" s="139">
        <v>52.9</v>
      </c>
    </row>
    <row r="45" spans="1:14" ht="12" customHeight="1">
      <c r="A45" s="38"/>
      <c r="B45" s="139"/>
      <c r="C45" s="139"/>
      <c r="D45" s="139"/>
      <c r="E45" s="139"/>
      <c r="F45" s="139"/>
      <c r="G45" s="139"/>
      <c r="H45" s="139"/>
      <c r="I45" s="139"/>
      <c r="J45" s="139"/>
      <c r="K45" s="139"/>
      <c r="L45" s="139"/>
      <c r="M45" s="139"/>
      <c r="N45" s="139"/>
    </row>
    <row r="46" spans="1:14" ht="15" customHeight="1">
      <c r="A46" s="199" t="s">
        <v>175</v>
      </c>
      <c r="B46" s="139"/>
      <c r="C46" s="139"/>
      <c r="D46" s="139"/>
      <c r="E46" s="139"/>
      <c r="F46" s="139"/>
      <c r="G46" s="139"/>
      <c r="H46" s="139"/>
      <c r="I46" s="139"/>
      <c r="J46" s="139"/>
      <c r="K46" s="139"/>
      <c r="L46" s="139"/>
      <c r="M46" s="139"/>
      <c r="N46" s="139"/>
    </row>
    <row r="47" spans="1:14" ht="15" customHeight="1">
      <c r="A47" s="242" t="s">
        <v>819</v>
      </c>
      <c r="B47" s="140">
        <v>61.7</v>
      </c>
      <c r="C47" s="140">
        <v>64.7</v>
      </c>
      <c r="D47" s="140">
        <v>67.5</v>
      </c>
      <c r="E47" s="140">
        <v>70</v>
      </c>
      <c r="F47" s="140">
        <v>73</v>
      </c>
      <c r="G47" s="140">
        <v>75.9</v>
      </c>
      <c r="H47" s="140">
        <v>79.1</v>
      </c>
      <c r="I47" s="140">
        <v>82.3</v>
      </c>
      <c r="J47" s="140">
        <v>83.8</v>
      </c>
      <c r="K47" s="140">
        <v>84.8</v>
      </c>
      <c r="L47" s="140">
        <v>85.2</v>
      </c>
      <c r="M47" s="140">
        <v>85.4</v>
      </c>
      <c r="N47" s="140">
        <v>85.7</v>
      </c>
    </row>
    <row r="48" spans="1:16" ht="15" customHeight="1">
      <c r="A48" s="242" t="s">
        <v>793</v>
      </c>
      <c r="B48" s="140">
        <v>61.3</v>
      </c>
      <c r="C48" s="140">
        <v>64.7</v>
      </c>
      <c r="D48" s="140">
        <v>67.4</v>
      </c>
      <c r="E48" s="140">
        <v>69.8</v>
      </c>
      <c r="F48" s="140">
        <v>72.8</v>
      </c>
      <c r="G48" s="140">
        <v>75.8</v>
      </c>
      <c r="H48" s="140">
        <v>79.5</v>
      </c>
      <c r="I48" s="140">
        <v>82</v>
      </c>
      <c r="J48" s="140">
        <v>83.5</v>
      </c>
      <c r="K48" s="140">
        <v>84.6</v>
      </c>
      <c r="L48" s="140">
        <v>85.4</v>
      </c>
      <c r="M48" s="140">
        <v>85.6</v>
      </c>
      <c r="N48" s="139">
        <v>85.5</v>
      </c>
      <c r="O48" s="68"/>
      <c r="P48" s="68"/>
    </row>
    <row r="49" spans="1:16" ht="15" customHeight="1">
      <c r="A49" s="242" t="s">
        <v>794</v>
      </c>
      <c r="B49" s="140">
        <v>62.1</v>
      </c>
      <c r="C49" s="140">
        <v>64.5</v>
      </c>
      <c r="D49" s="140">
        <v>67.2</v>
      </c>
      <c r="E49" s="140">
        <v>70.2</v>
      </c>
      <c r="F49" s="140">
        <v>72.9</v>
      </c>
      <c r="G49" s="140">
        <v>76.2</v>
      </c>
      <c r="H49" s="140">
        <v>79.2</v>
      </c>
      <c r="I49" s="140">
        <v>82.2</v>
      </c>
      <c r="J49" s="140">
        <v>83.9</v>
      </c>
      <c r="K49" s="140">
        <v>84.8</v>
      </c>
      <c r="L49" s="140">
        <v>85.6</v>
      </c>
      <c r="M49" s="140">
        <v>85.6</v>
      </c>
      <c r="N49" s="140">
        <v>85.9</v>
      </c>
      <c r="O49" s="68"/>
      <c r="P49" s="68"/>
    </row>
    <row r="50" spans="1:14" ht="15" customHeight="1">
      <c r="A50" s="242" t="s">
        <v>795</v>
      </c>
      <c r="B50" s="140">
        <v>61.9</v>
      </c>
      <c r="C50" s="140">
        <v>64.6</v>
      </c>
      <c r="D50" s="140">
        <v>67.5</v>
      </c>
      <c r="E50" s="140">
        <v>70</v>
      </c>
      <c r="F50" s="140">
        <v>72.9</v>
      </c>
      <c r="G50" s="140">
        <v>76</v>
      </c>
      <c r="H50" s="140">
        <v>79.4</v>
      </c>
      <c r="I50" s="140">
        <v>82</v>
      </c>
      <c r="J50" s="140">
        <v>83.7</v>
      </c>
      <c r="K50" s="140">
        <v>84.8</v>
      </c>
      <c r="L50" s="140">
        <v>85</v>
      </c>
      <c r="M50" s="140">
        <v>85.6</v>
      </c>
      <c r="N50" s="140">
        <v>85.7</v>
      </c>
    </row>
    <row r="51" spans="1:14" ht="15" customHeight="1">
      <c r="A51" s="349" t="s">
        <v>820</v>
      </c>
      <c r="B51" s="416">
        <v>61.6</v>
      </c>
      <c r="C51" s="141">
        <v>64.5</v>
      </c>
      <c r="D51" s="141">
        <v>67.4</v>
      </c>
      <c r="E51" s="141">
        <v>70.2</v>
      </c>
      <c r="F51" s="141">
        <v>72.6</v>
      </c>
      <c r="G51" s="141">
        <v>75.8</v>
      </c>
      <c r="H51" s="141">
        <v>79</v>
      </c>
      <c r="I51" s="141">
        <v>82</v>
      </c>
      <c r="J51" s="141">
        <v>83.6</v>
      </c>
      <c r="K51" s="141">
        <v>84.7</v>
      </c>
      <c r="L51" s="141">
        <v>85.3</v>
      </c>
      <c r="M51" s="141">
        <v>85.6</v>
      </c>
      <c r="N51" s="141">
        <v>85.5</v>
      </c>
    </row>
    <row r="52" spans="1:14" ht="12" customHeight="1">
      <c r="A52" s="48" t="s">
        <v>159</v>
      </c>
      <c r="B52" s="140"/>
      <c r="C52" s="140"/>
      <c r="D52" s="140"/>
      <c r="E52" s="140"/>
      <c r="F52" s="140"/>
      <c r="G52" s="140"/>
      <c r="H52" s="140"/>
      <c r="I52" s="140"/>
      <c r="J52" s="140"/>
      <c r="K52" s="140"/>
      <c r="L52" s="140"/>
      <c r="M52" s="140"/>
      <c r="N52" s="356"/>
    </row>
    <row r="53" spans="1:14" ht="12" customHeight="1">
      <c r="A53" s="34" t="s">
        <v>176</v>
      </c>
      <c r="N53" s="68"/>
    </row>
  </sheetData>
  <printOptions/>
  <pageMargins left="0.5905511811023623" right="0.59" top="0.7086614173228347" bottom="0.6"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dimension ref="A1:Y52"/>
  <sheetViews>
    <sheetView workbookViewId="0" topLeftCell="A1">
      <selection activeCell="A1" sqref="A1"/>
    </sheetView>
  </sheetViews>
  <sheetFormatPr defaultColWidth="9.00390625" defaultRowHeight="12.75"/>
  <cols>
    <col min="1" max="1" width="27.875" style="7" customWidth="1"/>
    <col min="2" max="25" width="9.125" style="145" customWidth="1"/>
    <col min="26" max="16384" width="9.125" style="7" customWidth="1"/>
  </cols>
  <sheetData>
    <row r="1" spans="1:25" s="4" customFormat="1" ht="17.25">
      <c r="A1" s="37" t="s">
        <v>1044</v>
      </c>
      <c r="B1" s="143"/>
      <c r="C1" s="143"/>
      <c r="D1" s="143"/>
      <c r="E1" s="144"/>
      <c r="F1" s="144"/>
      <c r="G1" s="143"/>
      <c r="H1" s="143"/>
      <c r="I1" s="143"/>
      <c r="J1" s="143"/>
      <c r="K1" s="143"/>
      <c r="L1" s="143"/>
      <c r="M1" s="143"/>
      <c r="N1" s="143"/>
      <c r="O1" s="143"/>
      <c r="P1" s="143"/>
      <c r="Q1" s="143"/>
      <c r="R1" s="143"/>
      <c r="S1" s="143"/>
      <c r="T1" s="143"/>
      <c r="U1" s="143"/>
      <c r="V1" s="143"/>
      <c r="W1" s="143"/>
      <c r="X1" s="143"/>
      <c r="Y1" s="143"/>
    </row>
    <row r="2" spans="1:9" ht="4.5" customHeight="1">
      <c r="A2" s="68"/>
      <c r="B2" s="359"/>
      <c r="C2" s="359"/>
      <c r="D2" s="359"/>
      <c r="E2" s="359"/>
      <c r="F2" s="359"/>
      <c r="G2" s="194"/>
      <c r="H2" s="359"/>
      <c r="I2" s="194"/>
    </row>
    <row r="3" spans="1:25" s="8" customFormat="1" ht="15.75" customHeight="1">
      <c r="A3" s="200"/>
      <c r="B3" s="617" t="s">
        <v>697</v>
      </c>
      <c r="C3" s="602"/>
      <c r="D3" s="617" t="s">
        <v>698</v>
      </c>
      <c r="E3" s="602"/>
      <c r="F3" s="617" t="s">
        <v>699</v>
      </c>
      <c r="G3" s="602"/>
      <c r="H3" s="617" t="s">
        <v>691</v>
      </c>
      <c r="I3" s="601"/>
      <c r="J3" s="145"/>
      <c r="K3" s="145"/>
      <c r="L3" s="145"/>
      <c r="M3" s="145"/>
      <c r="N3" s="145"/>
      <c r="O3" s="145"/>
      <c r="P3" s="145"/>
      <c r="Q3" s="145"/>
      <c r="R3" s="145"/>
      <c r="S3" s="145"/>
      <c r="T3" s="145"/>
      <c r="U3" s="145"/>
      <c r="V3" s="145"/>
      <c r="W3" s="145"/>
      <c r="X3" s="145"/>
      <c r="Y3" s="145"/>
    </row>
    <row r="4" spans="1:25" s="8" customFormat="1" ht="15.75" customHeight="1">
      <c r="A4" s="202" t="s">
        <v>1</v>
      </c>
      <c r="B4" s="202" t="s">
        <v>5</v>
      </c>
      <c r="C4" s="202" t="s">
        <v>6</v>
      </c>
      <c r="D4" s="202" t="s">
        <v>5</v>
      </c>
      <c r="E4" s="202" t="s">
        <v>6</v>
      </c>
      <c r="F4" s="202" t="s">
        <v>5</v>
      </c>
      <c r="G4" s="202" t="s">
        <v>6</v>
      </c>
      <c r="H4" s="202" t="s">
        <v>5</v>
      </c>
      <c r="I4" s="204" t="s">
        <v>6</v>
      </c>
      <c r="J4" s="145"/>
      <c r="K4" s="145"/>
      <c r="L4" s="145"/>
      <c r="M4" s="145"/>
      <c r="N4" s="145"/>
      <c r="O4" s="145"/>
      <c r="P4" s="145"/>
      <c r="Q4" s="145"/>
      <c r="R4" s="145"/>
      <c r="S4" s="145"/>
      <c r="T4" s="145"/>
      <c r="U4" s="145"/>
      <c r="V4" s="145"/>
      <c r="W4" s="145"/>
      <c r="X4" s="145"/>
      <c r="Y4" s="145"/>
    </row>
    <row r="5" spans="1:9" ht="15.75" customHeight="1">
      <c r="A5" s="199" t="s">
        <v>1017</v>
      </c>
      <c r="B5" s="190"/>
      <c r="C5" s="190"/>
      <c r="D5" s="190"/>
      <c r="E5" s="190"/>
      <c r="F5" s="190"/>
      <c r="G5" s="190"/>
      <c r="H5" s="190"/>
      <c r="I5" s="190"/>
    </row>
    <row r="6" spans="1:9" ht="15.75" customHeight="1">
      <c r="A6" s="222" t="s">
        <v>177</v>
      </c>
      <c r="B6" s="190">
        <v>14.02</v>
      </c>
      <c r="C6" s="190">
        <v>19.02</v>
      </c>
      <c r="D6" s="190">
        <v>20.88</v>
      </c>
      <c r="E6" s="190">
        <v>26.01</v>
      </c>
      <c r="F6" s="190">
        <v>42.33</v>
      </c>
      <c r="G6" s="190">
        <v>53.36</v>
      </c>
      <c r="H6" s="190">
        <v>52.12</v>
      </c>
      <c r="I6" s="190">
        <v>92.59</v>
      </c>
    </row>
    <row r="7" spans="1:9" ht="15.75" customHeight="1">
      <c r="A7" s="242" t="s">
        <v>178</v>
      </c>
      <c r="B7" s="190">
        <v>9.51</v>
      </c>
      <c r="C7" s="190">
        <v>13.23</v>
      </c>
      <c r="D7" s="190">
        <v>9.16</v>
      </c>
      <c r="E7" s="190">
        <v>10.46</v>
      </c>
      <c r="F7" s="190">
        <v>12.47</v>
      </c>
      <c r="G7" s="190">
        <v>11.78</v>
      </c>
      <c r="H7" s="190">
        <v>9.76</v>
      </c>
      <c r="I7" s="190">
        <v>8.11</v>
      </c>
    </row>
    <row r="8" spans="1:9" ht="15.75" customHeight="1">
      <c r="A8" s="242" t="s">
        <v>179</v>
      </c>
      <c r="B8" s="190">
        <v>4.51</v>
      </c>
      <c r="C8" s="190">
        <v>5.23</v>
      </c>
      <c r="D8" s="190">
        <v>8.52</v>
      </c>
      <c r="E8" s="190">
        <v>10.99</v>
      </c>
      <c r="F8" s="190">
        <v>15.19</v>
      </c>
      <c r="G8" s="190">
        <v>20.55</v>
      </c>
      <c r="H8" s="190">
        <v>18.48</v>
      </c>
      <c r="I8" s="190">
        <v>46.75</v>
      </c>
    </row>
    <row r="9" spans="1:9" ht="15.75" customHeight="1">
      <c r="A9" s="242" t="s">
        <v>180</v>
      </c>
      <c r="B9" s="190" t="s">
        <v>1034</v>
      </c>
      <c r="C9" s="190">
        <v>0.56</v>
      </c>
      <c r="D9" s="190">
        <v>3.2</v>
      </c>
      <c r="E9" s="190">
        <v>4.56</v>
      </c>
      <c r="F9" s="190">
        <v>14.67</v>
      </c>
      <c r="G9" s="190">
        <v>21.03</v>
      </c>
      <c r="H9" s="190">
        <v>23.87</v>
      </c>
      <c r="I9" s="190">
        <v>37.73</v>
      </c>
    </row>
    <row r="10" spans="1:9" ht="15.75" customHeight="1">
      <c r="A10" s="247" t="s">
        <v>0</v>
      </c>
      <c r="B10" s="190"/>
      <c r="C10" s="190"/>
      <c r="D10" s="190"/>
      <c r="E10" s="190"/>
      <c r="F10" s="190"/>
      <c r="G10" s="190"/>
      <c r="H10" s="190"/>
      <c r="I10" s="190"/>
    </row>
    <row r="11" spans="1:9" ht="15.75" customHeight="1">
      <c r="A11" s="247" t="s">
        <v>182</v>
      </c>
      <c r="B11" s="190" t="s">
        <v>1034</v>
      </c>
      <c r="C11" s="190" t="s">
        <v>1034</v>
      </c>
      <c r="D11" s="190">
        <v>0.09</v>
      </c>
      <c r="E11" s="190">
        <v>0.02</v>
      </c>
      <c r="F11" s="190">
        <v>0.03</v>
      </c>
      <c r="G11" s="190">
        <v>0.06</v>
      </c>
      <c r="H11" s="190" t="s">
        <v>1034</v>
      </c>
      <c r="I11" s="190" t="s">
        <v>1034</v>
      </c>
    </row>
    <row r="12" spans="1:9" ht="15.75" customHeight="1">
      <c r="A12" s="247" t="s">
        <v>1016</v>
      </c>
      <c r="B12" s="190">
        <v>6.34</v>
      </c>
      <c r="C12" s="190">
        <v>2.46</v>
      </c>
      <c r="D12" s="190">
        <v>4.66</v>
      </c>
      <c r="E12" s="190">
        <v>3.96</v>
      </c>
      <c r="F12" s="190">
        <v>3.48</v>
      </c>
      <c r="G12" s="190">
        <v>3.15</v>
      </c>
      <c r="H12" s="190">
        <v>6.06</v>
      </c>
      <c r="I12" s="190">
        <v>3.78</v>
      </c>
    </row>
    <row r="13" spans="1:9" ht="15.75" customHeight="1">
      <c r="A13" s="149"/>
      <c r="B13" s="190"/>
      <c r="C13" s="190"/>
      <c r="D13" s="190"/>
      <c r="E13" s="190"/>
      <c r="F13" s="190"/>
      <c r="G13" s="190"/>
      <c r="H13" s="190"/>
      <c r="I13" s="190"/>
    </row>
    <row r="14" spans="1:9" ht="15.75" customHeight="1">
      <c r="A14" s="199" t="s">
        <v>1018</v>
      </c>
      <c r="B14" s="190"/>
      <c r="C14" s="190"/>
      <c r="D14" s="190"/>
      <c r="E14" s="190"/>
      <c r="F14" s="190"/>
      <c r="G14" s="190"/>
      <c r="H14" s="190"/>
      <c r="I14" s="190"/>
    </row>
    <row r="15" spans="1:9" ht="15.75" customHeight="1">
      <c r="A15" s="247" t="s">
        <v>1019</v>
      </c>
      <c r="B15" s="190" t="s">
        <v>181</v>
      </c>
      <c r="C15" s="190" t="s">
        <v>181</v>
      </c>
      <c r="D15" s="190">
        <v>0.44</v>
      </c>
      <c r="E15" s="190">
        <v>0.61</v>
      </c>
      <c r="F15" s="190">
        <v>0.44</v>
      </c>
      <c r="G15" s="190">
        <v>0.57</v>
      </c>
      <c r="H15" s="190">
        <v>0.37</v>
      </c>
      <c r="I15" s="190">
        <v>0.51</v>
      </c>
    </row>
    <row r="16" spans="1:9" ht="15.75" customHeight="1">
      <c r="A16" s="247" t="s">
        <v>183</v>
      </c>
      <c r="B16" s="190">
        <v>5.21</v>
      </c>
      <c r="C16" s="190">
        <v>6.85</v>
      </c>
      <c r="D16" s="190">
        <v>6.3</v>
      </c>
      <c r="E16" s="190">
        <v>6.53</v>
      </c>
      <c r="F16" s="190">
        <v>4.18</v>
      </c>
      <c r="G16" s="190">
        <v>2.25</v>
      </c>
      <c r="H16" s="190">
        <v>3.09</v>
      </c>
      <c r="I16" s="190">
        <v>1.98</v>
      </c>
    </row>
    <row r="17" spans="1:9" ht="15.75" customHeight="1">
      <c r="A17" s="247" t="s">
        <v>184</v>
      </c>
      <c r="B17" s="190">
        <v>9.54</v>
      </c>
      <c r="C17" s="190">
        <v>4.51</v>
      </c>
      <c r="D17" s="190">
        <v>14.46</v>
      </c>
      <c r="E17" s="190">
        <v>8.67</v>
      </c>
      <c r="F17" s="190">
        <v>17.49</v>
      </c>
      <c r="G17" s="190">
        <v>10.98</v>
      </c>
      <c r="H17" s="190">
        <v>11.18</v>
      </c>
      <c r="I17" s="190">
        <v>5.03</v>
      </c>
    </row>
    <row r="18" spans="1:9" ht="15.75" customHeight="1">
      <c r="A18" s="247" t="s">
        <v>185</v>
      </c>
      <c r="B18" s="190">
        <v>2.9</v>
      </c>
      <c r="C18" s="190">
        <v>1.28</v>
      </c>
      <c r="D18" s="190">
        <v>2.61</v>
      </c>
      <c r="E18" s="190">
        <v>1.81</v>
      </c>
      <c r="F18" s="190">
        <v>1.59</v>
      </c>
      <c r="G18" s="190">
        <v>0.85</v>
      </c>
      <c r="H18" s="190">
        <v>0.19</v>
      </c>
      <c r="I18" s="190">
        <v>0.83</v>
      </c>
    </row>
    <row r="19" spans="1:9" ht="15.75" customHeight="1">
      <c r="A19" s="149" t="s">
        <v>118</v>
      </c>
      <c r="B19" s="190"/>
      <c r="C19" s="190"/>
      <c r="D19" s="190"/>
      <c r="E19" s="190"/>
      <c r="F19" s="190"/>
      <c r="G19" s="190"/>
      <c r="H19" s="190"/>
      <c r="I19" s="190"/>
    </row>
    <row r="20" spans="1:9" ht="15.75" customHeight="1">
      <c r="A20" s="201" t="s">
        <v>1020</v>
      </c>
      <c r="B20" s="190"/>
      <c r="C20" s="190"/>
      <c r="D20" s="190"/>
      <c r="E20" s="190"/>
      <c r="F20" s="190"/>
      <c r="G20" s="190"/>
      <c r="H20" s="190"/>
      <c r="I20" s="190"/>
    </row>
    <row r="21" spans="1:9" ht="15.75" customHeight="1">
      <c r="A21" s="247" t="s">
        <v>1039</v>
      </c>
      <c r="B21" s="190">
        <v>52.35</v>
      </c>
      <c r="C21" s="190">
        <v>51.18</v>
      </c>
      <c r="D21" s="190">
        <v>74.76</v>
      </c>
      <c r="E21" s="190">
        <v>72.77</v>
      </c>
      <c r="F21" s="190">
        <v>57.69</v>
      </c>
      <c r="G21" s="190">
        <v>63.06</v>
      </c>
      <c r="H21" s="190">
        <v>72.81</v>
      </c>
      <c r="I21" s="190">
        <v>72.59</v>
      </c>
    </row>
    <row r="22" spans="1:9" ht="15.75" customHeight="1">
      <c r="A22" s="247" t="s">
        <v>1038</v>
      </c>
      <c r="B22" s="190">
        <v>22.51</v>
      </c>
      <c r="C22" s="190">
        <v>20.22</v>
      </c>
      <c r="D22" s="190">
        <v>37.83</v>
      </c>
      <c r="E22" s="190">
        <v>37.14</v>
      </c>
      <c r="F22" s="190">
        <v>31.65</v>
      </c>
      <c r="G22" s="190">
        <v>34.89</v>
      </c>
      <c r="H22" s="190">
        <v>36.38</v>
      </c>
      <c r="I22" s="190">
        <v>43.95</v>
      </c>
    </row>
    <row r="23" spans="1:9" ht="15.75" customHeight="1">
      <c r="A23" s="247" t="s">
        <v>186</v>
      </c>
      <c r="B23" s="190">
        <v>29.84</v>
      </c>
      <c r="C23" s="190">
        <v>30.96</v>
      </c>
      <c r="D23" s="190">
        <v>36.94</v>
      </c>
      <c r="E23" s="190">
        <v>35.62</v>
      </c>
      <c r="F23" s="190">
        <v>26.04</v>
      </c>
      <c r="G23" s="190">
        <v>28.17</v>
      </c>
      <c r="H23" s="190">
        <v>36.43</v>
      </c>
      <c r="I23" s="190">
        <v>28.64</v>
      </c>
    </row>
    <row r="24" spans="1:9" ht="15.75" customHeight="1">
      <c r="A24" s="242" t="s">
        <v>1021</v>
      </c>
      <c r="B24" s="190">
        <v>2.53</v>
      </c>
      <c r="C24" s="190">
        <v>3.79</v>
      </c>
      <c r="D24" s="190">
        <v>14.43</v>
      </c>
      <c r="E24" s="190">
        <v>14.44</v>
      </c>
      <c r="F24" s="190">
        <v>16.41</v>
      </c>
      <c r="G24" s="190">
        <v>14.72</v>
      </c>
      <c r="H24" s="190">
        <v>16.06</v>
      </c>
      <c r="I24" s="190">
        <v>11.48</v>
      </c>
    </row>
    <row r="25" spans="1:9" ht="15.75" customHeight="1">
      <c r="A25" s="242" t="s">
        <v>1022</v>
      </c>
      <c r="B25" s="190">
        <v>0.25</v>
      </c>
      <c r="C25" s="190">
        <v>0.3</v>
      </c>
      <c r="D25" s="190">
        <v>0.44</v>
      </c>
      <c r="E25" s="190">
        <v>0.14</v>
      </c>
      <c r="F25" s="190">
        <v>0.99</v>
      </c>
      <c r="G25" s="190">
        <v>1.02</v>
      </c>
      <c r="H25" s="190">
        <v>1.29</v>
      </c>
      <c r="I25" s="190">
        <v>1.65</v>
      </c>
    </row>
    <row r="26" spans="1:9" ht="15.75" customHeight="1">
      <c r="A26" s="40"/>
      <c r="B26" s="190"/>
      <c r="C26" s="190"/>
      <c r="D26" s="190"/>
      <c r="E26" s="190"/>
      <c r="F26" s="190"/>
      <c r="G26" s="190"/>
      <c r="H26" s="190"/>
      <c r="I26" s="190"/>
    </row>
    <row r="27" spans="1:9" ht="15.75" customHeight="1">
      <c r="A27" s="201" t="s">
        <v>1043</v>
      </c>
      <c r="B27" s="190"/>
      <c r="C27" s="190"/>
      <c r="D27" s="190"/>
      <c r="E27" s="190"/>
      <c r="F27" s="190"/>
      <c r="G27" s="190"/>
      <c r="H27" s="190"/>
      <c r="I27" s="190"/>
    </row>
    <row r="28" spans="1:9" ht="15.75" customHeight="1">
      <c r="A28" s="247" t="s">
        <v>1023</v>
      </c>
      <c r="B28" s="190" t="s">
        <v>181</v>
      </c>
      <c r="C28" s="190" t="s">
        <v>181</v>
      </c>
      <c r="D28" s="190" t="s">
        <v>1034</v>
      </c>
      <c r="E28" s="190">
        <v>0.02</v>
      </c>
      <c r="F28" s="190" t="s">
        <v>1034</v>
      </c>
      <c r="G28" s="190">
        <v>0.08</v>
      </c>
      <c r="H28" s="190">
        <v>0.2</v>
      </c>
      <c r="I28" s="190" t="s">
        <v>1034</v>
      </c>
    </row>
    <row r="29" spans="1:9" ht="15.75" customHeight="1">
      <c r="A29" s="247" t="s">
        <v>1024</v>
      </c>
      <c r="B29" s="358">
        <v>0.25</v>
      </c>
      <c r="C29" s="358">
        <v>0.55</v>
      </c>
      <c r="D29" s="358">
        <v>0.33</v>
      </c>
      <c r="E29" s="358">
        <v>1.05</v>
      </c>
      <c r="F29" s="358">
        <v>1.9</v>
      </c>
      <c r="G29" s="358">
        <v>1.19</v>
      </c>
      <c r="H29" s="358">
        <v>2.45</v>
      </c>
      <c r="I29" s="358">
        <v>2.09</v>
      </c>
    </row>
    <row r="30" spans="1:9" ht="15.75" customHeight="1">
      <c r="A30" s="247" t="s">
        <v>1025</v>
      </c>
      <c r="B30" s="358" t="s">
        <v>181</v>
      </c>
      <c r="C30" s="358" t="s">
        <v>181</v>
      </c>
      <c r="D30" s="358" t="s">
        <v>1034</v>
      </c>
      <c r="E30" s="358">
        <v>0.1</v>
      </c>
      <c r="F30" s="358">
        <v>0.11</v>
      </c>
      <c r="G30" s="358">
        <v>0.1</v>
      </c>
      <c r="H30" s="358">
        <v>0.21</v>
      </c>
      <c r="I30" s="358">
        <v>0.34</v>
      </c>
    </row>
    <row r="31" spans="1:9" ht="15.75" customHeight="1">
      <c r="A31" s="247" t="s">
        <v>190</v>
      </c>
      <c r="B31" s="358" t="s">
        <v>1034</v>
      </c>
      <c r="C31" s="358" t="s">
        <v>1034</v>
      </c>
      <c r="D31" s="358">
        <v>0.48</v>
      </c>
      <c r="E31" s="358">
        <v>0.18</v>
      </c>
      <c r="F31" s="358" t="s">
        <v>181</v>
      </c>
      <c r="G31" s="358" t="s">
        <v>181</v>
      </c>
      <c r="H31" s="358" t="s">
        <v>181</v>
      </c>
      <c r="I31" s="358" t="s">
        <v>181</v>
      </c>
    </row>
    <row r="32" spans="1:9" ht="15.75" customHeight="1">
      <c r="A32" s="247" t="s">
        <v>1036</v>
      </c>
      <c r="B32" s="190" t="s">
        <v>1034</v>
      </c>
      <c r="C32" s="190" t="s">
        <v>1034</v>
      </c>
      <c r="D32" s="190">
        <v>0.08</v>
      </c>
      <c r="E32" s="190">
        <v>0.11</v>
      </c>
      <c r="F32" s="190">
        <v>0.19</v>
      </c>
      <c r="G32" s="190">
        <v>0.39</v>
      </c>
      <c r="H32" s="190">
        <v>0.36</v>
      </c>
      <c r="I32" s="190" t="s">
        <v>1034</v>
      </c>
    </row>
    <row r="33" spans="1:9" ht="15.75" customHeight="1">
      <c r="A33" s="247" t="s">
        <v>1037</v>
      </c>
      <c r="B33" s="190">
        <v>0.72</v>
      </c>
      <c r="C33" s="190">
        <v>0.88</v>
      </c>
      <c r="D33" s="190">
        <v>4.16</v>
      </c>
      <c r="E33" s="190">
        <v>2.66</v>
      </c>
      <c r="F33" s="190">
        <v>3.2</v>
      </c>
      <c r="G33" s="190">
        <v>2.22</v>
      </c>
      <c r="H33" s="190">
        <v>1.9</v>
      </c>
      <c r="I33" s="190">
        <v>0.16</v>
      </c>
    </row>
    <row r="34" spans="1:9" ht="15.75" customHeight="1">
      <c r="A34" s="247" t="s">
        <v>1026</v>
      </c>
      <c r="B34" s="190" t="s">
        <v>1034</v>
      </c>
      <c r="C34" s="190">
        <v>0.08</v>
      </c>
      <c r="D34" s="190">
        <v>0.11</v>
      </c>
      <c r="E34" s="190">
        <v>0.19</v>
      </c>
      <c r="F34" s="190">
        <v>0.37</v>
      </c>
      <c r="G34" s="190">
        <v>0.98</v>
      </c>
      <c r="H34" s="190">
        <v>0.11</v>
      </c>
      <c r="I34" s="190">
        <v>0.21</v>
      </c>
    </row>
    <row r="35" spans="1:9" ht="15.75" customHeight="1">
      <c r="A35" s="247" t="s">
        <v>1027</v>
      </c>
      <c r="B35" s="190">
        <v>0.09</v>
      </c>
      <c r="C35" s="190">
        <v>0.08</v>
      </c>
      <c r="D35" s="190">
        <v>0.23</v>
      </c>
      <c r="E35" s="190">
        <v>0.13</v>
      </c>
      <c r="F35" s="190">
        <v>0.33</v>
      </c>
      <c r="G35" s="190">
        <v>0.14</v>
      </c>
      <c r="H35" s="190">
        <v>0.35</v>
      </c>
      <c r="I35" s="190" t="s">
        <v>1034</v>
      </c>
    </row>
    <row r="36" spans="1:9" ht="15.75" customHeight="1">
      <c r="A36" s="242" t="s">
        <v>187</v>
      </c>
      <c r="B36" s="190">
        <v>0.28</v>
      </c>
      <c r="C36" s="190">
        <v>0.18</v>
      </c>
      <c r="D36" s="190">
        <v>0.12</v>
      </c>
      <c r="E36" s="190">
        <v>0.13</v>
      </c>
      <c r="F36" s="190" t="s">
        <v>1034</v>
      </c>
      <c r="G36" s="190" t="s">
        <v>1034</v>
      </c>
      <c r="H36" s="190" t="s">
        <v>1034</v>
      </c>
      <c r="I36" s="190" t="s">
        <v>1034</v>
      </c>
    </row>
    <row r="37" spans="1:9" ht="15.75" customHeight="1">
      <c r="A37" s="247" t="s">
        <v>1028</v>
      </c>
      <c r="B37" s="190">
        <v>0.41</v>
      </c>
      <c r="C37" s="190">
        <v>0.93</v>
      </c>
      <c r="D37" s="190">
        <v>0.97</v>
      </c>
      <c r="E37" s="190">
        <v>0.67</v>
      </c>
      <c r="F37" s="190">
        <v>1.78</v>
      </c>
      <c r="G37" s="190">
        <v>1.33</v>
      </c>
      <c r="H37" s="190">
        <v>0.77</v>
      </c>
      <c r="I37" s="190">
        <v>0.73</v>
      </c>
    </row>
    <row r="38" spans="1:9" ht="15.75" customHeight="1">
      <c r="A38" s="247" t="s">
        <v>188</v>
      </c>
      <c r="B38" s="190" t="s">
        <v>181</v>
      </c>
      <c r="C38" s="190" t="s">
        <v>181</v>
      </c>
      <c r="D38" s="190">
        <v>3.74</v>
      </c>
      <c r="E38" s="190">
        <v>3.04</v>
      </c>
      <c r="F38" s="190">
        <v>3.29</v>
      </c>
      <c r="G38" s="190">
        <v>3.9</v>
      </c>
      <c r="H38" s="190">
        <v>4.32</v>
      </c>
      <c r="I38" s="190">
        <v>1.86</v>
      </c>
    </row>
    <row r="39" spans="1:9" ht="15.75" customHeight="1">
      <c r="A39" s="247" t="s">
        <v>1029</v>
      </c>
      <c r="B39" s="190">
        <v>1.78</v>
      </c>
      <c r="C39" s="190">
        <v>1.4</v>
      </c>
      <c r="D39" s="190">
        <v>2.61</v>
      </c>
      <c r="E39" s="190">
        <v>1.93</v>
      </c>
      <c r="F39" s="190">
        <v>3.01</v>
      </c>
      <c r="G39" s="190">
        <v>1.91</v>
      </c>
      <c r="H39" s="190">
        <v>1.66</v>
      </c>
      <c r="I39" s="190">
        <v>1.28</v>
      </c>
    </row>
    <row r="40" spans="1:9" ht="15.75" customHeight="1">
      <c r="A40" s="247" t="s">
        <v>1040</v>
      </c>
      <c r="B40" s="190" t="s">
        <v>1034</v>
      </c>
      <c r="C40" s="190">
        <v>0.08</v>
      </c>
      <c r="D40" s="190">
        <v>0.12</v>
      </c>
      <c r="E40" s="190">
        <v>0.1</v>
      </c>
      <c r="F40" s="190">
        <v>0.32</v>
      </c>
      <c r="G40" s="190">
        <v>0.22</v>
      </c>
      <c r="H40" s="190">
        <v>0.08</v>
      </c>
      <c r="I40" s="190">
        <v>0.2</v>
      </c>
    </row>
    <row r="41" spans="1:9" ht="15.75" customHeight="1">
      <c r="A41" s="247" t="s">
        <v>1041</v>
      </c>
      <c r="B41" s="190" t="s">
        <v>1034</v>
      </c>
      <c r="C41" s="190" t="s">
        <v>1034</v>
      </c>
      <c r="D41" s="190">
        <v>0.02</v>
      </c>
      <c r="E41" s="190" t="s">
        <v>1034</v>
      </c>
      <c r="F41" s="190">
        <v>0.14</v>
      </c>
      <c r="G41" s="190">
        <v>0.04</v>
      </c>
      <c r="H41" s="190" t="s">
        <v>1034</v>
      </c>
      <c r="I41" s="190" t="s">
        <v>1034</v>
      </c>
    </row>
    <row r="42" spans="1:9" ht="15.75" customHeight="1">
      <c r="A42" s="247" t="s">
        <v>1042</v>
      </c>
      <c r="B42" s="190">
        <v>0.46</v>
      </c>
      <c r="C42" s="190" t="s">
        <v>1034</v>
      </c>
      <c r="D42" s="190">
        <v>0.28</v>
      </c>
      <c r="E42" s="190">
        <v>0.25</v>
      </c>
      <c r="F42" s="190">
        <v>0.03</v>
      </c>
      <c r="G42" s="190">
        <v>0.03</v>
      </c>
      <c r="H42" s="190" t="s">
        <v>1034</v>
      </c>
      <c r="I42" s="190" t="s">
        <v>1034</v>
      </c>
    </row>
    <row r="43" ht="15.75" customHeight="1">
      <c r="A43" s="149"/>
    </row>
    <row r="44" spans="1:9" ht="15.75" customHeight="1">
      <c r="A44" s="247" t="s">
        <v>189</v>
      </c>
      <c r="B44" s="190">
        <v>5.1</v>
      </c>
      <c r="C44" s="190">
        <v>1.65</v>
      </c>
      <c r="D44" s="190">
        <v>3.18</v>
      </c>
      <c r="E44" s="190">
        <v>2.67</v>
      </c>
      <c r="F44" s="190">
        <v>3</v>
      </c>
      <c r="G44" s="190">
        <v>3.87</v>
      </c>
      <c r="H44" s="190">
        <v>2.89</v>
      </c>
      <c r="I44" s="190">
        <v>3.23</v>
      </c>
    </row>
    <row r="45" spans="1:9" ht="15.75" customHeight="1">
      <c r="A45" s="247"/>
      <c r="B45" s="190"/>
      <c r="C45" s="190"/>
      <c r="D45" s="190"/>
      <c r="E45" s="190"/>
      <c r="F45" s="190"/>
      <c r="G45" s="190"/>
      <c r="H45" s="190"/>
      <c r="I45" s="190"/>
    </row>
    <row r="46" spans="1:9" ht="15.75" customHeight="1">
      <c r="A46" s="201" t="s">
        <v>1031</v>
      </c>
      <c r="B46" s="190"/>
      <c r="C46" s="190"/>
      <c r="D46" s="190"/>
      <c r="E46" s="190"/>
      <c r="F46" s="190"/>
      <c r="G46" s="190"/>
      <c r="H46" s="190"/>
      <c r="I46" s="190"/>
    </row>
    <row r="47" spans="1:9" ht="15.75" customHeight="1">
      <c r="A47" s="247" t="s">
        <v>1030</v>
      </c>
      <c r="B47" s="190" t="s">
        <v>181</v>
      </c>
      <c r="C47" s="190" t="s">
        <v>181</v>
      </c>
      <c r="D47" s="190" t="s">
        <v>181</v>
      </c>
      <c r="E47" s="190" t="s">
        <v>181</v>
      </c>
      <c r="F47" s="190">
        <v>0.02</v>
      </c>
      <c r="G47" s="190">
        <v>0.03</v>
      </c>
      <c r="H47" s="190" t="s">
        <v>181</v>
      </c>
      <c r="I47" s="190" t="s">
        <v>181</v>
      </c>
    </row>
    <row r="48" spans="1:9" ht="15.75" customHeight="1">
      <c r="A48" s="247" t="s">
        <v>1032</v>
      </c>
      <c r="B48" s="190" t="s">
        <v>181</v>
      </c>
      <c r="C48" s="190" t="s">
        <v>181</v>
      </c>
      <c r="D48" s="190" t="s">
        <v>181</v>
      </c>
      <c r="E48" s="190" t="s">
        <v>181</v>
      </c>
      <c r="F48" s="190">
        <v>1.02</v>
      </c>
      <c r="G48" s="190">
        <v>1.16</v>
      </c>
      <c r="H48" s="190" t="s">
        <v>181</v>
      </c>
      <c r="I48" s="190" t="s">
        <v>181</v>
      </c>
    </row>
    <row r="49" spans="1:9" ht="15.75" customHeight="1">
      <c r="A49" s="147" t="s">
        <v>1033</v>
      </c>
      <c r="B49" s="191" t="s">
        <v>181</v>
      </c>
      <c r="C49" s="191" t="s">
        <v>181</v>
      </c>
      <c r="D49" s="191" t="s">
        <v>181</v>
      </c>
      <c r="E49" s="191" t="s">
        <v>181</v>
      </c>
      <c r="F49" s="191">
        <v>0.49</v>
      </c>
      <c r="G49" s="191">
        <v>0.58</v>
      </c>
      <c r="H49" s="191" t="s">
        <v>181</v>
      </c>
      <c r="I49" s="191" t="s">
        <v>181</v>
      </c>
    </row>
    <row r="50" spans="1:9" ht="12" customHeight="1">
      <c r="A50" s="68" t="s">
        <v>1035</v>
      </c>
      <c r="B50" s="358"/>
      <c r="C50" s="358"/>
      <c r="D50" s="358"/>
      <c r="E50" s="358"/>
      <c r="F50" s="358"/>
      <c r="G50" s="358"/>
      <c r="H50" s="358"/>
      <c r="I50" s="358"/>
    </row>
    <row r="51" ht="12" customHeight="1">
      <c r="A51" s="34" t="s">
        <v>191</v>
      </c>
    </row>
    <row r="52" ht="11.25">
      <c r="A52" s="34"/>
    </row>
  </sheetData>
  <mergeCells count="4">
    <mergeCell ref="H3:I3"/>
    <mergeCell ref="F3:G3"/>
    <mergeCell ref="D3:E3"/>
    <mergeCell ref="B3:C3"/>
  </mergeCells>
  <printOptions/>
  <pageMargins left="0.58" right="0.59" top="0.61" bottom="0.6"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62"/>
  <sheetViews>
    <sheetView workbookViewId="0" topLeftCell="A1">
      <selection activeCell="H27" sqref="H27"/>
    </sheetView>
  </sheetViews>
  <sheetFormatPr defaultColWidth="9.00390625" defaultRowHeight="12.75"/>
  <cols>
    <col min="1" max="1" width="13.25390625" style="33" customWidth="1"/>
    <col min="2" max="3" width="6.75390625" style="26" customWidth="1"/>
    <col min="4" max="4" width="11.75390625" style="26" customWidth="1"/>
    <col min="5" max="5" width="10.25390625" style="26" customWidth="1"/>
    <col min="6" max="7" width="10.75390625" style="26" customWidth="1"/>
    <col min="8" max="11" width="7.75390625" style="26" customWidth="1"/>
    <col min="12" max="16384" width="9.125" style="26" customWidth="1"/>
  </cols>
  <sheetData>
    <row r="1" spans="1:11" s="4" customFormat="1" ht="17.25">
      <c r="A1" s="37" t="s">
        <v>796</v>
      </c>
      <c r="B1" s="26"/>
      <c r="H1" s="4" t="s">
        <v>0</v>
      </c>
      <c r="I1" s="4" t="s">
        <v>0</v>
      </c>
      <c r="J1" s="4" t="s">
        <v>0</v>
      </c>
      <c r="K1" s="4" t="s">
        <v>0</v>
      </c>
    </row>
    <row r="2" spans="1:11" s="7" customFormat="1" ht="4.5" customHeight="1">
      <c r="A2" s="73"/>
      <c r="B2" s="68"/>
      <c r="C2" s="68"/>
      <c r="D2" s="68"/>
      <c r="E2" s="68"/>
      <c r="F2" s="68"/>
      <c r="G2" s="68"/>
      <c r="H2" s="68"/>
      <c r="I2" s="68"/>
      <c r="J2" s="68"/>
      <c r="K2" s="194"/>
    </row>
    <row r="3" spans="1:11" s="8" customFormat="1" ht="12" customHeight="1">
      <c r="A3" s="127"/>
      <c r="B3" s="185"/>
      <c r="C3" s="127"/>
      <c r="D3" s="200" t="s">
        <v>3</v>
      </c>
      <c r="E3" s="210"/>
      <c r="F3" s="507"/>
      <c r="G3" s="209"/>
      <c r="H3" s="212" t="s">
        <v>573</v>
      </c>
      <c r="I3" s="216"/>
      <c r="J3" s="216"/>
      <c r="K3" s="216"/>
    </row>
    <row r="4" spans="1:11" s="8" customFormat="1" ht="12" customHeight="1">
      <c r="A4" s="199" t="s">
        <v>1</v>
      </c>
      <c r="B4" s="606" t="s">
        <v>647</v>
      </c>
      <c r="C4" s="607"/>
      <c r="D4" s="201" t="s">
        <v>574</v>
      </c>
      <c r="E4" s="508"/>
      <c r="F4" s="509" t="s">
        <v>9</v>
      </c>
      <c r="G4" s="391"/>
      <c r="H4" s="9" t="s">
        <v>575</v>
      </c>
      <c r="I4" s="11"/>
      <c r="J4" s="9" t="s">
        <v>576</v>
      </c>
      <c r="K4" s="10"/>
    </row>
    <row r="5" spans="1:11" s="8" customFormat="1" ht="12" customHeight="1">
      <c r="A5" s="12"/>
      <c r="B5" s="357" t="s">
        <v>11</v>
      </c>
      <c r="C5" s="410" t="s">
        <v>12</v>
      </c>
      <c r="D5" s="202" t="s">
        <v>577</v>
      </c>
      <c r="E5" s="510" t="s">
        <v>14</v>
      </c>
      <c r="F5" s="511" t="s">
        <v>5</v>
      </c>
      <c r="G5" s="511" t="s">
        <v>6</v>
      </c>
      <c r="H5" s="391" t="s">
        <v>5</v>
      </c>
      <c r="I5" s="391" t="s">
        <v>6</v>
      </c>
      <c r="J5" s="391" t="s">
        <v>5</v>
      </c>
      <c r="K5" s="509" t="s">
        <v>6</v>
      </c>
    </row>
    <row r="6" spans="1:11" s="7" customFormat="1" ht="13.5" customHeight="1">
      <c r="A6" s="440" t="s">
        <v>17</v>
      </c>
      <c r="B6" s="433">
        <v>774</v>
      </c>
      <c r="C6" s="433">
        <v>2</v>
      </c>
      <c r="D6" s="433">
        <v>3138</v>
      </c>
      <c r="E6" s="433">
        <v>76908</v>
      </c>
      <c r="F6" s="433">
        <v>39025</v>
      </c>
      <c r="G6" s="433">
        <v>37883</v>
      </c>
      <c r="H6" s="433">
        <v>163</v>
      </c>
      <c r="I6" s="433">
        <v>4553</v>
      </c>
      <c r="J6" s="433">
        <v>220</v>
      </c>
      <c r="K6" s="433">
        <v>366</v>
      </c>
    </row>
    <row r="7" spans="1:11" s="7" customFormat="1" ht="13.5" customHeight="1">
      <c r="A7" s="222" t="s">
        <v>18</v>
      </c>
      <c r="B7" s="433">
        <v>2</v>
      </c>
      <c r="C7" s="433">
        <v>0</v>
      </c>
      <c r="D7" s="433">
        <v>10</v>
      </c>
      <c r="E7" s="433">
        <v>313</v>
      </c>
      <c r="F7" s="433">
        <v>160</v>
      </c>
      <c r="G7" s="433">
        <v>153</v>
      </c>
      <c r="H7" s="433">
        <v>1</v>
      </c>
      <c r="I7" s="433">
        <v>12</v>
      </c>
      <c r="J7" s="433">
        <v>2</v>
      </c>
      <c r="K7" s="433">
        <v>7</v>
      </c>
    </row>
    <row r="8" spans="1:11" s="7" customFormat="1" ht="13.5" customHeight="1">
      <c r="A8" s="222" t="s">
        <v>19</v>
      </c>
      <c r="B8" s="433">
        <v>527</v>
      </c>
      <c r="C8" s="433">
        <v>2</v>
      </c>
      <c r="D8" s="433">
        <v>1365</v>
      </c>
      <c r="E8" s="433">
        <v>31055</v>
      </c>
      <c r="F8" s="433">
        <v>15805</v>
      </c>
      <c r="G8" s="433">
        <v>15250</v>
      </c>
      <c r="H8" s="433">
        <v>34</v>
      </c>
      <c r="I8" s="433">
        <v>2136</v>
      </c>
      <c r="J8" s="433">
        <v>164</v>
      </c>
      <c r="K8" s="433">
        <v>102</v>
      </c>
    </row>
    <row r="9" spans="1:11" s="7" customFormat="1" ht="13.5" customHeight="1">
      <c r="A9" s="222" t="s">
        <v>20</v>
      </c>
      <c r="B9" s="433">
        <v>245</v>
      </c>
      <c r="C9" s="433">
        <v>0</v>
      </c>
      <c r="D9" s="433">
        <v>1763</v>
      </c>
      <c r="E9" s="433">
        <v>45540</v>
      </c>
      <c r="F9" s="433">
        <v>23060</v>
      </c>
      <c r="G9" s="433">
        <v>22480</v>
      </c>
      <c r="H9" s="433">
        <v>128</v>
      </c>
      <c r="I9" s="433">
        <v>2405</v>
      </c>
      <c r="J9" s="433">
        <v>54</v>
      </c>
      <c r="K9" s="433">
        <v>257</v>
      </c>
    </row>
    <row r="10" spans="1:11" s="7" customFormat="1" ht="12" customHeight="1">
      <c r="A10" s="44"/>
      <c r="B10" s="433"/>
      <c r="C10" s="433"/>
      <c r="D10" s="433"/>
      <c r="E10" s="433"/>
      <c r="F10" s="433"/>
      <c r="G10" s="433"/>
      <c r="H10" s="433"/>
      <c r="I10" s="433"/>
      <c r="J10" s="433"/>
      <c r="K10" s="433"/>
    </row>
    <row r="11" spans="1:11" s="7" customFormat="1" ht="13.5" customHeight="1">
      <c r="A11" s="440" t="s">
        <v>21</v>
      </c>
      <c r="B11" s="433">
        <v>843</v>
      </c>
      <c r="C11" s="433">
        <v>8</v>
      </c>
      <c r="D11" s="433">
        <v>11962</v>
      </c>
      <c r="E11" s="433">
        <v>324849</v>
      </c>
      <c r="F11" s="433">
        <v>166262</v>
      </c>
      <c r="G11" s="433">
        <v>158587</v>
      </c>
      <c r="H11" s="433">
        <v>6529</v>
      </c>
      <c r="I11" s="433">
        <v>11199</v>
      </c>
      <c r="J11" s="433">
        <v>62</v>
      </c>
      <c r="K11" s="433">
        <v>283</v>
      </c>
    </row>
    <row r="12" spans="1:11" s="7" customFormat="1" ht="13.5" customHeight="1">
      <c r="A12" s="222" t="s">
        <v>18</v>
      </c>
      <c r="B12" s="433">
        <v>3</v>
      </c>
      <c r="C12" s="433">
        <f>-C138</f>
        <v>0</v>
      </c>
      <c r="D12" s="433">
        <v>51</v>
      </c>
      <c r="E12" s="433">
        <v>1663</v>
      </c>
      <c r="F12" s="433">
        <v>824</v>
      </c>
      <c r="G12" s="433">
        <v>839</v>
      </c>
      <c r="H12" s="433">
        <v>51</v>
      </c>
      <c r="I12" s="433">
        <v>20</v>
      </c>
      <c r="J12" s="433">
        <v>6</v>
      </c>
      <c r="K12" s="433">
        <v>7</v>
      </c>
    </row>
    <row r="13" spans="1:11" s="7" customFormat="1" ht="13.5" customHeight="1">
      <c r="A13" s="222" t="s">
        <v>19</v>
      </c>
      <c r="B13" s="433">
        <v>831</v>
      </c>
      <c r="C13" s="433">
        <v>8</v>
      </c>
      <c r="D13" s="433">
        <v>11809</v>
      </c>
      <c r="E13" s="433">
        <v>319709</v>
      </c>
      <c r="F13" s="433">
        <v>164334</v>
      </c>
      <c r="G13" s="433">
        <v>155375</v>
      </c>
      <c r="H13" s="433">
        <v>6392</v>
      </c>
      <c r="I13" s="433">
        <v>11089</v>
      </c>
      <c r="J13" s="433">
        <v>46</v>
      </c>
      <c r="K13" s="433">
        <v>240</v>
      </c>
    </row>
    <row r="14" spans="1:11" s="7" customFormat="1" ht="13.5" customHeight="1">
      <c r="A14" s="222" t="s">
        <v>20</v>
      </c>
      <c r="B14" s="433">
        <v>9</v>
      </c>
      <c r="C14" s="433">
        <v>0</v>
      </c>
      <c r="D14" s="433">
        <v>102</v>
      </c>
      <c r="E14" s="433">
        <v>3477</v>
      </c>
      <c r="F14" s="433">
        <v>1104</v>
      </c>
      <c r="G14" s="433">
        <v>2373</v>
      </c>
      <c r="H14" s="433">
        <v>86</v>
      </c>
      <c r="I14" s="433">
        <v>90</v>
      </c>
      <c r="J14" s="433">
        <v>10</v>
      </c>
      <c r="K14" s="433">
        <v>36</v>
      </c>
    </row>
    <row r="15" spans="1:11" s="7" customFormat="1" ht="12" customHeight="1">
      <c r="A15" s="44"/>
      <c r="B15" s="433"/>
      <c r="C15" s="433"/>
      <c r="D15" s="433"/>
      <c r="E15" s="433"/>
      <c r="F15" s="433"/>
      <c r="G15" s="433"/>
      <c r="H15" s="433"/>
      <c r="I15" s="433"/>
      <c r="J15" s="433"/>
      <c r="K15" s="433"/>
    </row>
    <row r="16" spans="1:11" s="7" customFormat="1" ht="13.5" customHeight="1">
      <c r="A16" s="440" t="s">
        <v>22</v>
      </c>
      <c r="B16" s="433">
        <v>402</v>
      </c>
      <c r="C16" s="433">
        <v>3</v>
      </c>
      <c r="D16" s="433">
        <v>5075</v>
      </c>
      <c r="E16" s="433">
        <v>162779</v>
      </c>
      <c r="F16" s="433">
        <v>83012</v>
      </c>
      <c r="G16" s="433">
        <v>79767</v>
      </c>
      <c r="H16" s="433">
        <v>6633</v>
      </c>
      <c r="I16" s="433">
        <v>4012</v>
      </c>
      <c r="J16" s="433">
        <v>369</v>
      </c>
      <c r="K16" s="433">
        <v>365</v>
      </c>
    </row>
    <row r="17" spans="1:11" s="7" customFormat="1" ht="13.5" customHeight="1">
      <c r="A17" s="222" t="s">
        <v>18</v>
      </c>
      <c r="B17" s="433">
        <v>3</v>
      </c>
      <c r="C17" s="433">
        <f>-C183</f>
        <v>0</v>
      </c>
      <c r="D17" s="433">
        <v>30</v>
      </c>
      <c r="E17" s="433">
        <v>1047</v>
      </c>
      <c r="F17" s="433">
        <v>506</v>
      </c>
      <c r="G17" s="433">
        <v>541</v>
      </c>
      <c r="H17" s="433">
        <v>42</v>
      </c>
      <c r="I17" s="433">
        <v>18</v>
      </c>
      <c r="J17" s="433">
        <v>10</v>
      </c>
      <c r="K17" s="433">
        <v>10</v>
      </c>
    </row>
    <row r="18" spans="1:11" s="7" customFormat="1" ht="13.5" customHeight="1">
      <c r="A18" s="222" t="s">
        <v>19</v>
      </c>
      <c r="B18" s="433">
        <v>358</v>
      </c>
      <c r="C18" s="433">
        <v>3</v>
      </c>
      <c r="D18" s="433">
        <v>4705</v>
      </c>
      <c r="E18" s="433">
        <v>148826</v>
      </c>
      <c r="F18" s="433">
        <v>76534</v>
      </c>
      <c r="G18" s="433">
        <v>72292</v>
      </c>
      <c r="H18" s="433">
        <v>6126</v>
      </c>
      <c r="I18" s="433">
        <v>3780</v>
      </c>
      <c r="J18" s="433">
        <v>24</v>
      </c>
      <c r="K18" s="433">
        <v>93</v>
      </c>
    </row>
    <row r="19" spans="1:11" s="7" customFormat="1" ht="13.5" customHeight="1">
      <c r="A19" s="222" t="s">
        <v>20</v>
      </c>
      <c r="B19" s="433">
        <v>41</v>
      </c>
      <c r="C19" s="433">
        <v>0</v>
      </c>
      <c r="D19" s="433">
        <v>340</v>
      </c>
      <c r="E19" s="433">
        <v>12906</v>
      </c>
      <c r="F19" s="433">
        <v>5972</v>
      </c>
      <c r="G19" s="433">
        <v>6934</v>
      </c>
      <c r="H19" s="433">
        <v>465</v>
      </c>
      <c r="I19" s="433">
        <v>214</v>
      </c>
      <c r="J19" s="433">
        <v>335</v>
      </c>
      <c r="K19" s="433">
        <v>262</v>
      </c>
    </row>
    <row r="20" spans="1:11" s="7" customFormat="1" ht="12" customHeight="1">
      <c r="A20" s="44"/>
      <c r="B20" s="433"/>
      <c r="C20" s="433"/>
      <c r="D20" s="433"/>
      <c r="E20" s="433"/>
      <c r="F20" s="433"/>
      <c r="G20" s="433"/>
      <c r="H20" s="433"/>
      <c r="I20" s="433"/>
      <c r="J20" s="433"/>
      <c r="K20" s="433"/>
    </row>
    <row r="21" spans="1:11" s="7" customFormat="1" ht="13.5" customHeight="1">
      <c r="A21" s="440" t="s">
        <v>774</v>
      </c>
      <c r="B21" s="433">
        <v>1</v>
      </c>
      <c r="C21" s="433">
        <v>0</v>
      </c>
      <c r="D21" s="433">
        <v>4</v>
      </c>
      <c r="E21" s="433">
        <v>157</v>
      </c>
      <c r="F21" s="433">
        <v>57</v>
      </c>
      <c r="G21" s="433">
        <v>100</v>
      </c>
      <c r="H21" s="433">
        <v>11</v>
      </c>
      <c r="I21" s="433">
        <v>7</v>
      </c>
      <c r="J21" s="433">
        <v>1</v>
      </c>
      <c r="K21" s="433">
        <v>17</v>
      </c>
    </row>
    <row r="22" spans="1:11" s="7" customFormat="1" ht="13.5" customHeight="1">
      <c r="A22" s="222" t="s">
        <v>19</v>
      </c>
      <c r="B22" s="433">
        <v>1</v>
      </c>
      <c r="C22" s="433">
        <v>0</v>
      </c>
      <c r="D22" s="433">
        <v>4</v>
      </c>
      <c r="E22" s="433">
        <v>157</v>
      </c>
      <c r="F22" s="433">
        <v>57</v>
      </c>
      <c r="G22" s="433">
        <v>100</v>
      </c>
      <c r="H22" s="433">
        <v>11</v>
      </c>
      <c r="I22" s="433">
        <v>7</v>
      </c>
      <c r="J22" s="433">
        <v>1</v>
      </c>
      <c r="K22" s="433">
        <v>17</v>
      </c>
    </row>
    <row r="23" spans="1:11" s="7" customFormat="1" ht="12" customHeight="1">
      <c r="A23" s="44"/>
      <c r="B23" s="433"/>
      <c r="C23" s="433"/>
      <c r="D23" s="433"/>
      <c r="E23" s="433"/>
      <c r="F23" s="433"/>
      <c r="G23" s="433"/>
      <c r="H23" s="433"/>
      <c r="I23" s="433"/>
      <c r="J23" s="433"/>
      <c r="K23" s="433"/>
    </row>
    <row r="24" spans="1:11" s="7" customFormat="1" ht="13.5" customHeight="1">
      <c r="A24" s="440" t="s">
        <v>23</v>
      </c>
      <c r="B24" s="433">
        <v>224</v>
      </c>
      <c r="C24" s="433">
        <v>7</v>
      </c>
      <c r="D24" s="433">
        <v>3162</v>
      </c>
      <c r="E24" s="433">
        <v>159320</v>
      </c>
      <c r="F24" s="433">
        <v>79021</v>
      </c>
      <c r="G24" s="433">
        <v>80299</v>
      </c>
      <c r="H24" s="433">
        <v>7979</v>
      </c>
      <c r="I24" s="433">
        <v>2875</v>
      </c>
      <c r="J24" s="433">
        <v>1649</v>
      </c>
      <c r="K24" s="433">
        <v>1831</v>
      </c>
    </row>
    <row r="25" spans="1:11" s="7" customFormat="1" ht="13.5" customHeight="1">
      <c r="A25" s="222" t="s">
        <v>19</v>
      </c>
      <c r="B25" s="433">
        <v>172</v>
      </c>
      <c r="C25" s="433">
        <v>7</v>
      </c>
      <c r="D25" s="433">
        <v>3162</v>
      </c>
      <c r="E25" s="433">
        <v>119719</v>
      </c>
      <c r="F25" s="433">
        <v>59202</v>
      </c>
      <c r="G25" s="433">
        <v>60517</v>
      </c>
      <c r="H25" s="433">
        <v>6296</v>
      </c>
      <c r="I25" s="433">
        <v>2368</v>
      </c>
      <c r="J25" s="433">
        <v>1087</v>
      </c>
      <c r="K25" s="433">
        <v>1236</v>
      </c>
    </row>
    <row r="26" spans="1:11" s="7" customFormat="1" ht="13.5" customHeight="1">
      <c r="A26" s="222" t="s">
        <v>20</v>
      </c>
      <c r="B26" s="433">
        <v>52</v>
      </c>
      <c r="C26" s="433">
        <v>0</v>
      </c>
      <c r="D26" s="474" t="s">
        <v>181</v>
      </c>
      <c r="E26" s="433">
        <v>39601</v>
      </c>
      <c r="F26" s="433">
        <v>19819</v>
      </c>
      <c r="G26" s="433">
        <v>19782</v>
      </c>
      <c r="H26" s="433">
        <v>1683</v>
      </c>
      <c r="I26" s="433">
        <v>507</v>
      </c>
      <c r="J26" s="433">
        <v>562</v>
      </c>
      <c r="K26" s="433">
        <v>595</v>
      </c>
    </row>
    <row r="27" spans="1:11" s="7" customFormat="1" ht="12" customHeight="1">
      <c r="A27" s="44"/>
      <c r="B27" s="433"/>
      <c r="C27" s="433"/>
      <c r="D27" s="433"/>
      <c r="E27" s="433"/>
      <c r="F27" s="433"/>
      <c r="G27" s="433"/>
      <c r="H27" s="433"/>
      <c r="I27" s="433"/>
      <c r="J27" s="433"/>
      <c r="K27" s="433"/>
    </row>
    <row r="28" spans="1:11" s="7" customFormat="1" ht="13.5" customHeight="1">
      <c r="A28" s="440" t="s">
        <v>24</v>
      </c>
      <c r="B28" s="433">
        <v>3</v>
      </c>
      <c r="C28" s="433">
        <v>0</v>
      </c>
      <c r="D28" s="433">
        <v>48</v>
      </c>
      <c r="E28" s="433">
        <v>109</v>
      </c>
      <c r="F28" s="433">
        <v>75</v>
      </c>
      <c r="G28" s="433">
        <v>34</v>
      </c>
      <c r="H28" s="433">
        <v>70</v>
      </c>
      <c r="I28" s="433">
        <v>55</v>
      </c>
      <c r="J28" s="433">
        <v>11</v>
      </c>
      <c r="K28" s="433">
        <v>8</v>
      </c>
    </row>
    <row r="29" spans="1:11" s="7" customFormat="1" ht="13.5" customHeight="1">
      <c r="A29" s="222" t="s">
        <v>19</v>
      </c>
      <c r="B29" s="433">
        <v>3</v>
      </c>
      <c r="C29" s="433">
        <v>0</v>
      </c>
      <c r="D29" s="433">
        <v>48</v>
      </c>
      <c r="E29" s="433">
        <v>109</v>
      </c>
      <c r="F29" s="433">
        <v>75</v>
      </c>
      <c r="G29" s="433">
        <v>34</v>
      </c>
      <c r="H29" s="433">
        <v>70</v>
      </c>
      <c r="I29" s="433">
        <v>55</v>
      </c>
      <c r="J29" s="433">
        <v>11</v>
      </c>
      <c r="K29" s="433">
        <v>8</v>
      </c>
    </row>
    <row r="30" spans="1:11" s="7" customFormat="1" ht="12" customHeight="1">
      <c r="A30" s="44"/>
      <c r="B30" s="433"/>
      <c r="C30" s="433"/>
      <c r="D30" s="433"/>
      <c r="E30" s="433"/>
      <c r="F30" s="433"/>
      <c r="G30" s="433"/>
      <c r="H30" s="433"/>
      <c r="I30" s="433"/>
      <c r="J30" s="433"/>
      <c r="K30" s="433"/>
    </row>
    <row r="31" spans="1:11" s="7" customFormat="1" ht="13.5" customHeight="1">
      <c r="A31" s="440" t="s">
        <v>25</v>
      </c>
      <c r="B31" s="433">
        <v>5</v>
      </c>
      <c r="C31" s="433">
        <v>0</v>
      </c>
      <c r="D31" s="433">
        <v>64</v>
      </c>
      <c r="E31" s="433">
        <v>219</v>
      </c>
      <c r="F31" s="433">
        <v>121</v>
      </c>
      <c r="G31" s="433">
        <v>98</v>
      </c>
      <c r="H31" s="433">
        <v>75</v>
      </c>
      <c r="I31" s="433">
        <v>96</v>
      </c>
      <c r="J31" s="433">
        <v>2</v>
      </c>
      <c r="K31" s="433">
        <v>3</v>
      </c>
    </row>
    <row r="32" spans="1:11" s="7" customFormat="1" ht="13.5" customHeight="1">
      <c r="A32" s="222" t="s">
        <v>19</v>
      </c>
      <c r="B32" s="433">
        <v>5</v>
      </c>
      <c r="C32" s="433">
        <v>0</v>
      </c>
      <c r="D32" s="433">
        <v>64</v>
      </c>
      <c r="E32" s="433">
        <v>219</v>
      </c>
      <c r="F32" s="433">
        <v>121</v>
      </c>
      <c r="G32" s="433">
        <v>98</v>
      </c>
      <c r="H32" s="433">
        <v>75</v>
      </c>
      <c r="I32" s="433">
        <v>96</v>
      </c>
      <c r="J32" s="433">
        <v>2</v>
      </c>
      <c r="K32" s="433">
        <v>3</v>
      </c>
    </row>
    <row r="33" spans="1:11" s="7" customFormat="1" ht="12" customHeight="1">
      <c r="A33" s="44"/>
      <c r="B33" s="433"/>
      <c r="C33" s="433"/>
      <c r="D33" s="433"/>
      <c r="E33" s="433"/>
      <c r="F33" s="433"/>
      <c r="G33" s="433"/>
      <c r="H33" s="433"/>
      <c r="I33" s="433"/>
      <c r="J33" s="433"/>
      <c r="K33" s="433"/>
    </row>
    <row r="34" spans="1:11" s="7" customFormat="1" ht="13.5" customHeight="1">
      <c r="A34" s="440" t="s">
        <v>26</v>
      </c>
      <c r="B34" s="433">
        <v>33</v>
      </c>
      <c r="C34" s="433">
        <v>0</v>
      </c>
      <c r="D34" s="433">
        <v>918</v>
      </c>
      <c r="E34" s="433">
        <v>3223</v>
      </c>
      <c r="F34" s="433">
        <v>2067</v>
      </c>
      <c r="G34" s="433">
        <v>1156</v>
      </c>
      <c r="H34" s="433">
        <v>1041</v>
      </c>
      <c r="I34" s="433">
        <v>1126</v>
      </c>
      <c r="J34" s="433">
        <v>22</v>
      </c>
      <c r="K34" s="433">
        <v>20</v>
      </c>
    </row>
    <row r="35" spans="1:11" s="7" customFormat="1" ht="13.5" customHeight="1">
      <c r="A35" s="222" t="s">
        <v>18</v>
      </c>
      <c r="B35" s="433">
        <v>1</v>
      </c>
      <c r="C35" s="433">
        <v>0</v>
      </c>
      <c r="D35" s="433">
        <v>9</v>
      </c>
      <c r="E35" s="433">
        <v>51</v>
      </c>
      <c r="F35" s="433">
        <v>31</v>
      </c>
      <c r="G35" s="433">
        <v>20</v>
      </c>
      <c r="H35" s="433">
        <v>13</v>
      </c>
      <c r="I35" s="433">
        <v>15</v>
      </c>
      <c r="J35" s="433">
        <v>1</v>
      </c>
      <c r="K35" s="433">
        <v>2</v>
      </c>
    </row>
    <row r="36" spans="1:11" s="7" customFormat="1" ht="13.5" customHeight="1">
      <c r="A36" s="386" t="s">
        <v>19</v>
      </c>
      <c r="B36" s="433">
        <v>32</v>
      </c>
      <c r="C36" s="433">
        <v>0</v>
      </c>
      <c r="D36" s="433">
        <v>909</v>
      </c>
      <c r="E36" s="433">
        <v>3172</v>
      </c>
      <c r="F36" s="433">
        <v>2036</v>
      </c>
      <c r="G36" s="433">
        <v>1136</v>
      </c>
      <c r="H36" s="433">
        <v>1028</v>
      </c>
      <c r="I36" s="433">
        <v>1111</v>
      </c>
      <c r="J36" s="433">
        <v>21</v>
      </c>
      <c r="K36" s="433">
        <v>18</v>
      </c>
    </row>
    <row r="37" spans="1:11" s="7" customFormat="1" ht="12" customHeight="1">
      <c r="A37" s="46"/>
      <c r="B37" s="433"/>
      <c r="C37" s="433"/>
      <c r="D37" s="433"/>
      <c r="E37" s="433"/>
      <c r="F37" s="433"/>
      <c r="G37" s="433"/>
      <c r="H37" s="433"/>
      <c r="I37" s="433"/>
      <c r="J37" s="433"/>
      <c r="K37" s="433"/>
    </row>
    <row r="38" spans="1:11" s="7" customFormat="1" ht="13.5" customHeight="1">
      <c r="A38" s="503" t="s">
        <v>27</v>
      </c>
      <c r="B38" s="506">
        <v>2</v>
      </c>
      <c r="C38" s="474" t="s">
        <v>578</v>
      </c>
      <c r="D38" s="474" t="s">
        <v>578</v>
      </c>
      <c r="E38" s="506">
        <v>2130</v>
      </c>
      <c r="F38" s="506">
        <v>1787</v>
      </c>
      <c r="G38" s="506">
        <v>343</v>
      </c>
      <c r="H38" s="526">
        <v>156</v>
      </c>
      <c r="I38" s="527">
        <v>8</v>
      </c>
      <c r="J38" s="474" t="s">
        <v>578</v>
      </c>
      <c r="K38" s="474" t="s">
        <v>578</v>
      </c>
    </row>
    <row r="39" spans="1:11" s="7" customFormat="1" ht="13.5" customHeight="1">
      <c r="A39" s="504" t="s">
        <v>18</v>
      </c>
      <c r="B39" s="506">
        <v>1</v>
      </c>
      <c r="C39" s="474" t="s">
        <v>578</v>
      </c>
      <c r="D39" s="474" t="s">
        <v>578</v>
      </c>
      <c r="E39" s="506">
        <v>885</v>
      </c>
      <c r="F39" s="506">
        <v>729</v>
      </c>
      <c r="G39" s="506">
        <v>156</v>
      </c>
      <c r="H39" s="526">
        <v>65</v>
      </c>
      <c r="I39" s="527">
        <v>3</v>
      </c>
      <c r="J39" s="474" t="s">
        <v>578</v>
      </c>
      <c r="K39" s="474" t="s">
        <v>578</v>
      </c>
    </row>
    <row r="40" spans="1:11" s="7" customFormat="1" ht="13.5" customHeight="1">
      <c r="A40" s="505" t="s">
        <v>19</v>
      </c>
      <c r="B40" s="506">
        <v>0</v>
      </c>
      <c r="C40" s="474" t="s">
        <v>578</v>
      </c>
      <c r="D40" s="474" t="s">
        <v>578</v>
      </c>
      <c r="E40" s="506">
        <v>1245</v>
      </c>
      <c r="F40" s="506">
        <v>1058</v>
      </c>
      <c r="G40" s="506">
        <v>187</v>
      </c>
      <c r="H40" s="526">
        <v>91</v>
      </c>
      <c r="I40" s="527">
        <v>5</v>
      </c>
      <c r="J40" s="474" t="s">
        <v>578</v>
      </c>
      <c r="K40" s="474" t="s">
        <v>578</v>
      </c>
    </row>
    <row r="41" spans="1:11" s="7" customFormat="1" ht="12" customHeight="1">
      <c r="A41" s="46"/>
      <c r="B41" s="433"/>
      <c r="C41" s="433"/>
      <c r="D41" s="433"/>
      <c r="E41" s="433"/>
      <c r="F41" s="433"/>
      <c r="G41" s="433"/>
      <c r="H41" s="527"/>
      <c r="I41" s="527"/>
      <c r="J41" s="433"/>
      <c r="K41" s="433"/>
    </row>
    <row r="42" spans="1:11" s="7" customFormat="1" ht="13.5" customHeight="1">
      <c r="A42" s="440" t="s">
        <v>28</v>
      </c>
      <c r="B42" s="433">
        <v>23</v>
      </c>
      <c r="C42" s="474" t="s">
        <v>578</v>
      </c>
      <c r="D42" s="474" t="s">
        <v>578</v>
      </c>
      <c r="E42" s="433">
        <v>12682</v>
      </c>
      <c r="F42" s="433">
        <v>1337</v>
      </c>
      <c r="G42" s="433">
        <v>11345</v>
      </c>
      <c r="H42" s="528">
        <v>326</v>
      </c>
      <c r="I42" s="529">
        <v>344</v>
      </c>
      <c r="J42" s="474" t="s">
        <v>578</v>
      </c>
      <c r="K42" s="474" t="s">
        <v>578</v>
      </c>
    </row>
    <row r="43" spans="1:11" s="7" customFormat="1" ht="13.5" customHeight="1">
      <c r="A43" s="222" t="s">
        <v>19</v>
      </c>
      <c r="B43" s="433">
        <v>1</v>
      </c>
      <c r="C43" s="474" t="s">
        <v>578</v>
      </c>
      <c r="D43" s="474" t="s">
        <v>578</v>
      </c>
      <c r="E43" s="506">
        <v>76</v>
      </c>
      <c r="F43" s="506">
        <v>4</v>
      </c>
      <c r="G43" s="506">
        <v>72</v>
      </c>
      <c r="H43" s="528">
        <v>2</v>
      </c>
      <c r="I43" s="529">
        <v>19</v>
      </c>
      <c r="J43" s="474" t="s">
        <v>578</v>
      </c>
      <c r="K43" s="474" t="s">
        <v>578</v>
      </c>
    </row>
    <row r="44" spans="1:11" s="7" customFormat="1" ht="13.5" customHeight="1">
      <c r="A44" s="222" t="s">
        <v>20</v>
      </c>
      <c r="B44" s="433">
        <v>22</v>
      </c>
      <c r="C44" s="474" t="s">
        <v>578</v>
      </c>
      <c r="D44" s="474" t="s">
        <v>578</v>
      </c>
      <c r="E44" s="506">
        <v>12606</v>
      </c>
      <c r="F44" s="506">
        <v>1333</v>
      </c>
      <c r="G44" s="506">
        <v>11273</v>
      </c>
      <c r="H44" s="528">
        <v>324</v>
      </c>
      <c r="I44" s="529">
        <v>325</v>
      </c>
      <c r="J44" s="474" t="s">
        <v>578</v>
      </c>
      <c r="K44" s="474" t="s">
        <v>578</v>
      </c>
    </row>
    <row r="45" spans="1:11" s="7" customFormat="1" ht="12" customHeight="1">
      <c r="A45" s="44"/>
      <c r="B45" s="433"/>
      <c r="C45" s="433"/>
      <c r="D45" s="433"/>
      <c r="E45" s="506"/>
      <c r="F45" s="506"/>
      <c r="G45" s="506"/>
      <c r="H45" s="529"/>
      <c r="I45" s="529"/>
      <c r="J45" s="433"/>
      <c r="K45" s="433"/>
    </row>
    <row r="46" spans="1:11" s="7" customFormat="1" ht="13.5" customHeight="1">
      <c r="A46" s="440" t="s">
        <v>29</v>
      </c>
      <c r="B46" s="433">
        <v>36</v>
      </c>
      <c r="C46" s="474" t="s">
        <v>578</v>
      </c>
      <c r="D46" s="474" t="s">
        <v>578</v>
      </c>
      <c r="E46" s="506">
        <v>120837</v>
      </c>
      <c r="F46" s="506">
        <v>59349</v>
      </c>
      <c r="G46" s="506">
        <v>61488</v>
      </c>
      <c r="H46" s="528">
        <v>4399</v>
      </c>
      <c r="I46" s="529">
        <v>1127</v>
      </c>
      <c r="J46" s="474" t="s">
        <v>598</v>
      </c>
      <c r="K46" s="474" t="s">
        <v>578</v>
      </c>
    </row>
    <row r="47" spans="1:11" s="7" customFormat="1" ht="13.5" customHeight="1">
      <c r="A47" s="222" t="s">
        <v>18</v>
      </c>
      <c r="B47" s="433">
        <v>2</v>
      </c>
      <c r="C47" s="474" t="s">
        <v>578</v>
      </c>
      <c r="D47" s="474" t="s">
        <v>578</v>
      </c>
      <c r="E47" s="506">
        <v>19700</v>
      </c>
      <c r="F47" s="506">
        <v>12807</v>
      </c>
      <c r="G47" s="506">
        <v>6893</v>
      </c>
      <c r="H47" s="528">
        <v>1418</v>
      </c>
      <c r="I47" s="529">
        <v>200</v>
      </c>
      <c r="J47" s="474" t="s">
        <v>578</v>
      </c>
      <c r="K47" s="474" t="s">
        <v>578</v>
      </c>
    </row>
    <row r="48" spans="1:14" s="7" customFormat="1" ht="13.5" customHeight="1">
      <c r="A48" s="222" t="s">
        <v>19</v>
      </c>
      <c r="B48" s="433">
        <v>6</v>
      </c>
      <c r="C48" s="474" t="s">
        <v>578</v>
      </c>
      <c r="D48" s="474" t="s">
        <v>578</v>
      </c>
      <c r="E48" s="506">
        <v>9632</v>
      </c>
      <c r="F48" s="506">
        <v>5170</v>
      </c>
      <c r="G48" s="506">
        <v>4462</v>
      </c>
      <c r="H48" s="528">
        <v>542</v>
      </c>
      <c r="I48" s="529">
        <v>162</v>
      </c>
      <c r="J48" s="474" t="s">
        <v>578</v>
      </c>
      <c r="K48" s="474" t="s">
        <v>578</v>
      </c>
      <c r="N48" s="7" t="s">
        <v>776</v>
      </c>
    </row>
    <row r="49" spans="1:11" s="7" customFormat="1" ht="13.5" customHeight="1">
      <c r="A49" s="222" t="s">
        <v>20</v>
      </c>
      <c r="B49" s="433">
        <v>8</v>
      </c>
      <c r="C49" s="474" t="s">
        <v>578</v>
      </c>
      <c r="D49" s="474" t="s">
        <v>578</v>
      </c>
      <c r="E49" s="506">
        <v>91505</v>
      </c>
      <c r="F49" s="506">
        <v>41372</v>
      </c>
      <c r="G49" s="506">
        <v>50133</v>
      </c>
      <c r="H49" s="528">
        <v>2439</v>
      </c>
      <c r="I49" s="529">
        <v>765</v>
      </c>
      <c r="J49" s="474" t="s">
        <v>578</v>
      </c>
      <c r="K49" s="474" t="s">
        <v>578</v>
      </c>
    </row>
    <row r="50" spans="1:11" s="7" customFormat="1" ht="12" customHeight="1">
      <c r="A50" s="44"/>
      <c r="B50" s="433"/>
      <c r="C50" s="433"/>
      <c r="D50" s="433"/>
      <c r="E50" s="433"/>
      <c r="F50" s="433"/>
      <c r="G50" s="433"/>
      <c r="H50" s="433"/>
      <c r="I50" s="433"/>
      <c r="J50" s="433"/>
      <c r="K50" s="433"/>
    </row>
    <row r="51" spans="1:11" s="7" customFormat="1" ht="13.5" customHeight="1">
      <c r="A51" s="440" t="s">
        <v>30</v>
      </c>
      <c r="B51" s="433">
        <v>99</v>
      </c>
      <c r="C51" s="474" t="s">
        <v>578</v>
      </c>
      <c r="D51" s="474" t="s">
        <v>578</v>
      </c>
      <c r="E51" s="433">
        <v>19942</v>
      </c>
      <c r="F51" s="433">
        <v>8796</v>
      </c>
      <c r="G51" s="433">
        <v>11146</v>
      </c>
      <c r="H51" s="474">
        <v>555</v>
      </c>
      <c r="I51" s="474">
        <v>687</v>
      </c>
      <c r="J51" s="474">
        <v>2257</v>
      </c>
      <c r="K51" s="474">
        <v>1693</v>
      </c>
    </row>
    <row r="52" spans="1:11" s="7" customFormat="1" ht="13.5" customHeight="1">
      <c r="A52" s="222" t="s">
        <v>18</v>
      </c>
      <c r="B52" s="433">
        <v>1</v>
      </c>
      <c r="C52" s="474" t="s">
        <v>578</v>
      </c>
      <c r="D52" s="474" t="s">
        <v>578</v>
      </c>
      <c r="E52" s="433">
        <v>75</v>
      </c>
      <c r="F52" s="433">
        <v>60</v>
      </c>
      <c r="G52" s="433">
        <v>15</v>
      </c>
      <c r="H52" s="526">
        <v>17</v>
      </c>
      <c r="I52" s="474">
        <v>3</v>
      </c>
      <c r="J52" s="474">
        <v>1</v>
      </c>
      <c r="K52" s="474">
        <v>0</v>
      </c>
    </row>
    <row r="53" spans="1:12" s="7" customFormat="1" ht="13.5" customHeight="1">
      <c r="A53" s="222" t="s">
        <v>19</v>
      </c>
      <c r="B53" s="433">
        <v>9</v>
      </c>
      <c r="C53" s="474" t="s">
        <v>578</v>
      </c>
      <c r="D53" s="474" t="s">
        <v>578</v>
      </c>
      <c r="E53" s="433">
        <v>1533</v>
      </c>
      <c r="F53" s="433">
        <v>140</v>
      </c>
      <c r="G53" s="433">
        <v>1393</v>
      </c>
      <c r="H53" s="526">
        <v>4</v>
      </c>
      <c r="I53" s="474">
        <v>121</v>
      </c>
      <c r="J53" s="474">
        <v>391</v>
      </c>
      <c r="K53" s="474">
        <v>320</v>
      </c>
      <c r="L53" s="7" t="s">
        <v>776</v>
      </c>
    </row>
    <row r="54" spans="1:11" s="7" customFormat="1" ht="13.5" customHeight="1">
      <c r="A54" s="222" t="s">
        <v>20</v>
      </c>
      <c r="B54" s="433">
        <v>89</v>
      </c>
      <c r="C54" s="474" t="s">
        <v>578</v>
      </c>
      <c r="D54" s="474" t="s">
        <v>578</v>
      </c>
      <c r="E54" s="433">
        <v>18334</v>
      </c>
      <c r="F54" s="433">
        <v>8596</v>
      </c>
      <c r="G54" s="433">
        <v>9738</v>
      </c>
      <c r="H54" s="526">
        <v>534</v>
      </c>
      <c r="I54" s="474">
        <v>563</v>
      </c>
      <c r="J54" s="474">
        <v>1865</v>
      </c>
      <c r="K54" s="474">
        <v>1373</v>
      </c>
    </row>
    <row r="55" spans="1:11" s="7" customFormat="1" ht="12" customHeight="1">
      <c r="A55" s="44"/>
      <c r="B55" s="433"/>
      <c r="C55" s="433"/>
      <c r="D55" s="433"/>
      <c r="E55" s="433"/>
      <c r="F55" s="433"/>
      <c r="G55" s="433"/>
      <c r="H55" s="433"/>
      <c r="I55" s="433"/>
      <c r="J55" s="433"/>
      <c r="K55" s="433"/>
    </row>
    <row r="56" spans="1:11" s="7" customFormat="1" ht="13.5" customHeight="1">
      <c r="A56" s="440" t="s">
        <v>31</v>
      </c>
      <c r="B56" s="433">
        <v>104</v>
      </c>
      <c r="C56" s="433">
        <v>0</v>
      </c>
      <c r="D56" s="474" t="s">
        <v>578</v>
      </c>
      <c r="E56" s="433">
        <v>10181</v>
      </c>
      <c r="F56" s="433">
        <v>4983</v>
      </c>
      <c r="G56" s="433">
        <v>5198</v>
      </c>
      <c r="H56" s="433">
        <v>355</v>
      </c>
      <c r="I56" s="433">
        <v>272</v>
      </c>
      <c r="J56" s="474">
        <v>244</v>
      </c>
      <c r="K56" s="474">
        <v>188</v>
      </c>
    </row>
    <row r="57" spans="1:11" s="7" customFormat="1" ht="13.5" customHeight="1">
      <c r="A57" s="222" t="s">
        <v>20</v>
      </c>
      <c r="B57" s="433">
        <v>104</v>
      </c>
      <c r="C57" s="433">
        <v>0</v>
      </c>
      <c r="D57" s="474" t="s">
        <v>578</v>
      </c>
      <c r="E57" s="433">
        <v>10181</v>
      </c>
      <c r="F57" s="433">
        <v>4983</v>
      </c>
      <c r="G57" s="433">
        <v>5198</v>
      </c>
      <c r="H57" s="433">
        <v>355</v>
      </c>
      <c r="I57" s="433">
        <v>272</v>
      </c>
      <c r="J57" s="474">
        <v>244</v>
      </c>
      <c r="K57" s="474">
        <v>188</v>
      </c>
    </row>
    <row r="58" spans="1:11" s="7" customFormat="1" ht="12" customHeight="1">
      <c r="A58" s="44"/>
      <c r="B58" s="433"/>
      <c r="C58" s="433"/>
      <c r="D58" s="433"/>
      <c r="E58" s="433"/>
      <c r="F58" s="433"/>
      <c r="G58" s="433"/>
      <c r="H58" s="433"/>
      <c r="I58" s="433"/>
      <c r="J58" s="433"/>
      <c r="K58" s="433"/>
    </row>
    <row r="59" spans="1:11" s="7" customFormat="1" ht="13.5" customHeight="1">
      <c r="A59" s="201" t="s">
        <v>32</v>
      </c>
      <c r="B59" s="433">
        <v>2</v>
      </c>
      <c r="C59" s="433">
        <v>0</v>
      </c>
      <c r="D59" s="474" t="s">
        <v>578</v>
      </c>
      <c r="E59" s="433">
        <v>2650</v>
      </c>
      <c r="F59" s="433">
        <v>1188</v>
      </c>
      <c r="G59" s="433">
        <v>1462</v>
      </c>
      <c r="H59" s="433">
        <v>36</v>
      </c>
      <c r="I59" s="433">
        <v>14</v>
      </c>
      <c r="J59" s="433">
        <v>52</v>
      </c>
      <c r="K59" s="433">
        <v>34</v>
      </c>
    </row>
    <row r="60" spans="1:11" s="7" customFormat="1" ht="13.5" customHeight="1">
      <c r="A60" s="468" t="s">
        <v>19</v>
      </c>
      <c r="B60" s="434">
        <v>2</v>
      </c>
      <c r="C60" s="435">
        <v>0</v>
      </c>
      <c r="D60" s="540" t="s">
        <v>578</v>
      </c>
      <c r="E60" s="435">
        <v>2650</v>
      </c>
      <c r="F60" s="435">
        <v>1188</v>
      </c>
      <c r="G60" s="435">
        <v>1462</v>
      </c>
      <c r="H60" s="435">
        <v>36</v>
      </c>
      <c r="I60" s="435">
        <v>14</v>
      </c>
      <c r="J60" s="435">
        <v>52</v>
      </c>
      <c r="K60" s="435">
        <v>34</v>
      </c>
    </row>
    <row r="61" s="7" customFormat="1" ht="12" customHeight="1">
      <c r="A61" s="48" t="s">
        <v>579</v>
      </c>
    </row>
    <row r="62" ht="12" customHeight="1">
      <c r="A62" s="34" t="s">
        <v>775</v>
      </c>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sheetData>
  <mergeCells count="1">
    <mergeCell ref="B4:C4"/>
  </mergeCells>
  <printOptions/>
  <pageMargins left="0.5905511811023623" right="0.59" top="0.58" bottom="0.38" header="0.5118110236220472" footer="0.196850393700787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S107"/>
  <sheetViews>
    <sheetView workbookViewId="0" topLeftCell="B1">
      <selection activeCell="B1" sqref="B1"/>
    </sheetView>
  </sheetViews>
  <sheetFormatPr defaultColWidth="9.00390625" defaultRowHeight="12.75"/>
  <cols>
    <col min="1" max="1" width="5.875" style="186" hidden="1" customWidth="1"/>
    <col min="2" max="2" width="4.875" style="176" customWidth="1"/>
    <col min="3" max="3" width="11.625" style="177" customWidth="1"/>
    <col min="4" max="4" width="10.25390625" style="176" customWidth="1"/>
    <col min="5" max="19" width="7.75390625" style="176" customWidth="1"/>
    <col min="20" max="16384" width="8.875" style="176" customWidth="1"/>
  </cols>
  <sheetData>
    <row r="1" spans="1:19" s="175" customFormat="1" ht="22.5">
      <c r="A1" s="170"/>
      <c r="B1" s="466" t="s">
        <v>764</v>
      </c>
      <c r="C1" s="4"/>
      <c r="D1" s="26"/>
      <c r="E1" s="4"/>
      <c r="F1" s="4"/>
      <c r="G1" s="4"/>
      <c r="H1" s="4"/>
      <c r="I1" s="4"/>
      <c r="J1" s="4"/>
      <c r="K1" s="4"/>
      <c r="L1" s="4"/>
      <c r="M1" s="4"/>
      <c r="N1" s="4"/>
      <c r="O1" s="4"/>
      <c r="P1" s="4"/>
      <c r="Q1" s="4"/>
      <c r="R1" s="4"/>
      <c r="S1" s="4"/>
    </row>
    <row r="2" spans="1:19" ht="4.5" customHeight="1">
      <c r="A2" s="167"/>
      <c r="B2" s="68"/>
      <c r="C2" s="73"/>
      <c r="D2" s="68"/>
      <c r="E2" s="68"/>
      <c r="F2" s="68"/>
      <c r="G2" s="68"/>
      <c r="H2" s="68"/>
      <c r="I2" s="68"/>
      <c r="J2" s="68"/>
      <c r="K2" s="68"/>
      <c r="L2" s="68"/>
      <c r="M2" s="68"/>
      <c r="N2" s="68"/>
      <c r="O2" s="68"/>
      <c r="P2" s="68"/>
      <c r="Q2" s="27"/>
      <c r="R2" s="68"/>
      <c r="S2" s="194"/>
    </row>
    <row r="3" spans="1:19" s="177" customFormat="1" ht="12">
      <c r="A3" s="173" t="s">
        <v>302</v>
      </c>
      <c r="B3" s="126"/>
      <c r="C3" s="127"/>
      <c r="D3" s="385"/>
      <c r="E3" s="617" t="s">
        <v>700</v>
      </c>
      <c r="F3" s="601"/>
      <c r="G3" s="601"/>
      <c r="H3" s="602"/>
      <c r="I3" s="617" t="s">
        <v>701</v>
      </c>
      <c r="J3" s="601"/>
      <c r="K3" s="601"/>
      <c r="L3" s="601"/>
      <c r="M3" s="601"/>
      <c r="N3" s="601"/>
      <c r="O3" s="602"/>
      <c r="P3" s="352"/>
      <c r="Q3" s="617" t="s">
        <v>702</v>
      </c>
      <c r="R3" s="601"/>
      <c r="S3" s="601"/>
    </row>
    <row r="4" spans="1:19" s="177" customFormat="1" ht="12">
      <c r="A4" s="173"/>
      <c r="B4" s="674" t="s">
        <v>537</v>
      </c>
      <c r="C4" s="607"/>
      <c r="D4" s="390" t="s">
        <v>33</v>
      </c>
      <c r="E4" s="202" t="s">
        <v>14</v>
      </c>
      <c r="F4" s="391" t="s">
        <v>532</v>
      </c>
      <c r="G4" s="202" t="s">
        <v>465</v>
      </c>
      <c r="H4" s="202" t="s">
        <v>135</v>
      </c>
      <c r="I4" s="202" t="s">
        <v>14</v>
      </c>
      <c r="J4" s="202" t="s">
        <v>533</v>
      </c>
      <c r="K4" s="202" t="s">
        <v>534</v>
      </c>
      <c r="L4" s="202" t="s">
        <v>535</v>
      </c>
      <c r="M4" s="202" t="s">
        <v>466</v>
      </c>
      <c r="N4" s="202" t="s">
        <v>536</v>
      </c>
      <c r="O4" s="202" t="s">
        <v>135</v>
      </c>
      <c r="P4" s="202" t="s">
        <v>538</v>
      </c>
      <c r="Q4" s="202" t="s">
        <v>14</v>
      </c>
      <c r="R4" s="202" t="s">
        <v>467</v>
      </c>
      <c r="S4" s="204" t="s">
        <v>135</v>
      </c>
    </row>
    <row r="5" spans="1:19" ht="11.25">
      <c r="A5" s="167"/>
      <c r="B5" s="7"/>
      <c r="C5" s="242" t="s">
        <v>822</v>
      </c>
      <c r="D5" s="436">
        <v>8825</v>
      </c>
      <c r="E5" s="436">
        <v>4088</v>
      </c>
      <c r="F5" s="436">
        <v>3840</v>
      </c>
      <c r="G5" s="436">
        <v>105</v>
      </c>
      <c r="H5" s="436">
        <v>143</v>
      </c>
      <c r="I5" s="436">
        <v>3263</v>
      </c>
      <c r="J5" s="436">
        <v>184</v>
      </c>
      <c r="K5" s="436">
        <v>636</v>
      </c>
      <c r="L5" s="436">
        <v>1354</v>
      </c>
      <c r="M5" s="436">
        <v>730</v>
      </c>
      <c r="N5" s="436">
        <v>284</v>
      </c>
      <c r="O5" s="436">
        <v>75</v>
      </c>
      <c r="P5" s="436">
        <v>230</v>
      </c>
      <c r="Q5" s="436">
        <v>1244</v>
      </c>
      <c r="R5" s="436">
        <v>1193</v>
      </c>
      <c r="S5" s="436">
        <v>51</v>
      </c>
    </row>
    <row r="6" spans="1:19" ht="11.25">
      <c r="A6" s="167"/>
      <c r="B6" s="7"/>
      <c r="C6" s="222" t="s">
        <v>712</v>
      </c>
      <c r="D6" s="436">
        <v>8822</v>
      </c>
      <c r="E6" s="436">
        <v>4086</v>
      </c>
      <c r="F6" s="436">
        <v>3839</v>
      </c>
      <c r="G6" s="436">
        <v>106</v>
      </c>
      <c r="H6" s="436">
        <v>141</v>
      </c>
      <c r="I6" s="436">
        <v>3265</v>
      </c>
      <c r="J6" s="436">
        <v>185</v>
      </c>
      <c r="K6" s="436">
        <v>636</v>
      </c>
      <c r="L6" s="436">
        <v>1354</v>
      </c>
      <c r="M6" s="436">
        <v>734</v>
      </c>
      <c r="N6" s="436">
        <v>279</v>
      </c>
      <c r="O6" s="436">
        <v>77</v>
      </c>
      <c r="P6" s="436">
        <v>231</v>
      </c>
      <c r="Q6" s="436">
        <v>1240</v>
      </c>
      <c r="R6" s="436">
        <v>1188</v>
      </c>
      <c r="S6" s="436">
        <v>52</v>
      </c>
    </row>
    <row r="7" spans="1:19" ht="11.25">
      <c r="A7" s="167"/>
      <c r="B7" s="7"/>
      <c r="C7" s="222" t="s">
        <v>610</v>
      </c>
      <c r="D7" s="436">
        <v>8812</v>
      </c>
      <c r="E7" s="436">
        <v>4082</v>
      </c>
      <c r="F7" s="436">
        <v>3839</v>
      </c>
      <c r="G7" s="436">
        <v>106</v>
      </c>
      <c r="H7" s="436">
        <v>137</v>
      </c>
      <c r="I7" s="436">
        <v>3262</v>
      </c>
      <c r="J7" s="436">
        <v>185</v>
      </c>
      <c r="K7" s="436">
        <v>633</v>
      </c>
      <c r="L7" s="436">
        <v>1352</v>
      </c>
      <c r="M7" s="436">
        <v>735</v>
      </c>
      <c r="N7" s="436">
        <v>279</v>
      </c>
      <c r="O7" s="436">
        <v>78</v>
      </c>
      <c r="P7" s="436">
        <v>232</v>
      </c>
      <c r="Q7" s="436">
        <v>1236</v>
      </c>
      <c r="R7" s="436">
        <v>1184</v>
      </c>
      <c r="S7" s="436">
        <v>52</v>
      </c>
    </row>
    <row r="8" spans="1:19" ht="11.25">
      <c r="A8" s="167"/>
      <c r="B8" s="7"/>
      <c r="C8" s="386" t="s">
        <v>713</v>
      </c>
      <c r="D8" s="436">
        <v>8806</v>
      </c>
      <c r="E8" s="436">
        <v>4082</v>
      </c>
      <c r="F8" s="436">
        <v>3839</v>
      </c>
      <c r="G8" s="436">
        <v>106</v>
      </c>
      <c r="H8" s="436">
        <v>137</v>
      </c>
      <c r="I8" s="436">
        <v>3261</v>
      </c>
      <c r="J8" s="436">
        <v>185</v>
      </c>
      <c r="K8" s="436">
        <v>632</v>
      </c>
      <c r="L8" s="436">
        <v>1351</v>
      </c>
      <c r="M8" s="436">
        <v>735</v>
      </c>
      <c r="N8" s="436">
        <v>279</v>
      </c>
      <c r="O8" s="436">
        <v>79</v>
      </c>
      <c r="P8" s="436">
        <v>232</v>
      </c>
      <c r="Q8" s="436">
        <v>1231</v>
      </c>
      <c r="R8" s="436">
        <v>1179</v>
      </c>
      <c r="S8" s="436">
        <v>52</v>
      </c>
    </row>
    <row r="9" spans="1:19" ht="10.5" customHeight="1">
      <c r="A9" s="167"/>
      <c r="B9" s="7"/>
      <c r="C9" s="386" t="s">
        <v>821</v>
      </c>
      <c r="D9" s="436">
        <f>SUM(D11:D21)</f>
        <v>8798</v>
      </c>
      <c r="E9" s="436">
        <f aca="true" t="shared" si="0" ref="E9:S9">SUM(E11:E21)</f>
        <v>4079</v>
      </c>
      <c r="F9" s="436">
        <f t="shared" si="0"/>
        <v>3839</v>
      </c>
      <c r="G9" s="436">
        <f t="shared" si="0"/>
        <v>106</v>
      </c>
      <c r="H9" s="436">
        <f t="shared" si="0"/>
        <v>134</v>
      </c>
      <c r="I9" s="436">
        <f t="shared" si="0"/>
        <v>3261</v>
      </c>
      <c r="J9" s="436">
        <f t="shared" si="0"/>
        <v>185</v>
      </c>
      <c r="K9" s="436">
        <f t="shared" si="0"/>
        <v>633</v>
      </c>
      <c r="L9" s="436">
        <f t="shared" si="0"/>
        <v>1347</v>
      </c>
      <c r="M9" s="436">
        <f t="shared" si="0"/>
        <v>735</v>
      </c>
      <c r="N9" s="436">
        <f t="shared" si="0"/>
        <v>279</v>
      </c>
      <c r="O9" s="436">
        <f t="shared" si="0"/>
        <v>82</v>
      </c>
      <c r="P9" s="436">
        <f t="shared" si="0"/>
        <v>232</v>
      </c>
      <c r="Q9" s="436">
        <f t="shared" si="0"/>
        <v>1226</v>
      </c>
      <c r="R9" s="436">
        <f t="shared" si="0"/>
        <v>1174</v>
      </c>
      <c r="S9" s="436">
        <f t="shared" si="0"/>
        <v>52</v>
      </c>
    </row>
    <row r="10" spans="1:19" ht="4.5" customHeight="1">
      <c r="A10" s="167"/>
      <c r="B10" s="7"/>
      <c r="C10" s="42"/>
      <c r="D10" s="436"/>
      <c r="E10" s="436"/>
      <c r="F10" s="436"/>
      <c r="G10" s="436"/>
      <c r="H10" s="436"/>
      <c r="I10" s="436"/>
      <c r="J10" s="436"/>
      <c r="K10" s="436"/>
      <c r="L10" s="436"/>
      <c r="M10" s="436"/>
      <c r="N10" s="436"/>
      <c r="O10" s="436"/>
      <c r="P10" s="436"/>
      <c r="Q10" s="436"/>
      <c r="R10" s="436"/>
      <c r="S10" s="436"/>
    </row>
    <row r="11" spans="1:19" ht="11.25">
      <c r="A11" s="167">
        <v>11</v>
      </c>
      <c r="B11" s="7"/>
      <c r="C11" s="440" t="s">
        <v>292</v>
      </c>
      <c r="D11" s="436">
        <f aca="true" t="shared" si="1" ref="D11:D74">SUM(E11,I11,P11,Q11)</f>
        <v>522</v>
      </c>
      <c r="E11" s="436">
        <f aca="true" t="shared" si="2" ref="E11:E74">SUM(F11:H11)</f>
        <v>129</v>
      </c>
      <c r="F11" s="436">
        <f>SUM(F32,F34,F36,)</f>
        <v>104</v>
      </c>
      <c r="G11" s="436">
        <f>SUM(G32,G34,G36,)</f>
        <v>15</v>
      </c>
      <c r="H11" s="436">
        <f>SUM(H32,H34,H36,)</f>
        <v>10</v>
      </c>
      <c r="I11" s="436">
        <f aca="true" t="shared" si="3" ref="I11:I19">SUM(J11:O11)</f>
        <v>211</v>
      </c>
      <c r="J11" s="436">
        <f aca="true" t="shared" si="4" ref="J11:O11">SUM(J32,J34,J36,)</f>
        <v>7</v>
      </c>
      <c r="K11" s="436">
        <f t="shared" si="4"/>
        <v>24</v>
      </c>
      <c r="L11" s="436">
        <f t="shared" si="4"/>
        <v>128</v>
      </c>
      <c r="M11" s="436">
        <f t="shared" si="4"/>
        <v>12</v>
      </c>
      <c r="N11" s="436">
        <f t="shared" si="4"/>
        <v>24</v>
      </c>
      <c r="O11" s="436">
        <f t="shared" si="4"/>
        <v>16</v>
      </c>
      <c r="P11" s="436">
        <f>SUM(P32,P34,P36,)</f>
        <v>57</v>
      </c>
      <c r="Q11" s="436">
        <f aca="true" t="shared" si="5" ref="Q11:Q19">SUM(R11:S11)</f>
        <v>125</v>
      </c>
      <c r="R11" s="436">
        <f>SUM(R32,R34,R36,)</f>
        <v>122</v>
      </c>
      <c r="S11" s="436">
        <f>SUM(S32,S34,S36,)</f>
        <v>3</v>
      </c>
    </row>
    <row r="12" spans="1:19" ht="11.25">
      <c r="A12" s="167">
        <v>15</v>
      </c>
      <c r="B12" s="7"/>
      <c r="C12" s="440" t="s">
        <v>293</v>
      </c>
      <c r="D12" s="436">
        <f t="shared" si="1"/>
        <v>503</v>
      </c>
      <c r="E12" s="436">
        <f t="shared" si="2"/>
        <v>164</v>
      </c>
      <c r="F12" s="436">
        <f>SUM(F37,F44,F47,F49,F55)</f>
        <v>151</v>
      </c>
      <c r="G12" s="436">
        <f>SUM(G37,G44,G47,G49,G55)</f>
        <v>8</v>
      </c>
      <c r="H12" s="436">
        <f>SUM(H37,H44,H47,H49,H55)</f>
        <v>5</v>
      </c>
      <c r="I12" s="436">
        <f t="shared" si="3"/>
        <v>251</v>
      </c>
      <c r="J12" s="436">
        <f aca="true" t="shared" si="6" ref="J12:O12">SUM(J37,J44,J47,J49,J55)</f>
        <v>3</v>
      </c>
      <c r="K12" s="436">
        <f t="shared" si="6"/>
        <v>49</v>
      </c>
      <c r="L12" s="436">
        <f t="shared" si="6"/>
        <v>101</v>
      </c>
      <c r="M12" s="436">
        <f t="shared" si="6"/>
        <v>69</v>
      </c>
      <c r="N12" s="436">
        <f t="shared" si="6"/>
        <v>22</v>
      </c>
      <c r="O12" s="436">
        <f t="shared" si="6"/>
        <v>7</v>
      </c>
      <c r="P12" s="436">
        <f>SUM(P37,P44,P47,P49,P55)</f>
        <v>16</v>
      </c>
      <c r="Q12" s="436">
        <f t="shared" si="5"/>
        <v>72</v>
      </c>
      <c r="R12" s="436">
        <f>SUM(R37,R44,R47,R49,R55)</f>
        <v>67</v>
      </c>
      <c r="S12" s="436">
        <f>SUM(S37,S44,S47,S49,S55)</f>
        <v>5</v>
      </c>
    </row>
    <row r="13" spans="1:19" ht="11.25">
      <c r="A13" s="167">
        <v>21</v>
      </c>
      <c r="B13" s="7"/>
      <c r="C13" s="440" t="s">
        <v>294</v>
      </c>
      <c r="D13" s="436">
        <f t="shared" si="1"/>
        <v>692</v>
      </c>
      <c r="E13" s="436">
        <f t="shared" si="2"/>
        <v>310</v>
      </c>
      <c r="F13" s="436">
        <f>SUM(F33,F40,F46,F64:F65)</f>
        <v>296</v>
      </c>
      <c r="G13" s="436">
        <f>SUM(G33,G40,G46,G64:G65)</f>
        <v>7</v>
      </c>
      <c r="H13" s="436">
        <f>SUM(H33,H40,H46,H64:H65)</f>
        <v>7</v>
      </c>
      <c r="I13" s="436">
        <f t="shared" si="3"/>
        <v>252</v>
      </c>
      <c r="J13" s="436">
        <f aca="true" t="shared" si="7" ref="J13:O13">SUM(J33,J40,J46,J64:J65)</f>
        <v>17</v>
      </c>
      <c r="K13" s="436">
        <f t="shared" si="7"/>
        <v>39</v>
      </c>
      <c r="L13" s="436">
        <f t="shared" si="7"/>
        <v>119</v>
      </c>
      <c r="M13" s="436">
        <f t="shared" si="7"/>
        <v>57</v>
      </c>
      <c r="N13" s="436">
        <f t="shared" si="7"/>
        <v>18</v>
      </c>
      <c r="O13" s="436">
        <f t="shared" si="7"/>
        <v>2</v>
      </c>
      <c r="P13" s="436">
        <f>SUM(P33,P40,P46,P64:P65)</f>
        <v>17</v>
      </c>
      <c r="Q13" s="436">
        <f t="shared" si="5"/>
        <v>113</v>
      </c>
      <c r="R13" s="436">
        <f>SUM(R33,R40,R46,R64:R65)</f>
        <v>107</v>
      </c>
      <c r="S13" s="436">
        <f>SUM(S33,S40,S46,S64:S65)</f>
        <v>6</v>
      </c>
    </row>
    <row r="14" spans="1:19" ht="11.25">
      <c r="A14" s="167">
        <v>27</v>
      </c>
      <c r="B14" s="7"/>
      <c r="C14" s="440" t="s">
        <v>295</v>
      </c>
      <c r="D14" s="436">
        <f t="shared" si="1"/>
        <v>1040</v>
      </c>
      <c r="E14" s="436">
        <f t="shared" si="2"/>
        <v>566</v>
      </c>
      <c r="F14" s="436">
        <f>SUM(F45,F48,F50,F43,F56:F63)</f>
        <v>543</v>
      </c>
      <c r="G14" s="436">
        <f>SUM(G45,G48,G50,G43,G56:G63)</f>
        <v>5</v>
      </c>
      <c r="H14" s="436">
        <f>SUM(H45,H48,H50,H43,H56:H63)</f>
        <v>18</v>
      </c>
      <c r="I14" s="436">
        <f t="shared" si="3"/>
        <v>298</v>
      </c>
      <c r="J14" s="436">
        <f aca="true" t="shared" si="8" ref="J14:O14">SUM(J45,J48,J50,J43,J56:J63)</f>
        <v>30</v>
      </c>
      <c r="K14" s="436">
        <f t="shared" si="8"/>
        <v>95</v>
      </c>
      <c r="L14" s="436">
        <f t="shared" si="8"/>
        <v>71</v>
      </c>
      <c r="M14" s="436">
        <f t="shared" si="8"/>
        <v>82</v>
      </c>
      <c r="N14" s="436">
        <f t="shared" si="8"/>
        <v>15</v>
      </c>
      <c r="O14" s="436">
        <f t="shared" si="8"/>
        <v>5</v>
      </c>
      <c r="P14" s="436">
        <f>SUM(P45,P48,P50,P43,P56:P63)</f>
        <v>11</v>
      </c>
      <c r="Q14" s="436">
        <f t="shared" si="5"/>
        <v>165</v>
      </c>
      <c r="R14" s="436">
        <f>SUM(R45,R48,R50,R43,R56:R63)</f>
        <v>160</v>
      </c>
      <c r="S14" s="436">
        <f>SUM(S45,S48,S50,S43,S56:S63)</f>
        <v>5</v>
      </c>
    </row>
    <row r="15" spans="1:19" ht="11.25">
      <c r="A15" s="167">
        <v>40</v>
      </c>
      <c r="B15" s="7"/>
      <c r="C15" s="440" t="s">
        <v>296</v>
      </c>
      <c r="D15" s="436">
        <f t="shared" si="1"/>
        <v>1095</v>
      </c>
      <c r="E15" s="436">
        <f t="shared" si="2"/>
        <v>496</v>
      </c>
      <c r="F15" s="436">
        <f>SUM(F31,F66:F72)</f>
        <v>469</v>
      </c>
      <c r="G15" s="436">
        <f>SUM(G31,G66:G72)</f>
        <v>9</v>
      </c>
      <c r="H15" s="436">
        <f>SUM(H31,H66:H72)</f>
        <v>18</v>
      </c>
      <c r="I15" s="436">
        <f t="shared" si="3"/>
        <v>455</v>
      </c>
      <c r="J15" s="436">
        <f aca="true" t="shared" si="9" ref="J15:O15">SUM(J31,J66:J72)</f>
        <v>49</v>
      </c>
      <c r="K15" s="436">
        <f t="shared" si="9"/>
        <v>39</v>
      </c>
      <c r="L15" s="436">
        <f t="shared" si="9"/>
        <v>230</v>
      </c>
      <c r="M15" s="436">
        <f t="shared" si="9"/>
        <v>94</v>
      </c>
      <c r="N15" s="436">
        <f t="shared" si="9"/>
        <v>35</v>
      </c>
      <c r="O15" s="436">
        <f t="shared" si="9"/>
        <v>8</v>
      </c>
      <c r="P15" s="436">
        <f>SUM(P31,P66:P72)</f>
        <v>11</v>
      </c>
      <c r="Q15" s="436">
        <f t="shared" si="5"/>
        <v>133</v>
      </c>
      <c r="R15" s="436">
        <f>SUM(R31,R66:R72)</f>
        <v>132</v>
      </c>
      <c r="S15" s="436">
        <f>SUM(S31,S66:S72)</f>
        <v>1</v>
      </c>
    </row>
    <row r="16" spans="1:19" ht="11.25">
      <c r="A16" s="167">
        <v>49</v>
      </c>
      <c r="B16" s="7"/>
      <c r="C16" s="440" t="s">
        <v>297</v>
      </c>
      <c r="D16" s="436">
        <f t="shared" si="1"/>
        <v>906</v>
      </c>
      <c r="E16" s="436">
        <f t="shared" si="2"/>
        <v>478</v>
      </c>
      <c r="F16" s="436">
        <f>SUM(F38,F41,F42,F73:F86)</f>
        <v>457</v>
      </c>
      <c r="G16" s="436">
        <f>SUM(G38,G41,G42,G73:G86)</f>
        <v>6</v>
      </c>
      <c r="H16" s="436">
        <f>SUM(H38,H41,H42,H73:H86)</f>
        <v>15</v>
      </c>
      <c r="I16" s="436">
        <f t="shared" si="3"/>
        <v>334</v>
      </c>
      <c r="J16" s="436">
        <f aca="true" t="shared" si="10" ref="J16:O16">SUM(J38,J41,J42,J73:J86)</f>
        <v>8</v>
      </c>
      <c r="K16" s="436">
        <f t="shared" si="10"/>
        <v>51</v>
      </c>
      <c r="L16" s="436">
        <f t="shared" si="10"/>
        <v>209</v>
      </c>
      <c r="M16" s="436">
        <f t="shared" si="10"/>
        <v>33</v>
      </c>
      <c r="N16" s="436">
        <f t="shared" si="10"/>
        <v>26</v>
      </c>
      <c r="O16" s="436">
        <f t="shared" si="10"/>
        <v>7</v>
      </c>
      <c r="P16" s="436">
        <f>SUM(P38,P41,P42,P73:P86)</f>
        <v>8</v>
      </c>
      <c r="Q16" s="436">
        <f t="shared" si="5"/>
        <v>86</v>
      </c>
      <c r="R16" s="436">
        <f>SUM(R38,R41,R42,R73:R86)</f>
        <v>85</v>
      </c>
      <c r="S16" s="436">
        <f>SUM(S38,S41,S42,S73:S86)</f>
        <v>1</v>
      </c>
    </row>
    <row r="17" spans="1:19" ht="11.25">
      <c r="A17" s="167">
        <v>67</v>
      </c>
      <c r="B17" s="7"/>
      <c r="C17" s="440" t="s">
        <v>298</v>
      </c>
      <c r="D17" s="436">
        <f t="shared" si="1"/>
        <v>1281</v>
      </c>
      <c r="E17" s="436">
        <f>SUM(F17:H17)</f>
        <v>764</v>
      </c>
      <c r="F17" s="436">
        <f>SUM(F39,F52,F87:F100)</f>
        <v>739</v>
      </c>
      <c r="G17" s="436">
        <f>SUM(G39,G52,G87:G100)</f>
        <v>13</v>
      </c>
      <c r="H17" s="436">
        <f>SUM(H39,H52,H87:H100)</f>
        <v>12</v>
      </c>
      <c r="I17" s="436">
        <f t="shared" si="3"/>
        <v>412</v>
      </c>
      <c r="J17" s="436">
        <f aca="true" t="shared" si="11" ref="J17:P17">SUM(J39,J52,J87:J100)</f>
        <v>12</v>
      </c>
      <c r="K17" s="436">
        <f t="shared" si="11"/>
        <v>74</v>
      </c>
      <c r="L17" s="436">
        <f t="shared" si="11"/>
        <v>124</v>
      </c>
      <c r="M17" s="436">
        <f t="shared" si="11"/>
        <v>167</v>
      </c>
      <c r="N17" s="436">
        <f t="shared" si="11"/>
        <v>32</v>
      </c>
      <c r="O17" s="436">
        <f t="shared" si="11"/>
        <v>3</v>
      </c>
      <c r="P17" s="436">
        <f t="shared" si="11"/>
        <v>6</v>
      </c>
      <c r="Q17" s="436">
        <f t="shared" si="5"/>
        <v>99</v>
      </c>
      <c r="R17" s="436">
        <f>SUM(R39,R52,R87:R100)</f>
        <v>96</v>
      </c>
      <c r="S17" s="436">
        <f>SUM(S39,S52,S87:S100)</f>
        <v>3</v>
      </c>
    </row>
    <row r="18" spans="1:19" ht="11.25">
      <c r="A18" s="167">
        <v>88</v>
      </c>
      <c r="B18" s="7"/>
      <c r="C18" s="440" t="s">
        <v>299</v>
      </c>
      <c r="D18" s="436">
        <f>SUM(E18,I18,P18,Q18)</f>
        <v>786</v>
      </c>
      <c r="E18" s="436">
        <f t="shared" si="2"/>
        <v>417</v>
      </c>
      <c r="F18" s="436">
        <f>SUM(F51,F53)</f>
        <v>403</v>
      </c>
      <c r="G18" s="436">
        <f>SUM(G51,G53)</f>
        <v>4</v>
      </c>
      <c r="H18" s="436">
        <f>SUM(H51,H53)</f>
        <v>10</v>
      </c>
      <c r="I18" s="436">
        <f t="shared" si="3"/>
        <v>296</v>
      </c>
      <c r="J18" s="436">
        <f aca="true" t="shared" si="12" ref="J18:P18">SUM(J51,J53)</f>
        <v>33</v>
      </c>
      <c r="K18" s="436">
        <f t="shared" si="12"/>
        <v>13</v>
      </c>
      <c r="L18" s="436">
        <f t="shared" si="12"/>
        <v>104</v>
      </c>
      <c r="M18" s="436">
        <f t="shared" si="12"/>
        <v>126</v>
      </c>
      <c r="N18" s="436">
        <f t="shared" si="12"/>
        <v>19</v>
      </c>
      <c r="O18" s="436">
        <f t="shared" si="12"/>
        <v>1</v>
      </c>
      <c r="P18" s="436">
        <f t="shared" si="12"/>
        <v>3</v>
      </c>
      <c r="Q18" s="436">
        <f t="shared" si="5"/>
        <v>70</v>
      </c>
      <c r="R18" s="436">
        <f>SUM(R51,R53)</f>
        <v>63</v>
      </c>
      <c r="S18" s="436">
        <f>SUM(S51,S53)</f>
        <v>7</v>
      </c>
    </row>
    <row r="19" spans="1:19" ht="11.25">
      <c r="A19" s="167">
        <v>97</v>
      </c>
      <c r="B19" s="7"/>
      <c r="C19" s="440" t="s">
        <v>300</v>
      </c>
      <c r="D19" s="436">
        <f t="shared" si="1"/>
        <v>652</v>
      </c>
      <c r="E19" s="436">
        <f t="shared" si="2"/>
        <v>384</v>
      </c>
      <c r="F19" s="436">
        <f>SUM(F35,F54,F101:F106)</f>
        <v>367</v>
      </c>
      <c r="G19" s="436">
        <f>SUM(G35,G54,G101:G106)</f>
        <v>7</v>
      </c>
      <c r="H19" s="436">
        <f>SUM(H35,H54,H101:H106)</f>
        <v>10</v>
      </c>
      <c r="I19" s="436">
        <f t="shared" si="3"/>
        <v>205</v>
      </c>
      <c r="J19" s="436">
        <f aca="true" t="shared" si="13" ref="J19:P19">SUM(J35,J54,J101:J106)</f>
        <v>1</v>
      </c>
      <c r="K19" s="436">
        <f t="shared" si="13"/>
        <v>140</v>
      </c>
      <c r="L19" s="436">
        <f t="shared" si="13"/>
        <v>22</v>
      </c>
      <c r="M19" s="436">
        <f t="shared" si="13"/>
        <v>4</v>
      </c>
      <c r="N19" s="436">
        <f t="shared" si="13"/>
        <v>31</v>
      </c>
      <c r="O19" s="436">
        <f t="shared" si="13"/>
        <v>7</v>
      </c>
      <c r="P19" s="436">
        <f t="shared" si="13"/>
        <v>8</v>
      </c>
      <c r="Q19" s="436">
        <f t="shared" si="5"/>
        <v>55</v>
      </c>
      <c r="R19" s="436">
        <f>SUM(R35,R54,R101:R106)</f>
        <v>55</v>
      </c>
      <c r="S19" s="436">
        <f>SUM(S35,S54,S101:S106)</f>
        <v>0</v>
      </c>
    </row>
    <row r="20" spans="1:19" ht="3.75" customHeight="1">
      <c r="A20" s="167"/>
      <c r="B20" s="7"/>
      <c r="C20" s="42"/>
      <c r="D20" s="436"/>
      <c r="E20" s="436"/>
      <c r="F20" s="436"/>
      <c r="G20" s="436"/>
      <c r="H20" s="436"/>
      <c r="I20" s="436"/>
      <c r="J20" s="436"/>
      <c r="K20" s="436"/>
      <c r="L20" s="436"/>
      <c r="M20" s="436"/>
      <c r="N20" s="436"/>
      <c r="O20" s="436"/>
      <c r="P20" s="436"/>
      <c r="Q20" s="436"/>
      <c r="R20" s="436"/>
      <c r="S20" s="436"/>
    </row>
    <row r="21" spans="1:19" ht="11.25">
      <c r="A21" s="167">
        <v>1</v>
      </c>
      <c r="B21" s="7">
        <v>100</v>
      </c>
      <c r="C21" s="440" t="s">
        <v>8</v>
      </c>
      <c r="D21" s="436">
        <f>SUM(E21,I21,P21,Q21)</f>
        <v>1321</v>
      </c>
      <c r="E21" s="436">
        <f>SUM(F21:H21)</f>
        <v>371</v>
      </c>
      <c r="F21" s="436">
        <f>SUM(F22:F30)</f>
        <v>310</v>
      </c>
      <c r="G21" s="436">
        <f>SUM(G22:G30)</f>
        <v>32</v>
      </c>
      <c r="H21" s="436">
        <f>SUM(H22:H30)</f>
        <v>29</v>
      </c>
      <c r="I21" s="436">
        <f aca="true" t="shared" si="14" ref="I21:I84">SUM(J21:O21)</f>
        <v>547</v>
      </c>
      <c r="J21" s="436">
        <f aca="true" t="shared" si="15" ref="J21:S21">SUM(J22:J30)</f>
        <v>25</v>
      </c>
      <c r="K21" s="436">
        <f t="shared" si="15"/>
        <v>109</v>
      </c>
      <c r="L21" s="436">
        <f t="shared" si="15"/>
        <v>239</v>
      </c>
      <c r="M21" s="436">
        <f t="shared" si="15"/>
        <v>91</v>
      </c>
      <c r="N21" s="436">
        <f t="shared" si="15"/>
        <v>57</v>
      </c>
      <c r="O21" s="436">
        <f t="shared" si="15"/>
        <v>26</v>
      </c>
      <c r="P21" s="436">
        <f t="shared" si="15"/>
        <v>95</v>
      </c>
      <c r="Q21" s="436">
        <f t="shared" si="15"/>
        <v>308</v>
      </c>
      <c r="R21" s="436">
        <f t="shared" si="15"/>
        <v>287</v>
      </c>
      <c r="S21" s="436">
        <f t="shared" si="15"/>
        <v>21</v>
      </c>
    </row>
    <row r="22" spans="1:19" ht="11.25">
      <c r="A22" s="167">
        <v>2</v>
      </c>
      <c r="B22" s="7">
        <v>101</v>
      </c>
      <c r="C22" s="386" t="s">
        <v>303</v>
      </c>
      <c r="D22" s="436">
        <f t="shared" si="1"/>
        <v>103</v>
      </c>
      <c r="E22" s="436">
        <f t="shared" si="2"/>
        <v>28</v>
      </c>
      <c r="F22" s="436">
        <v>21</v>
      </c>
      <c r="G22" s="436">
        <v>4</v>
      </c>
      <c r="H22" s="436">
        <v>3</v>
      </c>
      <c r="I22" s="436">
        <f t="shared" si="14"/>
        <v>35</v>
      </c>
      <c r="J22" s="436">
        <v>0</v>
      </c>
      <c r="K22" s="436">
        <v>4</v>
      </c>
      <c r="L22" s="436">
        <v>23</v>
      </c>
      <c r="M22" s="436">
        <v>2</v>
      </c>
      <c r="N22" s="436">
        <v>4</v>
      </c>
      <c r="O22" s="436">
        <v>2</v>
      </c>
      <c r="P22" s="436">
        <v>13</v>
      </c>
      <c r="Q22" s="436">
        <f aca="true" t="shared" si="16" ref="Q22:Q85">SUM(R22:S22)</f>
        <v>27</v>
      </c>
      <c r="R22" s="436">
        <v>25</v>
      </c>
      <c r="S22" s="436">
        <v>2</v>
      </c>
    </row>
    <row r="23" spans="1:19" ht="11.25">
      <c r="A23" s="167">
        <v>3</v>
      </c>
      <c r="B23" s="7">
        <v>102</v>
      </c>
      <c r="C23" s="386" t="s">
        <v>304</v>
      </c>
      <c r="D23" s="436">
        <f t="shared" si="1"/>
        <v>131</v>
      </c>
      <c r="E23" s="436">
        <f t="shared" si="2"/>
        <v>22</v>
      </c>
      <c r="F23" s="436">
        <v>16</v>
      </c>
      <c r="G23" s="436">
        <v>3</v>
      </c>
      <c r="H23" s="436">
        <v>3</v>
      </c>
      <c r="I23" s="436">
        <f t="shared" si="14"/>
        <v>59</v>
      </c>
      <c r="J23" s="436">
        <v>2</v>
      </c>
      <c r="K23" s="436">
        <v>13</v>
      </c>
      <c r="L23" s="436">
        <v>27</v>
      </c>
      <c r="M23" s="436">
        <v>6</v>
      </c>
      <c r="N23" s="436">
        <v>7</v>
      </c>
      <c r="O23" s="436">
        <v>4</v>
      </c>
      <c r="P23" s="436">
        <v>14</v>
      </c>
      <c r="Q23" s="436">
        <f t="shared" si="16"/>
        <v>36</v>
      </c>
      <c r="R23" s="436">
        <v>36</v>
      </c>
      <c r="S23" s="436">
        <v>0</v>
      </c>
    </row>
    <row r="24" spans="1:19" ht="11.25">
      <c r="A24" s="167">
        <v>5</v>
      </c>
      <c r="B24" s="7">
        <v>105</v>
      </c>
      <c r="C24" s="386" t="s">
        <v>305</v>
      </c>
      <c r="D24" s="436">
        <f t="shared" si="1"/>
        <v>191</v>
      </c>
      <c r="E24" s="436">
        <f t="shared" si="2"/>
        <v>41</v>
      </c>
      <c r="F24" s="436">
        <v>27</v>
      </c>
      <c r="G24" s="436">
        <v>9</v>
      </c>
      <c r="H24" s="436">
        <v>5</v>
      </c>
      <c r="I24" s="436">
        <f t="shared" si="14"/>
        <v>97</v>
      </c>
      <c r="J24" s="436">
        <v>3</v>
      </c>
      <c r="K24" s="436">
        <v>14</v>
      </c>
      <c r="L24" s="436">
        <v>46</v>
      </c>
      <c r="M24" s="436">
        <v>13</v>
      </c>
      <c r="N24" s="436">
        <v>18</v>
      </c>
      <c r="O24" s="436">
        <v>3</v>
      </c>
      <c r="P24" s="436">
        <v>5</v>
      </c>
      <c r="Q24" s="436">
        <f t="shared" si="16"/>
        <v>48</v>
      </c>
      <c r="R24" s="436">
        <v>47</v>
      </c>
      <c r="S24" s="436">
        <v>1</v>
      </c>
    </row>
    <row r="25" spans="1:19" ht="11.25">
      <c r="A25" s="167">
        <v>7</v>
      </c>
      <c r="B25" s="7">
        <v>106</v>
      </c>
      <c r="C25" s="386" t="s">
        <v>306</v>
      </c>
      <c r="D25" s="436">
        <f t="shared" si="1"/>
        <v>154</v>
      </c>
      <c r="E25" s="436">
        <f t="shared" si="2"/>
        <v>20</v>
      </c>
      <c r="F25" s="436">
        <v>12</v>
      </c>
      <c r="G25" s="436">
        <v>4</v>
      </c>
      <c r="H25" s="436">
        <v>4</v>
      </c>
      <c r="I25" s="436">
        <f t="shared" si="14"/>
        <v>71</v>
      </c>
      <c r="J25" s="436">
        <v>1</v>
      </c>
      <c r="K25" s="436">
        <v>17</v>
      </c>
      <c r="L25" s="436">
        <v>31</v>
      </c>
      <c r="M25" s="436">
        <v>9</v>
      </c>
      <c r="N25" s="436">
        <v>7</v>
      </c>
      <c r="O25" s="436">
        <v>6</v>
      </c>
      <c r="P25" s="436">
        <v>15</v>
      </c>
      <c r="Q25" s="436">
        <f t="shared" si="16"/>
        <v>48</v>
      </c>
      <c r="R25" s="436">
        <v>45</v>
      </c>
      <c r="S25" s="436">
        <v>3</v>
      </c>
    </row>
    <row r="26" spans="1:19" ht="11.25">
      <c r="A26" s="167">
        <v>8</v>
      </c>
      <c r="B26" s="7">
        <v>107</v>
      </c>
      <c r="C26" s="386" t="s">
        <v>307</v>
      </c>
      <c r="D26" s="436">
        <f t="shared" si="1"/>
        <v>106</v>
      </c>
      <c r="E26" s="436">
        <f t="shared" si="2"/>
        <v>23</v>
      </c>
      <c r="F26" s="436">
        <v>18</v>
      </c>
      <c r="G26" s="436">
        <v>1</v>
      </c>
      <c r="H26" s="436">
        <v>4</v>
      </c>
      <c r="I26" s="436">
        <f t="shared" si="14"/>
        <v>41</v>
      </c>
      <c r="J26" s="436">
        <v>0</v>
      </c>
      <c r="K26" s="436">
        <v>14</v>
      </c>
      <c r="L26" s="436">
        <v>14</v>
      </c>
      <c r="M26" s="436">
        <v>3</v>
      </c>
      <c r="N26" s="436">
        <v>8</v>
      </c>
      <c r="O26" s="436">
        <v>2</v>
      </c>
      <c r="P26" s="436">
        <v>11</v>
      </c>
      <c r="Q26" s="436">
        <f t="shared" si="16"/>
        <v>31</v>
      </c>
      <c r="R26" s="436">
        <v>31</v>
      </c>
      <c r="S26" s="436">
        <v>0</v>
      </c>
    </row>
    <row r="27" spans="1:19" ht="11.25">
      <c r="A27" s="167">
        <v>9</v>
      </c>
      <c r="B27" s="7">
        <v>108</v>
      </c>
      <c r="C27" s="386" t="s">
        <v>308</v>
      </c>
      <c r="D27" s="436">
        <f t="shared" si="1"/>
        <v>77</v>
      </c>
      <c r="E27" s="436">
        <f t="shared" si="2"/>
        <v>16</v>
      </c>
      <c r="F27" s="436">
        <v>12</v>
      </c>
      <c r="G27" s="436">
        <v>2</v>
      </c>
      <c r="H27" s="436">
        <v>2</v>
      </c>
      <c r="I27" s="436">
        <f t="shared" si="14"/>
        <v>24</v>
      </c>
      <c r="J27" s="436">
        <v>2</v>
      </c>
      <c r="K27" s="436">
        <v>5</v>
      </c>
      <c r="L27" s="436">
        <v>8</v>
      </c>
      <c r="M27" s="436">
        <v>8</v>
      </c>
      <c r="N27" s="436">
        <v>1</v>
      </c>
      <c r="O27" s="436">
        <v>0</v>
      </c>
      <c r="P27" s="436">
        <v>10</v>
      </c>
      <c r="Q27" s="436">
        <f t="shared" si="16"/>
        <v>27</v>
      </c>
      <c r="R27" s="436">
        <v>26</v>
      </c>
      <c r="S27" s="436">
        <v>1</v>
      </c>
    </row>
    <row r="28" spans="1:19" ht="11.25">
      <c r="A28" s="167">
        <v>6</v>
      </c>
      <c r="B28" s="7">
        <v>109</v>
      </c>
      <c r="C28" s="386" t="s">
        <v>309</v>
      </c>
      <c r="D28" s="436">
        <f t="shared" si="1"/>
        <v>214</v>
      </c>
      <c r="E28" s="436">
        <f t="shared" si="2"/>
        <v>83</v>
      </c>
      <c r="F28" s="436">
        <v>79</v>
      </c>
      <c r="G28" s="436">
        <v>1</v>
      </c>
      <c r="H28" s="436">
        <v>3</v>
      </c>
      <c r="I28" s="436">
        <f t="shared" si="14"/>
        <v>87</v>
      </c>
      <c r="J28" s="436">
        <v>0</v>
      </c>
      <c r="K28" s="436">
        <v>21</v>
      </c>
      <c r="L28" s="436">
        <v>29</v>
      </c>
      <c r="M28" s="436">
        <v>34</v>
      </c>
      <c r="N28" s="436">
        <v>2</v>
      </c>
      <c r="O28" s="436">
        <v>1</v>
      </c>
      <c r="P28" s="436">
        <v>6</v>
      </c>
      <c r="Q28" s="436">
        <f t="shared" si="16"/>
        <v>38</v>
      </c>
      <c r="R28" s="436">
        <v>36</v>
      </c>
      <c r="S28" s="436">
        <v>2</v>
      </c>
    </row>
    <row r="29" spans="1:19" ht="11.25">
      <c r="A29" s="167">
        <v>4</v>
      </c>
      <c r="B29" s="7">
        <v>110</v>
      </c>
      <c r="C29" s="386" t="s">
        <v>310</v>
      </c>
      <c r="D29" s="436">
        <f t="shared" si="1"/>
        <v>149</v>
      </c>
      <c r="E29" s="436">
        <f t="shared" si="2"/>
        <v>32</v>
      </c>
      <c r="F29" s="436">
        <v>20</v>
      </c>
      <c r="G29" s="436">
        <v>7</v>
      </c>
      <c r="H29" s="436">
        <v>5</v>
      </c>
      <c r="I29" s="436">
        <f t="shared" si="14"/>
        <v>74</v>
      </c>
      <c r="J29" s="436">
        <v>2</v>
      </c>
      <c r="K29" s="436">
        <v>8</v>
      </c>
      <c r="L29" s="436">
        <v>47</v>
      </c>
      <c r="M29" s="436">
        <v>4</v>
      </c>
      <c r="N29" s="436">
        <v>8</v>
      </c>
      <c r="O29" s="436">
        <v>5</v>
      </c>
      <c r="P29" s="436">
        <v>18</v>
      </c>
      <c r="Q29" s="436">
        <f t="shared" si="16"/>
        <v>25</v>
      </c>
      <c r="R29" s="436">
        <v>18</v>
      </c>
      <c r="S29" s="436">
        <v>7</v>
      </c>
    </row>
    <row r="30" spans="1:19" ht="11.25">
      <c r="A30" s="167">
        <v>10</v>
      </c>
      <c r="B30" s="7">
        <v>111</v>
      </c>
      <c r="C30" s="386" t="s">
        <v>311</v>
      </c>
      <c r="D30" s="436">
        <f t="shared" si="1"/>
        <v>196</v>
      </c>
      <c r="E30" s="436">
        <f t="shared" si="2"/>
        <v>106</v>
      </c>
      <c r="F30" s="436">
        <v>105</v>
      </c>
      <c r="G30" s="436">
        <v>1</v>
      </c>
      <c r="H30" s="436">
        <v>0</v>
      </c>
      <c r="I30" s="436">
        <f t="shared" si="14"/>
        <v>59</v>
      </c>
      <c r="J30" s="436">
        <v>15</v>
      </c>
      <c r="K30" s="436">
        <v>13</v>
      </c>
      <c r="L30" s="436">
        <v>14</v>
      </c>
      <c r="M30" s="436">
        <v>12</v>
      </c>
      <c r="N30" s="436">
        <v>2</v>
      </c>
      <c r="O30" s="436">
        <v>3</v>
      </c>
      <c r="P30" s="436">
        <v>3</v>
      </c>
      <c r="Q30" s="436">
        <f t="shared" si="16"/>
        <v>28</v>
      </c>
      <c r="R30" s="436">
        <v>23</v>
      </c>
      <c r="S30" s="436">
        <v>5</v>
      </c>
    </row>
    <row r="31" spans="1:19" ht="11.25">
      <c r="A31" s="167">
        <v>41</v>
      </c>
      <c r="B31" s="7">
        <v>201</v>
      </c>
      <c r="C31" s="503" t="s">
        <v>312</v>
      </c>
      <c r="D31" s="436">
        <f t="shared" si="1"/>
        <v>714</v>
      </c>
      <c r="E31" s="436">
        <f t="shared" si="2"/>
        <v>315</v>
      </c>
      <c r="F31" s="436">
        <v>292</v>
      </c>
      <c r="G31" s="436">
        <v>8</v>
      </c>
      <c r="H31" s="436">
        <v>15</v>
      </c>
      <c r="I31" s="436">
        <f t="shared" si="14"/>
        <v>296</v>
      </c>
      <c r="J31" s="436">
        <v>23</v>
      </c>
      <c r="K31" s="436">
        <v>21</v>
      </c>
      <c r="L31" s="436">
        <v>179</v>
      </c>
      <c r="M31" s="436">
        <v>43</v>
      </c>
      <c r="N31" s="436">
        <v>25</v>
      </c>
      <c r="O31" s="436">
        <v>5</v>
      </c>
      <c r="P31" s="436">
        <v>10</v>
      </c>
      <c r="Q31" s="436">
        <f t="shared" si="16"/>
        <v>93</v>
      </c>
      <c r="R31" s="436">
        <v>92</v>
      </c>
      <c r="S31" s="436">
        <v>1</v>
      </c>
    </row>
    <row r="32" spans="1:19" ht="11.25">
      <c r="A32" s="167">
        <v>12</v>
      </c>
      <c r="B32" s="7">
        <v>202</v>
      </c>
      <c r="C32" s="440" t="s">
        <v>313</v>
      </c>
      <c r="D32" s="436">
        <f t="shared" si="1"/>
        <v>304</v>
      </c>
      <c r="E32" s="436">
        <f t="shared" si="2"/>
        <v>80</v>
      </c>
      <c r="F32" s="436">
        <v>66</v>
      </c>
      <c r="G32" s="436">
        <v>8</v>
      </c>
      <c r="H32" s="436">
        <v>6</v>
      </c>
      <c r="I32" s="436">
        <f t="shared" si="14"/>
        <v>127</v>
      </c>
      <c r="J32" s="436">
        <v>4</v>
      </c>
      <c r="K32" s="436">
        <v>11</v>
      </c>
      <c r="L32" s="436">
        <v>80</v>
      </c>
      <c r="M32" s="436">
        <v>5</v>
      </c>
      <c r="N32" s="436">
        <v>18</v>
      </c>
      <c r="O32" s="436">
        <v>9</v>
      </c>
      <c r="P32" s="436">
        <v>16</v>
      </c>
      <c r="Q32" s="436">
        <f t="shared" si="16"/>
        <v>81</v>
      </c>
      <c r="R32" s="436">
        <v>81</v>
      </c>
      <c r="S32" s="436">
        <v>0</v>
      </c>
    </row>
    <row r="33" spans="1:19" ht="11.25">
      <c r="A33" s="167">
        <v>22</v>
      </c>
      <c r="B33" s="7">
        <v>203</v>
      </c>
      <c r="C33" s="440" t="s">
        <v>314</v>
      </c>
      <c r="D33" s="436">
        <f t="shared" si="1"/>
        <v>202</v>
      </c>
      <c r="E33" s="436">
        <f t="shared" si="2"/>
        <v>72</v>
      </c>
      <c r="F33" s="436">
        <v>67</v>
      </c>
      <c r="G33" s="436">
        <v>4</v>
      </c>
      <c r="H33" s="436">
        <v>1</v>
      </c>
      <c r="I33" s="436">
        <f t="shared" si="14"/>
        <v>81</v>
      </c>
      <c r="J33" s="436">
        <v>8</v>
      </c>
      <c r="K33" s="436">
        <v>17</v>
      </c>
      <c r="L33" s="436">
        <v>29</v>
      </c>
      <c r="M33" s="436">
        <v>18</v>
      </c>
      <c r="N33" s="436">
        <v>8</v>
      </c>
      <c r="O33" s="436">
        <v>1</v>
      </c>
      <c r="P33" s="436">
        <v>9</v>
      </c>
      <c r="Q33" s="436">
        <f t="shared" si="16"/>
        <v>40</v>
      </c>
      <c r="R33" s="436">
        <v>38</v>
      </c>
      <c r="S33" s="436">
        <v>2</v>
      </c>
    </row>
    <row r="34" spans="1:19" ht="11.25">
      <c r="A34" s="167">
        <v>13</v>
      </c>
      <c r="B34" s="7">
        <v>204</v>
      </c>
      <c r="C34" s="440" t="s">
        <v>315</v>
      </c>
      <c r="D34" s="436">
        <f t="shared" si="1"/>
        <v>180</v>
      </c>
      <c r="E34" s="436">
        <f t="shared" si="2"/>
        <v>41</v>
      </c>
      <c r="F34" s="436">
        <v>32</v>
      </c>
      <c r="G34" s="436">
        <v>5</v>
      </c>
      <c r="H34" s="436">
        <v>4</v>
      </c>
      <c r="I34" s="436">
        <f t="shared" si="14"/>
        <v>69</v>
      </c>
      <c r="J34" s="436">
        <v>1</v>
      </c>
      <c r="K34" s="436">
        <v>12</v>
      </c>
      <c r="L34" s="436">
        <v>38</v>
      </c>
      <c r="M34" s="436">
        <v>7</v>
      </c>
      <c r="N34" s="436">
        <v>6</v>
      </c>
      <c r="O34" s="436">
        <v>5</v>
      </c>
      <c r="P34" s="436">
        <v>30</v>
      </c>
      <c r="Q34" s="436">
        <f t="shared" si="16"/>
        <v>40</v>
      </c>
      <c r="R34" s="436">
        <v>38</v>
      </c>
      <c r="S34" s="436">
        <v>2</v>
      </c>
    </row>
    <row r="35" spans="1:19" ht="11.25">
      <c r="A35" s="167">
        <v>98</v>
      </c>
      <c r="B35" s="7">
        <v>205</v>
      </c>
      <c r="C35" s="440" t="s">
        <v>316</v>
      </c>
      <c r="D35" s="436">
        <f t="shared" si="1"/>
        <v>120</v>
      </c>
      <c r="E35" s="436">
        <f t="shared" si="2"/>
        <v>55</v>
      </c>
      <c r="F35" s="436">
        <v>53</v>
      </c>
      <c r="G35" s="436">
        <v>1</v>
      </c>
      <c r="H35" s="436">
        <v>1</v>
      </c>
      <c r="I35" s="436">
        <f t="shared" si="14"/>
        <v>45</v>
      </c>
      <c r="J35" s="436">
        <v>0</v>
      </c>
      <c r="K35" s="436">
        <v>29</v>
      </c>
      <c r="L35" s="436">
        <v>6</v>
      </c>
      <c r="M35" s="436">
        <v>2</v>
      </c>
      <c r="N35" s="436">
        <v>4</v>
      </c>
      <c r="O35" s="436">
        <v>4</v>
      </c>
      <c r="P35" s="436">
        <v>3</v>
      </c>
      <c r="Q35" s="436">
        <f t="shared" si="16"/>
        <v>17</v>
      </c>
      <c r="R35" s="436">
        <v>17</v>
      </c>
      <c r="S35" s="436">
        <v>0</v>
      </c>
    </row>
    <row r="36" spans="1:19" ht="11.25">
      <c r="A36" s="167">
        <v>14</v>
      </c>
      <c r="B36" s="7">
        <v>206</v>
      </c>
      <c r="C36" s="440" t="s">
        <v>317</v>
      </c>
      <c r="D36" s="436">
        <f t="shared" si="1"/>
        <v>38</v>
      </c>
      <c r="E36" s="436">
        <f t="shared" si="2"/>
        <v>8</v>
      </c>
      <c r="F36" s="436">
        <v>6</v>
      </c>
      <c r="G36" s="436">
        <v>2</v>
      </c>
      <c r="H36" s="436">
        <v>0</v>
      </c>
      <c r="I36" s="436">
        <f t="shared" si="14"/>
        <v>15</v>
      </c>
      <c r="J36" s="436">
        <v>2</v>
      </c>
      <c r="K36" s="436">
        <v>1</v>
      </c>
      <c r="L36" s="436">
        <v>10</v>
      </c>
      <c r="M36" s="436">
        <v>0</v>
      </c>
      <c r="N36" s="436">
        <v>0</v>
      </c>
      <c r="O36" s="436">
        <v>2</v>
      </c>
      <c r="P36" s="436">
        <v>11</v>
      </c>
      <c r="Q36" s="436">
        <f t="shared" si="16"/>
        <v>4</v>
      </c>
      <c r="R36" s="436">
        <v>3</v>
      </c>
      <c r="S36" s="436">
        <v>1</v>
      </c>
    </row>
    <row r="37" spans="1:19" ht="11.25">
      <c r="A37" s="167">
        <v>16</v>
      </c>
      <c r="B37" s="7">
        <v>207</v>
      </c>
      <c r="C37" s="440" t="s">
        <v>318</v>
      </c>
      <c r="D37" s="436">
        <f t="shared" si="1"/>
        <v>108</v>
      </c>
      <c r="E37" s="436">
        <f t="shared" si="2"/>
        <v>30</v>
      </c>
      <c r="F37" s="436">
        <v>25</v>
      </c>
      <c r="G37" s="436">
        <v>2</v>
      </c>
      <c r="H37" s="436">
        <v>3</v>
      </c>
      <c r="I37" s="436">
        <f t="shared" si="14"/>
        <v>49</v>
      </c>
      <c r="J37" s="436">
        <v>1</v>
      </c>
      <c r="K37" s="436">
        <v>8</v>
      </c>
      <c r="L37" s="436">
        <v>29</v>
      </c>
      <c r="M37" s="436">
        <v>6</v>
      </c>
      <c r="N37" s="436">
        <v>5</v>
      </c>
      <c r="O37" s="436">
        <v>0</v>
      </c>
      <c r="P37" s="436">
        <v>3</v>
      </c>
      <c r="Q37" s="436">
        <f t="shared" si="16"/>
        <v>26</v>
      </c>
      <c r="R37" s="436">
        <v>24</v>
      </c>
      <c r="S37" s="436">
        <v>2</v>
      </c>
    </row>
    <row r="38" spans="1:19" ht="11.25">
      <c r="A38" s="167">
        <v>50</v>
      </c>
      <c r="B38" s="7">
        <v>208</v>
      </c>
      <c r="C38" s="440" t="s">
        <v>319</v>
      </c>
      <c r="D38" s="436">
        <f t="shared" si="1"/>
        <v>81</v>
      </c>
      <c r="E38" s="436">
        <f t="shared" si="2"/>
        <v>49</v>
      </c>
      <c r="F38" s="436">
        <v>48</v>
      </c>
      <c r="G38" s="436">
        <v>1</v>
      </c>
      <c r="H38" s="436">
        <v>0</v>
      </c>
      <c r="I38" s="436">
        <f t="shared" si="14"/>
        <v>26</v>
      </c>
      <c r="J38" s="436">
        <v>0</v>
      </c>
      <c r="K38" s="436">
        <v>1</v>
      </c>
      <c r="L38" s="436">
        <v>18</v>
      </c>
      <c r="M38" s="436">
        <v>1</v>
      </c>
      <c r="N38" s="436">
        <v>4</v>
      </c>
      <c r="O38" s="436">
        <v>2</v>
      </c>
      <c r="P38" s="436">
        <v>1</v>
      </c>
      <c r="Q38" s="436">
        <f t="shared" si="16"/>
        <v>5</v>
      </c>
      <c r="R38" s="436">
        <v>5</v>
      </c>
      <c r="S38" s="436">
        <v>0</v>
      </c>
    </row>
    <row r="39" spans="1:19" ht="11.25">
      <c r="A39" s="167">
        <v>68</v>
      </c>
      <c r="B39" s="7">
        <v>209</v>
      </c>
      <c r="C39" s="440" t="s">
        <v>320</v>
      </c>
      <c r="D39" s="436">
        <f t="shared" si="1"/>
        <v>175</v>
      </c>
      <c r="E39" s="436">
        <f t="shared" si="2"/>
        <v>94</v>
      </c>
      <c r="F39" s="436">
        <v>92</v>
      </c>
      <c r="G39" s="436">
        <v>1</v>
      </c>
      <c r="H39" s="436">
        <v>1</v>
      </c>
      <c r="I39" s="436">
        <f t="shared" si="14"/>
        <v>64</v>
      </c>
      <c r="J39" s="436">
        <v>1</v>
      </c>
      <c r="K39" s="436">
        <v>6</v>
      </c>
      <c r="L39" s="436">
        <v>21</v>
      </c>
      <c r="M39" s="436">
        <v>30</v>
      </c>
      <c r="N39" s="436">
        <v>6</v>
      </c>
      <c r="O39" s="436">
        <v>0</v>
      </c>
      <c r="P39" s="436">
        <v>2</v>
      </c>
      <c r="Q39" s="436">
        <f t="shared" si="16"/>
        <v>15</v>
      </c>
      <c r="R39" s="436">
        <v>15</v>
      </c>
      <c r="S39" s="436">
        <v>0</v>
      </c>
    </row>
    <row r="40" spans="1:19" ht="11.25">
      <c r="A40" s="167">
        <v>23</v>
      </c>
      <c r="B40" s="7">
        <v>210</v>
      </c>
      <c r="C40" s="440" t="s">
        <v>283</v>
      </c>
      <c r="D40" s="436">
        <f t="shared" si="1"/>
        <v>285</v>
      </c>
      <c r="E40" s="436">
        <f t="shared" si="2"/>
        <v>147</v>
      </c>
      <c r="F40" s="436">
        <v>143</v>
      </c>
      <c r="G40" s="436">
        <v>1</v>
      </c>
      <c r="H40" s="436">
        <v>3</v>
      </c>
      <c r="I40" s="436">
        <f t="shared" si="14"/>
        <v>92</v>
      </c>
      <c r="J40" s="436">
        <v>9</v>
      </c>
      <c r="K40" s="436">
        <v>10</v>
      </c>
      <c r="L40" s="436">
        <v>39</v>
      </c>
      <c r="M40" s="436">
        <v>26</v>
      </c>
      <c r="N40" s="436">
        <v>7</v>
      </c>
      <c r="O40" s="436">
        <v>1</v>
      </c>
      <c r="P40" s="436">
        <v>5</v>
      </c>
      <c r="Q40" s="436">
        <f t="shared" si="16"/>
        <v>41</v>
      </c>
      <c r="R40" s="436">
        <v>39</v>
      </c>
      <c r="S40" s="436">
        <v>2</v>
      </c>
    </row>
    <row r="41" spans="1:19" ht="11.25">
      <c r="A41" s="167">
        <v>51</v>
      </c>
      <c r="B41" s="7">
        <v>211</v>
      </c>
      <c r="C41" s="440" t="s">
        <v>321</v>
      </c>
      <c r="D41" s="436">
        <f t="shared" si="1"/>
        <v>106</v>
      </c>
      <c r="E41" s="436">
        <f t="shared" si="2"/>
        <v>52</v>
      </c>
      <c r="F41" s="436">
        <v>50</v>
      </c>
      <c r="G41" s="436">
        <v>0</v>
      </c>
      <c r="H41" s="436">
        <v>2</v>
      </c>
      <c r="I41" s="436">
        <f t="shared" si="14"/>
        <v>40</v>
      </c>
      <c r="J41" s="436">
        <v>0</v>
      </c>
      <c r="K41" s="436">
        <v>1</v>
      </c>
      <c r="L41" s="436">
        <v>35</v>
      </c>
      <c r="M41" s="436">
        <v>1</v>
      </c>
      <c r="N41" s="436">
        <v>3</v>
      </c>
      <c r="O41" s="436">
        <v>0</v>
      </c>
      <c r="P41" s="436">
        <v>1</v>
      </c>
      <c r="Q41" s="436">
        <f t="shared" si="16"/>
        <v>13</v>
      </c>
      <c r="R41" s="436">
        <v>13</v>
      </c>
      <c r="S41" s="436">
        <v>0</v>
      </c>
    </row>
    <row r="42" spans="1:19" ht="11.25">
      <c r="A42" s="167">
        <v>52</v>
      </c>
      <c r="B42" s="7">
        <v>212</v>
      </c>
      <c r="C42" s="440" t="s">
        <v>322</v>
      </c>
      <c r="D42" s="436">
        <f t="shared" si="1"/>
        <v>103</v>
      </c>
      <c r="E42" s="436">
        <f t="shared" si="2"/>
        <v>36</v>
      </c>
      <c r="F42" s="436">
        <v>34</v>
      </c>
      <c r="G42" s="436">
        <v>2</v>
      </c>
      <c r="H42" s="436">
        <v>0</v>
      </c>
      <c r="I42" s="436">
        <f t="shared" si="14"/>
        <v>53</v>
      </c>
      <c r="J42" s="436">
        <v>4</v>
      </c>
      <c r="K42" s="436">
        <v>3</v>
      </c>
      <c r="L42" s="436">
        <v>31</v>
      </c>
      <c r="M42" s="436">
        <v>8</v>
      </c>
      <c r="N42" s="436">
        <v>6</v>
      </c>
      <c r="O42" s="436">
        <v>1</v>
      </c>
      <c r="P42" s="436">
        <v>1</v>
      </c>
      <c r="Q42" s="436">
        <f t="shared" si="16"/>
        <v>13</v>
      </c>
      <c r="R42" s="436">
        <v>13</v>
      </c>
      <c r="S42" s="436">
        <v>0</v>
      </c>
    </row>
    <row r="43" spans="1:19" ht="11.25">
      <c r="A43" s="167">
        <v>28</v>
      </c>
      <c r="B43" s="7">
        <v>213</v>
      </c>
      <c r="C43" s="440" t="s">
        <v>323</v>
      </c>
      <c r="D43" s="436">
        <f t="shared" si="1"/>
        <v>104</v>
      </c>
      <c r="E43" s="436">
        <f t="shared" si="2"/>
        <v>55</v>
      </c>
      <c r="F43" s="436">
        <v>51</v>
      </c>
      <c r="G43" s="436">
        <v>1</v>
      </c>
      <c r="H43" s="436">
        <v>3</v>
      </c>
      <c r="I43" s="436">
        <f t="shared" si="14"/>
        <v>23</v>
      </c>
      <c r="J43" s="436">
        <v>0</v>
      </c>
      <c r="K43" s="436">
        <v>13</v>
      </c>
      <c r="L43" s="436">
        <v>6</v>
      </c>
      <c r="M43" s="436">
        <v>2</v>
      </c>
      <c r="N43" s="436">
        <v>1</v>
      </c>
      <c r="O43" s="436">
        <v>1</v>
      </c>
      <c r="P43" s="436">
        <v>2</v>
      </c>
      <c r="Q43" s="436">
        <f t="shared" si="16"/>
        <v>24</v>
      </c>
      <c r="R43" s="436">
        <v>22</v>
      </c>
      <c r="S43" s="436">
        <v>2</v>
      </c>
    </row>
    <row r="44" spans="1:19" ht="11.25">
      <c r="A44" s="167">
        <v>17</v>
      </c>
      <c r="B44" s="7">
        <v>214</v>
      </c>
      <c r="C44" s="440" t="s">
        <v>324</v>
      </c>
      <c r="D44" s="436">
        <f t="shared" si="1"/>
        <v>109</v>
      </c>
      <c r="E44" s="436">
        <f t="shared" si="2"/>
        <v>29</v>
      </c>
      <c r="F44" s="436">
        <v>25</v>
      </c>
      <c r="G44" s="436">
        <v>3</v>
      </c>
      <c r="H44" s="436">
        <v>1</v>
      </c>
      <c r="I44" s="436">
        <f t="shared" si="14"/>
        <v>65</v>
      </c>
      <c r="J44" s="436">
        <v>0</v>
      </c>
      <c r="K44" s="436">
        <v>23</v>
      </c>
      <c r="L44" s="436">
        <v>21</v>
      </c>
      <c r="M44" s="436">
        <v>9</v>
      </c>
      <c r="N44" s="436">
        <v>9</v>
      </c>
      <c r="O44" s="436">
        <v>3</v>
      </c>
      <c r="P44" s="436">
        <v>6</v>
      </c>
      <c r="Q44" s="436">
        <f t="shared" si="16"/>
        <v>9</v>
      </c>
      <c r="R44" s="436">
        <v>9</v>
      </c>
      <c r="S44" s="436">
        <v>0</v>
      </c>
    </row>
    <row r="45" spans="1:19" ht="11.25">
      <c r="A45" s="167">
        <v>29</v>
      </c>
      <c r="B45" s="7">
        <v>215</v>
      </c>
      <c r="C45" s="440" t="s">
        <v>325</v>
      </c>
      <c r="D45" s="436">
        <f t="shared" si="1"/>
        <v>192</v>
      </c>
      <c r="E45" s="436">
        <f t="shared" si="2"/>
        <v>99</v>
      </c>
      <c r="F45" s="436">
        <v>93</v>
      </c>
      <c r="G45" s="436">
        <v>1</v>
      </c>
      <c r="H45" s="436">
        <v>5</v>
      </c>
      <c r="I45" s="436">
        <f t="shared" si="14"/>
        <v>55</v>
      </c>
      <c r="J45" s="436">
        <v>1</v>
      </c>
      <c r="K45" s="436">
        <v>14</v>
      </c>
      <c r="L45" s="436">
        <v>23</v>
      </c>
      <c r="M45" s="436">
        <v>13</v>
      </c>
      <c r="N45" s="436">
        <v>2</v>
      </c>
      <c r="O45" s="436">
        <v>2</v>
      </c>
      <c r="P45" s="436">
        <v>4</v>
      </c>
      <c r="Q45" s="436">
        <f t="shared" si="16"/>
        <v>34</v>
      </c>
      <c r="R45" s="436">
        <v>33</v>
      </c>
      <c r="S45" s="436">
        <v>1</v>
      </c>
    </row>
    <row r="46" spans="1:19" ht="11.25">
      <c r="A46" s="167">
        <v>24</v>
      </c>
      <c r="B46" s="7">
        <v>216</v>
      </c>
      <c r="C46" s="440" t="s">
        <v>326</v>
      </c>
      <c r="D46" s="436">
        <f t="shared" si="1"/>
        <v>120</v>
      </c>
      <c r="E46" s="436">
        <f t="shared" si="2"/>
        <v>46</v>
      </c>
      <c r="F46" s="436">
        <v>41</v>
      </c>
      <c r="G46" s="436">
        <v>2</v>
      </c>
      <c r="H46" s="436">
        <v>3</v>
      </c>
      <c r="I46" s="436">
        <f t="shared" si="14"/>
        <v>56</v>
      </c>
      <c r="J46" s="436">
        <v>0</v>
      </c>
      <c r="K46" s="436">
        <v>4</v>
      </c>
      <c r="L46" s="436">
        <v>44</v>
      </c>
      <c r="M46" s="436">
        <v>6</v>
      </c>
      <c r="N46" s="436">
        <v>2</v>
      </c>
      <c r="O46" s="436">
        <v>0</v>
      </c>
      <c r="P46" s="436">
        <v>3</v>
      </c>
      <c r="Q46" s="436">
        <f t="shared" si="16"/>
        <v>15</v>
      </c>
      <c r="R46" s="436">
        <v>14</v>
      </c>
      <c r="S46" s="436">
        <v>1</v>
      </c>
    </row>
    <row r="47" spans="1:19" ht="11.25">
      <c r="A47" s="167">
        <v>18</v>
      </c>
      <c r="B47" s="7">
        <v>217</v>
      </c>
      <c r="C47" s="440" t="s">
        <v>327</v>
      </c>
      <c r="D47" s="436">
        <f t="shared" si="1"/>
        <v>77</v>
      </c>
      <c r="E47" s="436">
        <f t="shared" si="2"/>
        <v>23</v>
      </c>
      <c r="F47" s="436">
        <v>21</v>
      </c>
      <c r="G47" s="436">
        <v>2</v>
      </c>
      <c r="H47" s="436">
        <v>0</v>
      </c>
      <c r="I47" s="436">
        <f t="shared" si="14"/>
        <v>38</v>
      </c>
      <c r="J47" s="436">
        <v>0</v>
      </c>
      <c r="K47" s="436">
        <v>4</v>
      </c>
      <c r="L47" s="436">
        <v>19</v>
      </c>
      <c r="M47" s="436">
        <v>9</v>
      </c>
      <c r="N47" s="436">
        <v>4</v>
      </c>
      <c r="O47" s="436">
        <v>2</v>
      </c>
      <c r="P47" s="436">
        <v>5</v>
      </c>
      <c r="Q47" s="436">
        <f t="shared" si="16"/>
        <v>11</v>
      </c>
      <c r="R47" s="436">
        <v>11</v>
      </c>
      <c r="S47" s="436">
        <v>0</v>
      </c>
    </row>
    <row r="48" spans="1:19" ht="11.25">
      <c r="A48" s="167">
        <v>30</v>
      </c>
      <c r="B48" s="7">
        <v>218</v>
      </c>
      <c r="C48" s="440" t="s">
        <v>328</v>
      </c>
      <c r="D48" s="436">
        <f t="shared" si="1"/>
        <v>144</v>
      </c>
      <c r="E48" s="436">
        <f t="shared" si="2"/>
        <v>90</v>
      </c>
      <c r="F48" s="436">
        <v>89</v>
      </c>
      <c r="G48" s="436">
        <v>1</v>
      </c>
      <c r="H48" s="436">
        <v>0</v>
      </c>
      <c r="I48" s="436">
        <f t="shared" si="14"/>
        <v>32</v>
      </c>
      <c r="J48" s="436">
        <v>0</v>
      </c>
      <c r="K48" s="436">
        <v>9</v>
      </c>
      <c r="L48" s="436">
        <v>10</v>
      </c>
      <c r="M48" s="436">
        <v>12</v>
      </c>
      <c r="N48" s="436">
        <v>1</v>
      </c>
      <c r="O48" s="436">
        <v>0</v>
      </c>
      <c r="P48" s="436">
        <v>2</v>
      </c>
      <c r="Q48" s="436">
        <f t="shared" si="16"/>
        <v>20</v>
      </c>
      <c r="R48" s="436">
        <v>20</v>
      </c>
      <c r="S48" s="436">
        <v>0</v>
      </c>
    </row>
    <row r="49" spans="1:19" ht="11.25">
      <c r="A49" s="167">
        <v>19</v>
      </c>
      <c r="B49" s="7">
        <v>219</v>
      </c>
      <c r="C49" s="440" t="s">
        <v>329</v>
      </c>
      <c r="D49" s="436">
        <f t="shared" si="1"/>
        <v>142</v>
      </c>
      <c r="E49" s="436">
        <f t="shared" si="2"/>
        <v>55</v>
      </c>
      <c r="F49" s="436">
        <v>53</v>
      </c>
      <c r="G49" s="436">
        <v>1</v>
      </c>
      <c r="H49" s="436">
        <v>1</v>
      </c>
      <c r="I49" s="436">
        <f t="shared" si="14"/>
        <v>66</v>
      </c>
      <c r="J49" s="436">
        <v>2</v>
      </c>
      <c r="K49" s="436">
        <v>10</v>
      </c>
      <c r="L49" s="436">
        <v>18</v>
      </c>
      <c r="M49" s="436">
        <v>30</v>
      </c>
      <c r="N49" s="436">
        <v>4</v>
      </c>
      <c r="O49" s="436">
        <v>2</v>
      </c>
      <c r="P49" s="436">
        <v>2</v>
      </c>
      <c r="Q49" s="436">
        <f t="shared" si="16"/>
        <v>19</v>
      </c>
      <c r="R49" s="436">
        <v>17</v>
      </c>
      <c r="S49" s="436">
        <v>2</v>
      </c>
    </row>
    <row r="50" spans="1:19" ht="11.25">
      <c r="A50" s="167">
        <v>31</v>
      </c>
      <c r="B50" s="7">
        <v>220</v>
      </c>
      <c r="C50" s="440" t="s">
        <v>330</v>
      </c>
      <c r="D50" s="436">
        <f t="shared" si="1"/>
        <v>245</v>
      </c>
      <c r="E50" s="436">
        <f t="shared" si="2"/>
        <v>140</v>
      </c>
      <c r="F50" s="436">
        <v>133</v>
      </c>
      <c r="G50" s="436">
        <v>1</v>
      </c>
      <c r="H50" s="436">
        <v>6</v>
      </c>
      <c r="I50" s="436">
        <f t="shared" si="14"/>
        <v>76</v>
      </c>
      <c r="J50" s="436">
        <v>16</v>
      </c>
      <c r="K50" s="436">
        <v>18</v>
      </c>
      <c r="L50" s="436">
        <v>13</v>
      </c>
      <c r="M50" s="436">
        <v>23</v>
      </c>
      <c r="N50" s="436">
        <v>5</v>
      </c>
      <c r="O50" s="436">
        <v>1</v>
      </c>
      <c r="P50" s="436">
        <v>3</v>
      </c>
      <c r="Q50" s="436">
        <f t="shared" si="16"/>
        <v>26</v>
      </c>
      <c r="R50" s="436">
        <v>25</v>
      </c>
      <c r="S50" s="436">
        <v>1</v>
      </c>
    </row>
    <row r="51" spans="1:19" ht="11.25">
      <c r="A51" s="167">
        <v>89</v>
      </c>
      <c r="B51" s="7">
        <v>221</v>
      </c>
      <c r="C51" s="440" t="s">
        <v>331</v>
      </c>
      <c r="D51" s="436">
        <f t="shared" si="1"/>
        <v>336</v>
      </c>
      <c r="E51" s="436">
        <f t="shared" si="2"/>
        <v>181</v>
      </c>
      <c r="F51" s="436">
        <v>174</v>
      </c>
      <c r="G51" s="436">
        <v>1</v>
      </c>
      <c r="H51" s="436">
        <v>6</v>
      </c>
      <c r="I51" s="436">
        <f t="shared" si="14"/>
        <v>128</v>
      </c>
      <c r="J51" s="436">
        <v>18</v>
      </c>
      <c r="K51" s="436">
        <v>3</v>
      </c>
      <c r="L51" s="436">
        <v>51</v>
      </c>
      <c r="M51" s="436">
        <v>48</v>
      </c>
      <c r="N51" s="436">
        <v>7</v>
      </c>
      <c r="O51" s="436">
        <v>1</v>
      </c>
      <c r="P51" s="436">
        <v>1</v>
      </c>
      <c r="Q51" s="436">
        <f t="shared" si="16"/>
        <v>26</v>
      </c>
      <c r="R51" s="436">
        <v>25</v>
      </c>
      <c r="S51" s="436">
        <v>1</v>
      </c>
    </row>
    <row r="52" spans="1:19" ht="11.25">
      <c r="A52" s="167">
        <v>69</v>
      </c>
      <c r="B52" s="7">
        <v>222</v>
      </c>
      <c r="C52" s="440" t="s">
        <v>823</v>
      </c>
      <c r="D52" s="436">
        <f t="shared" si="1"/>
        <v>229</v>
      </c>
      <c r="E52" s="436">
        <f t="shared" si="2"/>
        <v>134</v>
      </c>
      <c r="F52" s="436">
        <v>133</v>
      </c>
      <c r="G52" s="436">
        <v>1</v>
      </c>
      <c r="H52" s="436">
        <v>0</v>
      </c>
      <c r="I52" s="436">
        <f t="shared" si="14"/>
        <v>75</v>
      </c>
      <c r="J52" s="436">
        <v>0</v>
      </c>
      <c r="K52" s="436">
        <v>20</v>
      </c>
      <c r="L52" s="436">
        <v>25</v>
      </c>
      <c r="M52" s="436">
        <v>23</v>
      </c>
      <c r="N52" s="436">
        <v>6</v>
      </c>
      <c r="O52" s="436">
        <v>1</v>
      </c>
      <c r="P52" s="436">
        <v>0</v>
      </c>
      <c r="Q52" s="436">
        <f t="shared" si="16"/>
        <v>20</v>
      </c>
      <c r="R52" s="436">
        <v>19</v>
      </c>
      <c r="S52" s="436">
        <v>1</v>
      </c>
    </row>
    <row r="53" spans="1:19" ht="11.25">
      <c r="A53" s="167">
        <v>90</v>
      </c>
      <c r="B53" s="7">
        <v>223</v>
      </c>
      <c r="C53" s="440" t="s">
        <v>824</v>
      </c>
      <c r="D53" s="436">
        <f t="shared" si="1"/>
        <v>450</v>
      </c>
      <c r="E53" s="436">
        <f t="shared" si="2"/>
        <v>236</v>
      </c>
      <c r="F53" s="436">
        <v>229</v>
      </c>
      <c r="G53" s="436">
        <v>3</v>
      </c>
      <c r="H53" s="436">
        <v>4</v>
      </c>
      <c r="I53" s="436">
        <f t="shared" si="14"/>
        <v>168</v>
      </c>
      <c r="J53" s="436">
        <v>15</v>
      </c>
      <c r="K53" s="436">
        <v>10</v>
      </c>
      <c r="L53" s="436">
        <v>53</v>
      </c>
      <c r="M53" s="436">
        <v>78</v>
      </c>
      <c r="N53" s="436">
        <v>12</v>
      </c>
      <c r="O53" s="436">
        <v>0</v>
      </c>
      <c r="P53" s="436">
        <v>2</v>
      </c>
      <c r="Q53" s="436">
        <f t="shared" si="16"/>
        <v>44</v>
      </c>
      <c r="R53" s="436">
        <v>38</v>
      </c>
      <c r="S53" s="436">
        <v>6</v>
      </c>
    </row>
    <row r="54" spans="1:19" ht="11.25">
      <c r="A54" s="167">
        <v>99</v>
      </c>
      <c r="B54" s="7">
        <v>224</v>
      </c>
      <c r="C54" s="440" t="s">
        <v>825</v>
      </c>
      <c r="D54" s="436">
        <f t="shared" si="1"/>
        <v>233</v>
      </c>
      <c r="E54" s="436">
        <f t="shared" si="2"/>
        <v>147</v>
      </c>
      <c r="F54" s="436">
        <v>139</v>
      </c>
      <c r="G54" s="436">
        <v>2</v>
      </c>
      <c r="H54" s="436">
        <v>6</v>
      </c>
      <c r="I54" s="436">
        <f t="shared" si="14"/>
        <v>64</v>
      </c>
      <c r="J54" s="436">
        <v>1</v>
      </c>
      <c r="K54" s="436">
        <v>43</v>
      </c>
      <c r="L54" s="436">
        <v>12</v>
      </c>
      <c r="M54" s="436">
        <v>1</v>
      </c>
      <c r="N54" s="436">
        <v>5</v>
      </c>
      <c r="O54" s="436">
        <v>2</v>
      </c>
      <c r="P54" s="436">
        <v>1</v>
      </c>
      <c r="Q54" s="436">
        <f t="shared" si="16"/>
        <v>21</v>
      </c>
      <c r="R54" s="436">
        <v>21</v>
      </c>
      <c r="S54" s="436">
        <v>0</v>
      </c>
    </row>
    <row r="55" spans="1:19" ht="11.25">
      <c r="A55" s="167">
        <v>20</v>
      </c>
      <c r="B55" s="7">
        <v>301</v>
      </c>
      <c r="C55" s="503" t="s">
        <v>282</v>
      </c>
      <c r="D55" s="436">
        <f t="shared" si="1"/>
        <v>67</v>
      </c>
      <c r="E55" s="436">
        <f t="shared" si="2"/>
        <v>27</v>
      </c>
      <c r="F55" s="436">
        <v>27</v>
      </c>
      <c r="G55" s="436">
        <v>0</v>
      </c>
      <c r="H55" s="436">
        <v>0</v>
      </c>
      <c r="I55" s="436">
        <f t="shared" si="14"/>
        <v>33</v>
      </c>
      <c r="J55" s="436">
        <v>0</v>
      </c>
      <c r="K55" s="436">
        <v>4</v>
      </c>
      <c r="L55" s="436">
        <v>14</v>
      </c>
      <c r="M55" s="436">
        <v>15</v>
      </c>
      <c r="N55" s="436">
        <v>0</v>
      </c>
      <c r="O55" s="436">
        <v>0</v>
      </c>
      <c r="P55" s="436">
        <v>0</v>
      </c>
      <c r="Q55" s="436">
        <f t="shared" si="16"/>
        <v>7</v>
      </c>
      <c r="R55" s="436">
        <v>6</v>
      </c>
      <c r="S55" s="436">
        <v>1</v>
      </c>
    </row>
    <row r="56" spans="1:19" ht="11.25">
      <c r="A56" s="167">
        <v>32</v>
      </c>
      <c r="B56" s="7">
        <v>321</v>
      </c>
      <c r="C56" s="440" t="s">
        <v>332</v>
      </c>
      <c r="D56" s="436">
        <f t="shared" si="1"/>
        <v>52</v>
      </c>
      <c r="E56" s="436">
        <f t="shared" si="2"/>
        <v>24</v>
      </c>
      <c r="F56" s="436">
        <v>23</v>
      </c>
      <c r="G56" s="436">
        <v>0</v>
      </c>
      <c r="H56" s="436">
        <v>1</v>
      </c>
      <c r="I56" s="436">
        <f t="shared" si="14"/>
        <v>19</v>
      </c>
      <c r="J56" s="436">
        <v>0</v>
      </c>
      <c r="K56" s="436">
        <v>4</v>
      </c>
      <c r="L56" s="436">
        <v>4</v>
      </c>
      <c r="M56" s="436">
        <v>11</v>
      </c>
      <c r="N56" s="436">
        <v>0</v>
      </c>
      <c r="O56" s="436">
        <v>0</v>
      </c>
      <c r="P56" s="436">
        <v>0</v>
      </c>
      <c r="Q56" s="436">
        <f t="shared" si="16"/>
        <v>9</v>
      </c>
      <c r="R56" s="436">
        <v>9</v>
      </c>
      <c r="S56" s="436">
        <v>0</v>
      </c>
    </row>
    <row r="57" spans="1:19" ht="11.25">
      <c r="A57" s="167">
        <v>33</v>
      </c>
      <c r="B57" s="7">
        <v>341</v>
      </c>
      <c r="C57" s="440" t="s">
        <v>333</v>
      </c>
      <c r="D57" s="436">
        <f t="shared" si="1"/>
        <v>73</v>
      </c>
      <c r="E57" s="436">
        <f t="shared" si="2"/>
        <v>36</v>
      </c>
      <c r="F57" s="436">
        <v>35</v>
      </c>
      <c r="G57" s="436">
        <v>1</v>
      </c>
      <c r="H57" s="436">
        <v>0</v>
      </c>
      <c r="I57" s="436">
        <f t="shared" si="14"/>
        <v>21</v>
      </c>
      <c r="J57" s="436">
        <v>5</v>
      </c>
      <c r="K57" s="436">
        <v>10</v>
      </c>
      <c r="L57" s="436">
        <v>2</v>
      </c>
      <c r="M57" s="436">
        <v>2</v>
      </c>
      <c r="N57" s="436">
        <v>1</v>
      </c>
      <c r="O57" s="436">
        <v>1</v>
      </c>
      <c r="P57" s="436">
        <v>0</v>
      </c>
      <c r="Q57" s="436">
        <f t="shared" si="16"/>
        <v>16</v>
      </c>
      <c r="R57" s="436">
        <v>16</v>
      </c>
      <c r="S57" s="436">
        <v>0</v>
      </c>
    </row>
    <row r="58" spans="1:19" ht="11.25">
      <c r="A58" s="167">
        <v>34</v>
      </c>
      <c r="B58" s="7">
        <v>342</v>
      </c>
      <c r="C58" s="440" t="s">
        <v>334</v>
      </c>
      <c r="D58" s="436">
        <f t="shared" si="1"/>
        <v>30</v>
      </c>
      <c r="E58" s="436">
        <f t="shared" si="2"/>
        <v>13</v>
      </c>
      <c r="F58" s="436">
        <v>13</v>
      </c>
      <c r="G58" s="436">
        <v>0</v>
      </c>
      <c r="H58" s="436">
        <v>0</v>
      </c>
      <c r="I58" s="436">
        <f t="shared" si="14"/>
        <v>11</v>
      </c>
      <c r="J58" s="436">
        <v>0</v>
      </c>
      <c r="K58" s="436">
        <v>6</v>
      </c>
      <c r="L58" s="436">
        <v>1</v>
      </c>
      <c r="M58" s="436">
        <v>2</v>
      </c>
      <c r="N58" s="436">
        <v>2</v>
      </c>
      <c r="O58" s="436">
        <v>0</v>
      </c>
      <c r="P58" s="436">
        <v>0</v>
      </c>
      <c r="Q58" s="436">
        <f t="shared" si="16"/>
        <v>6</v>
      </c>
      <c r="R58" s="436">
        <v>6</v>
      </c>
      <c r="S58" s="436">
        <v>0</v>
      </c>
    </row>
    <row r="59" spans="1:19" ht="11.25">
      <c r="A59" s="167">
        <v>35</v>
      </c>
      <c r="B59" s="7">
        <v>343</v>
      </c>
      <c r="C59" s="440" t="s">
        <v>335</v>
      </c>
      <c r="D59" s="436">
        <f t="shared" si="1"/>
        <v>49</v>
      </c>
      <c r="E59" s="436">
        <f t="shared" si="2"/>
        <v>26</v>
      </c>
      <c r="F59" s="436">
        <v>25</v>
      </c>
      <c r="G59" s="436">
        <v>0</v>
      </c>
      <c r="H59" s="436">
        <v>1</v>
      </c>
      <c r="I59" s="436">
        <f t="shared" si="14"/>
        <v>18</v>
      </c>
      <c r="J59" s="436">
        <v>1</v>
      </c>
      <c r="K59" s="436">
        <v>7</v>
      </c>
      <c r="L59" s="436">
        <v>4</v>
      </c>
      <c r="M59" s="436">
        <v>4</v>
      </c>
      <c r="N59" s="436">
        <v>2</v>
      </c>
      <c r="O59" s="436">
        <v>0</v>
      </c>
      <c r="P59" s="436">
        <v>0</v>
      </c>
      <c r="Q59" s="436">
        <f t="shared" si="16"/>
        <v>5</v>
      </c>
      <c r="R59" s="436">
        <v>5</v>
      </c>
      <c r="S59" s="436">
        <v>0</v>
      </c>
    </row>
    <row r="60" spans="1:19" ht="11.25">
      <c r="A60" s="167">
        <v>36</v>
      </c>
      <c r="B60" s="7">
        <v>361</v>
      </c>
      <c r="C60" s="440" t="s">
        <v>336</v>
      </c>
      <c r="D60" s="436">
        <f t="shared" si="1"/>
        <v>48</v>
      </c>
      <c r="E60" s="436">
        <f t="shared" si="2"/>
        <v>30</v>
      </c>
      <c r="F60" s="436">
        <v>29</v>
      </c>
      <c r="G60" s="436">
        <v>0</v>
      </c>
      <c r="H60" s="436">
        <v>1</v>
      </c>
      <c r="I60" s="436">
        <f t="shared" si="14"/>
        <v>12</v>
      </c>
      <c r="J60" s="436">
        <v>1</v>
      </c>
      <c r="K60" s="436">
        <v>4</v>
      </c>
      <c r="L60" s="436">
        <v>2</v>
      </c>
      <c r="M60" s="436">
        <v>5</v>
      </c>
      <c r="N60" s="436">
        <v>0</v>
      </c>
      <c r="O60" s="436">
        <v>0</v>
      </c>
      <c r="P60" s="436">
        <v>0</v>
      </c>
      <c r="Q60" s="436">
        <f t="shared" si="16"/>
        <v>6</v>
      </c>
      <c r="R60" s="436">
        <v>6</v>
      </c>
      <c r="S60" s="436">
        <v>0</v>
      </c>
    </row>
    <row r="61" spans="1:19" ht="11.25">
      <c r="A61" s="167">
        <v>37</v>
      </c>
      <c r="B61" s="7">
        <v>362</v>
      </c>
      <c r="C61" s="440" t="s">
        <v>337</v>
      </c>
      <c r="D61" s="436">
        <f t="shared" si="1"/>
        <v>49</v>
      </c>
      <c r="E61" s="436">
        <f t="shared" si="2"/>
        <v>24</v>
      </c>
      <c r="F61" s="436">
        <v>24</v>
      </c>
      <c r="G61" s="436">
        <v>0</v>
      </c>
      <c r="H61" s="436">
        <v>0</v>
      </c>
      <c r="I61" s="436">
        <f t="shared" si="14"/>
        <v>17</v>
      </c>
      <c r="J61" s="436">
        <v>0</v>
      </c>
      <c r="K61" s="436">
        <v>8</v>
      </c>
      <c r="L61" s="436">
        <v>5</v>
      </c>
      <c r="M61" s="436">
        <v>3</v>
      </c>
      <c r="N61" s="436">
        <v>1</v>
      </c>
      <c r="O61" s="436">
        <v>0</v>
      </c>
      <c r="P61" s="436">
        <v>0</v>
      </c>
      <c r="Q61" s="436">
        <f t="shared" si="16"/>
        <v>8</v>
      </c>
      <c r="R61" s="436">
        <v>8</v>
      </c>
      <c r="S61" s="436">
        <v>0</v>
      </c>
    </row>
    <row r="62" spans="1:19" ht="11.25">
      <c r="A62" s="167">
        <v>38</v>
      </c>
      <c r="B62" s="7">
        <v>363</v>
      </c>
      <c r="C62" s="440" t="s">
        <v>284</v>
      </c>
      <c r="D62" s="436">
        <f t="shared" si="1"/>
        <v>24</v>
      </c>
      <c r="E62" s="436">
        <f t="shared" si="2"/>
        <v>12</v>
      </c>
      <c r="F62" s="436">
        <v>12</v>
      </c>
      <c r="G62" s="436">
        <v>0</v>
      </c>
      <c r="H62" s="436">
        <v>0</v>
      </c>
      <c r="I62" s="436">
        <f t="shared" si="14"/>
        <v>7</v>
      </c>
      <c r="J62" s="436">
        <v>6</v>
      </c>
      <c r="K62" s="436">
        <v>1</v>
      </c>
      <c r="L62" s="436">
        <v>0</v>
      </c>
      <c r="M62" s="436">
        <v>0</v>
      </c>
      <c r="N62" s="436">
        <v>0</v>
      </c>
      <c r="O62" s="436">
        <v>0</v>
      </c>
      <c r="P62" s="436">
        <v>0</v>
      </c>
      <c r="Q62" s="436">
        <f t="shared" si="16"/>
        <v>5</v>
      </c>
      <c r="R62" s="436">
        <v>5</v>
      </c>
      <c r="S62" s="436">
        <v>0</v>
      </c>
    </row>
    <row r="63" spans="1:19" ht="11.25">
      <c r="A63" s="167">
        <v>39</v>
      </c>
      <c r="B63" s="7">
        <v>364</v>
      </c>
      <c r="C63" s="440" t="s">
        <v>285</v>
      </c>
      <c r="D63" s="436">
        <f t="shared" si="1"/>
        <v>30</v>
      </c>
      <c r="E63" s="436">
        <f t="shared" si="2"/>
        <v>17</v>
      </c>
      <c r="F63" s="436">
        <v>16</v>
      </c>
      <c r="G63" s="436">
        <v>0</v>
      </c>
      <c r="H63" s="436">
        <v>1</v>
      </c>
      <c r="I63" s="436">
        <f t="shared" si="14"/>
        <v>7</v>
      </c>
      <c r="J63" s="436">
        <v>0</v>
      </c>
      <c r="K63" s="436">
        <v>1</v>
      </c>
      <c r="L63" s="436">
        <v>1</v>
      </c>
      <c r="M63" s="436">
        <v>5</v>
      </c>
      <c r="N63" s="436">
        <v>0</v>
      </c>
      <c r="O63" s="436">
        <v>0</v>
      </c>
      <c r="P63" s="436">
        <v>0</v>
      </c>
      <c r="Q63" s="436">
        <f t="shared" si="16"/>
        <v>6</v>
      </c>
      <c r="R63" s="436">
        <v>5</v>
      </c>
      <c r="S63" s="436">
        <v>1</v>
      </c>
    </row>
    <row r="64" spans="1:19" ht="11.25">
      <c r="A64" s="167">
        <v>25</v>
      </c>
      <c r="B64" s="7">
        <v>381</v>
      </c>
      <c r="C64" s="440" t="s">
        <v>338</v>
      </c>
      <c r="D64" s="436">
        <f t="shared" si="1"/>
        <v>54</v>
      </c>
      <c r="E64" s="436">
        <f t="shared" si="2"/>
        <v>31</v>
      </c>
      <c r="F64" s="436">
        <v>31</v>
      </c>
      <c r="G64" s="436">
        <v>0</v>
      </c>
      <c r="H64" s="436">
        <v>0</v>
      </c>
      <c r="I64" s="436">
        <f t="shared" si="14"/>
        <v>10</v>
      </c>
      <c r="J64" s="436">
        <v>0</v>
      </c>
      <c r="K64" s="436">
        <v>4</v>
      </c>
      <c r="L64" s="436">
        <v>4</v>
      </c>
      <c r="M64" s="436">
        <v>2</v>
      </c>
      <c r="N64" s="436">
        <v>0</v>
      </c>
      <c r="O64" s="436">
        <v>0</v>
      </c>
      <c r="P64" s="436">
        <v>0</v>
      </c>
      <c r="Q64" s="436">
        <f t="shared" si="16"/>
        <v>13</v>
      </c>
      <c r="R64" s="436">
        <v>12</v>
      </c>
      <c r="S64" s="436">
        <v>1</v>
      </c>
    </row>
    <row r="65" spans="1:19" ht="11.25">
      <c r="A65" s="167">
        <v>26</v>
      </c>
      <c r="B65" s="7">
        <v>382</v>
      </c>
      <c r="C65" s="440" t="s">
        <v>339</v>
      </c>
      <c r="D65" s="436">
        <f t="shared" si="1"/>
        <v>31</v>
      </c>
      <c r="E65" s="436">
        <f t="shared" si="2"/>
        <v>14</v>
      </c>
      <c r="F65" s="436">
        <v>14</v>
      </c>
      <c r="G65" s="436">
        <v>0</v>
      </c>
      <c r="H65" s="436">
        <v>0</v>
      </c>
      <c r="I65" s="436">
        <f t="shared" si="14"/>
        <v>13</v>
      </c>
      <c r="J65" s="436">
        <v>0</v>
      </c>
      <c r="K65" s="436">
        <v>4</v>
      </c>
      <c r="L65" s="436">
        <v>3</v>
      </c>
      <c r="M65" s="436">
        <v>5</v>
      </c>
      <c r="N65" s="436">
        <v>1</v>
      </c>
      <c r="O65" s="436">
        <v>0</v>
      </c>
      <c r="P65" s="436">
        <v>0</v>
      </c>
      <c r="Q65" s="436">
        <f t="shared" si="16"/>
        <v>4</v>
      </c>
      <c r="R65" s="436">
        <v>4</v>
      </c>
      <c r="S65" s="436">
        <v>0</v>
      </c>
    </row>
    <row r="66" spans="1:19" ht="11.25">
      <c r="A66" s="167">
        <v>42</v>
      </c>
      <c r="B66" s="7">
        <v>421</v>
      </c>
      <c r="C66" s="440" t="s">
        <v>340</v>
      </c>
      <c r="D66" s="436">
        <f t="shared" si="1"/>
        <v>15</v>
      </c>
      <c r="E66" s="436">
        <f t="shared" si="2"/>
        <v>5</v>
      </c>
      <c r="F66" s="436">
        <v>4</v>
      </c>
      <c r="G66" s="436">
        <v>0</v>
      </c>
      <c r="H66" s="436">
        <v>1</v>
      </c>
      <c r="I66" s="436">
        <f t="shared" si="14"/>
        <v>4</v>
      </c>
      <c r="J66" s="436">
        <v>1</v>
      </c>
      <c r="K66" s="436">
        <v>0</v>
      </c>
      <c r="L66" s="436">
        <v>3</v>
      </c>
      <c r="M66" s="436">
        <v>0</v>
      </c>
      <c r="N66" s="436">
        <v>0</v>
      </c>
      <c r="O66" s="436">
        <v>0</v>
      </c>
      <c r="P66" s="436">
        <v>0</v>
      </c>
      <c r="Q66" s="436">
        <f t="shared" si="16"/>
        <v>6</v>
      </c>
      <c r="R66" s="436">
        <v>6</v>
      </c>
      <c r="S66" s="436">
        <v>0</v>
      </c>
    </row>
    <row r="67" spans="1:19" ht="11.25">
      <c r="A67" s="167">
        <v>43</v>
      </c>
      <c r="B67" s="7">
        <v>422</v>
      </c>
      <c r="C67" s="440" t="s">
        <v>341</v>
      </c>
      <c r="D67" s="436">
        <f t="shared" si="1"/>
        <v>89</v>
      </c>
      <c r="E67" s="436">
        <f t="shared" si="2"/>
        <v>40</v>
      </c>
      <c r="F67" s="436">
        <v>40</v>
      </c>
      <c r="G67" s="436">
        <v>0</v>
      </c>
      <c r="H67" s="436">
        <v>0</v>
      </c>
      <c r="I67" s="436">
        <f t="shared" si="14"/>
        <v>42</v>
      </c>
      <c r="J67" s="436">
        <v>10</v>
      </c>
      <c r="K67" s="436">
        <v>7</v>
      </c>
      <c r="L67" s="436">
        <v>11</v>
      </c>
      <c r="M67" s="436">
        <v>10</v>
      </c>
      <c r="N67" s="436">
        <v>1</v>
      </c>
      <c r="O67" s="436">
        <v>3</v>
      </c>
      <c r="P67" s="436">
        <v>0</v>
      </c>
      <c r="Q67" s="436">
        <f t="shared" si="16"/>
        <v>7</v>
      </c>
      <c r="R67" s="436">
        <v>7</v>
      </c>
      <c r="S67" s="436">
        <v>0</v>
      </c>
    </row>
    <row r="68" spans="1:19" ht="11.25">
      <c r="A68" s="167">
        <v>44</v>
      </c>
      <c r="B68" s="7">
        <v>441</v>
      </c>
      <c r="C68" s="440" t="s">
        <v>342</v>
      </c>
      <c r="D68" s="436">
        <f t="shared" si="1"/>
        <v>47</v>
      </c>
      <c r="E68" s="436">
        <f t="shared" si="2"/>
        <v>17</v>
      </c>
      <c r="F68" s="436">
        <v>17</v>
      </c>
      <c r="G68" s="436">
        <v>0</v>
      </c>
      <c r="H68" s="436">
        <v>0</v>
      </c>
      <c r="I68" s="436">
        <f t="shared" si="14"/>
        <v>20</v>
      </c>
      <c r="J68" s="436">
        <v>0</v>
      </c>
      <c r="K68" s="436">
        <v>4</v>
      </c>
      <c r="L68" s="436">
        <v>6</v>
      </c>
      <c r="M68" s="436">
        <v>9</v>
      </c>
      <c r="N68" s="436">
        <v>1</v>
      </c>
      <c r="O68" s="436">
        <v>0</v>
      </c>
      <c r="P68" s="436">
        <v>0</v>
      </c>
      <c r="Q68" s="436">
        <f t="shared" si="16"/>
        <v>10</v>
      </c>
      <c r="R68" s="436">
        <v>10</v>
      </c>
      <c r="S68" s="436">
        <v>0</v>
      </c>
    </row>
    <row r="69" spans="1:19" ht="11.25">
      <c r="A69" s="167">
        <v>45</v>
      </c>
      <c r="B69" s="7">
        <v>442</v>
      </c>
      <c r="C69" s="440" t="s">
        <v>343</v>
      </c>
      <c r="D69" s="436">
        <f t="shared" si="1"/>
        <v>77</v>
      </c>
      <c r="E69" s="436">
        <f t="shared" si="2"/>
        <v>36</v>
      </c>
      <c r="F69" s="436">
        <v>36</v>
      </c>
      <c r="G69" s="436">
        <v>0</v>
      </c>
      <c r="H69" s="436">
        <v>0</v>
      </c>
      <c r="I69" s="436">
        <f t="shared" si="14"/>
        <v>36</v>
      </c>
      <c r="J69" s="436">
        <v>3</v>
      </c>
      <c r="K69" s="436">
        <v>1</v>
      </c>
      <c r="L69" s="436">
        <v>12</v>
      </c>
      <c r="M69" s="436">
        <v>17</v>
      </c>
      <c r="N69" s="436">
        <v>3</v>
      </c>
      <c r="O69" s="436">
        <v>0</v>
      </c>
      <c r="P69" s="436">
        <v>0</v>
      </c>
      <c r="Q69" s="436">
        <f t="shared" si="16"/>
        <v>5</v>
      </c>
      <c r="R69" s="436">
        <v>5</v>
      </c>
      <c r="S69" s="436">
        <v>0</v>
      </c>
    </row>
    <row r="70" spans="1:19" ht="11.25">
      <c r="A70" s="167">
        <v>46</v>
      </c>
      <c r="B70" s="7">
        <v>443</v>
      </c>
      <c r="C70" s="440" t="s">
        <v>344</v>
      </c>
      <c r="D70" s="436">
        <f t="shared" si="1"/>
        <v>70</v>
      </c>
      <c r="E70" s="436">
        <f t="shared" si="2"/>
        <v>39</v>
      </c>
      <c r="F70" s="436">
        <v>36</v>
      </c>
      <c r="G70" s="436">
        <v>1</v>
      </c>
      <c r="H70" s="436">
        <v>2</v>
      </c>
      <c r="I70" s="436">
        <f t="shared" si="14"/>
        <v>26</v>
      </c>
      <c r="J70" s="436">
        <v>9</v>
      </c>
      <c r="K70" s="436">
        <v>4</v>
      </c>
      <c r="L70" s="436">
        <v>7</v>
      </c>
      <c r="M70" s="436">
        <v>4</v>
      </c>
      <c r="N70" s="436">
        <v>2</v>
      </c>
      <c r="O70" s="436">
        <v>0</v>
      </c>
      <c r="P70" s="436">
        <v>1</v>
      </c>
      <c r="Q70" s="436">
        <f t="shared" si="16"/>
        <v>4</v>
      </c>
      <c r="R70" s="436">
        <v>4</v>
      </c>
      <c r="S70" s="436">
        <v>0</v>
      </c>
    </row>
    <row r="71" spans="1:19" ht="11.25">
      <c r="A71" s="167">
        <v>47</v>
      </c>
      <c r="B71" s="7">
        <v>444</v>
      </c>
      <c r="C71" s="440" t="s">
        <v>345</v>
      </c>
      <c r="D71" s="436">
        <f t="shared" si="1"/>
        <v>46</v>
      </c>
      <c r="E71" s="436">
        <f t="shared" si="2"/>
        <v>25</v>
      </c>
      <c r="F71" s="436">
        <v>25</v>
      </c>
      <c r="G71" s="436">
        <v>0</v>
      </c>
      <c r="H71" s="436">
        <v>0</v>
      </c>
      <c r="I71" s="436">
        <f t="shared" si="14"/>
        <v>19</v>
      </c>
      <c r="J71" s="436">
        <v>3</v>
      </c>
      <c r="K71" s="436">
        <v>0</v>
      </c>
      <c r="L71" s="436">
        <v>10</v>
      </c>
      <c r="M71" s="436">
        <v>4</v>
      </c>
      <c r="N71" s="436">
        <v>2</v>
      </c>
      <c r="O71" s="436">
        <v>0</v>
      </c>
      <c r="P71" s="436">
        <v>0</v>
      </c>
      <c r="Q71" s="436">
        <f t="shared" si="16"/>
        <v>2</v>
      </c>
      <c r="R71" s="436">
        <v>2</v>
      </c>
      <c r="S71" s="436">
        <v>0</v>
      </c>
    </row>
    <row r="72" spans="1:19" ht="11.25">
      <c r="A72" s="167">
        <v>48</v>
      </c>
      <c r="B72" s="7">
        <v>445</v>
      </c>
      <c r="C72" s="201" t="s">
        <v>286</v>
      </c>
      <c r="D72" s="436">
        <f t="shared" si="1"/>
        <v>37</v>
      </c>
      <c r="E72" s="436">
        <f t="shared" si="2"/>
        <v>19</v>
      </c>
      <c r="F72" s="436">
        <v>19</v>
      </c>
      <c r="G72" s="436">
        <v>0</v>
      </c>
      <c r="H72" s="436">
        <v>0</v>
      </c>
      <c r="I72" s="436">
        <f t="shared" si="14"/>
        <v>12</v>
      </c>
      <c r="J72" s="436">
        <v>0</v>
      </c>
      <c r="K72" s="436">
        <v>2</v>
      </c>
      <c r="L72" s="436">
        <v>2</v>
      </c>
      <c r="M72" s="436">
        <v>7</v>
      </c>
      <c r="N72" s="436">
        <v>1</v>
      </c>
      <c r="O72" s="436">
        <v>0</v>
      </c>
      <c r="P72" s="436">
        <v>0</v>
      </c>
      <c r="Q72" s="436">
        <f t="shared" si="16"/>
        <v>6</v>
      </c>
      <c r="R72" s="436">
        <v>6</v>
      </c>
      <c r="S72" s="436">
        <v>0</v>
      </c>
    </row>
    <row r="73" spans="1:19" ht="11.25">
      <c r="A73" s="167">
        <v>53</v>
      </c>
      <c r="B73" s="7">
        <v>461</v>
      </c>
      <c r="C73" s="201" t="s">
        <v>346</v>
      </c>
      <c r="D73" s="436">
        <f t="shared" si="1"/>
        <v>57</v>
      </c>
      <c r="E73" s="436">
        <f t="shared" si="2"/>
        <v>20</v>
      </c>
      <c r="F73" s="436">
        <v>19</v>
      </c>
      <c r="G73" s="436">
        <v>0</v>
      </c>
      <c r="H73" s="436">
        <v>1</v>
      </c>
      <c r="I73" s="436">
        <f t="shared" si="14"/>
        <v>31</v>
      </c>
      <c r="J73" s="436">
        <v>0</v>
      </c>
      <c r="K73" s="436">
        <v>2</v>
      </c>
      <c r="L73" s="436">
        <v>24</v>
      </c>
      <c r="M73" s="436">
        <v>3</v>
      </c>
      <c r="N73" s="436">
        <v>1</v>
      </c>
      <c r="O73" s="436">
        <v>1</v>
      </c>
      <c r="P73" s="436">
        <v>3</v>
      </c>
      <c r="Q73" s="436">
        <f t="shared" si="16"/>
        <v>3</v>
      </c>
      <c r="R73" s="436">
        <v>3</v>
      </c>
      <c r="S73" s="436">
        <v>0</v>
      </c>
    </row>
    <row r="74" spans="1:19" ht="11.25">
      <c r="A74" s="167">
        <v>54</v>
      </c>
      <c r="B74" s="7">
        <v>462</v>
      </c>
      <c r="C74" s="199" t="s">
        <v>287</v>
      </c>
      <c r="D74" s="436">
        <f t="shared" si="1"/>
        <v>28</v>
      </c>
      <c r="E74" s="436">
        <f t="shared" si="2"/>
        <v>7</v>
      </c>
      <c r="F74" s="436">
        <v>7</v>
      </c>
      <c r="G74" s="436">
        <v>0</v>
      </c>
      <c r="H74" s="436">
        <v>0</v>
      </c>
      <c r="I74" s="436">
        <f t="shared" si="14"/>
        <v>17</v>
      </c>
      <c r="J74" s="436">
        <v>0</v>
      </c>
      <c r="K74" s="436">
        <v>0</v>
      </c>
      <c r="L74" s="436">
        <v>15</v>
      </c>
      <c r="M74" s="436">
        <v>2</v>
      </c>
      <c r="N74" s="436">
        <v>0</v>
      </c>
      <c r="O74" s="436">
        <v>0</v>
      </c>
      <c r="P74" s="436">
        <v>0</v>
      </c>
      <c r="Q74" s="436">
        <f t="shared" si="16"/>
        <v>4</v>
      </c>
      <c r="R74" s="436">
        <v>4</v>
      </c>
      <c r="S74" s="436">
        <v>0</v>
      </c>
    </row>
    <row r="75" spans="1:19" ht="11.25">
      <c r="A75" s="167">
        <v>55</v>
      </c>
      <c r="B75" s="7">
        <v>463</v>
      </c>
      <c r="C75" s="201" t="s">
        <v>347</v>
      </c>
      <c r="D75" s="436">
        <f aca="true" t="shared" si="17" ref="D75:D106">SUM(E75,I75,P75,Q75)</f>
        <v>30</v>
      </c>
      <c r="E75" s="436">
        <f aca="true" t="shared" si="18" ref="E75:E106">SUM(F75:H75)</f>
        <v>12</v>
      </c>
      <c r="F75" s="436">
        <v>11</v>
      </c>
      <c r="G75" s="436">
        <v>0</v>
      </c>
      <c r="H75" s="436">
        <v>1</v>
      </c>
      <c r="I75" s="436">
        <f t="shared" si="14"/>
        <v>15</v>
      </c>
      <c r="J75" s="436">
        <v>0</v>
      </c>
      <c r="K75" s="436">
        <v>2</v>
      </c>
      <c r="L75" s="436">
        <v>9</v>
      </c>
      <c r="M75" s="436">
        <v>3</v>
      </c>
      <c r="N75" s="436">
        <v>1</v>
      </c>
      <c r="O75" s="436">
        <v>0</v>
      </c>
      <c r="P75" s="436">
        <v>0</v>
      </c>
      <c r="Q75" s="436">
        <f t="shared" si="16"/>
        <v>3</v>
      </c>
      <c r="R75" s="436">
        <v>3</v>
      </c>
      <c r="S75" s="436">
        <v>0</v>
      </c>
    </row>
    <row r="76" spans="1:19" ht="11.25">
      <c r="A76" s="167">
        <v>56</v>
      </c>
      <c r="B76" s="7">
        <v>464</v>
      </c>
      <c r="C76" s="201" t="s">
        <v>348</v>
      </c>
      <c r="D76" s="436">
        <f t="shared" si="17"/>
        <v>56</v>
      </c>
      <c r="E76" s="436">
        <f t="shared" si="18"/>
        <v>30</v>
      </c>
      <c r="F76" s="436">
        <v>29</v>
      </c>
      <c r="G76" s="436">
        <v>0</v>
      </c>
      <c r="H76" s="436">
        <v>1</v>
      </c>
      <c r="I76" s="436">
        <f t="shared" si="14"/>
        <v>20</v>
      </c>
      <c r="J76" s="436">
        <v>1</v>
      </c>
      <c r="K76" s="436">
        <v>2</v>
      </c>
      <c r="L76" s="436">
        <v>15</v>
      </c>
      <c r="M76" s="436">
        <v>2</v>
      </c>
      <c r="N76" s="436">
        <v>0</v>
      </c>
      <c r="O76" s="436">
        <v>0</v>
      </c>
      <c r="P76" s="436">
        <v>0</v>
      </c>
      <c r="Q76" s="436">
        <f t="shared" si="16"/>
        <v>6</v>
      </c>
      <c r="R76" s="436">
        <v>6</v>
      </c>
      <c r="S76" s="436">
        <v>0</v>
      </c>
    </row>
    <row r="77" spans="1:19" ht="11.25">
      <c r="A77" s="167">
        <v>57</v>
      </c>
      <c r="B77" s="7">
        <v>481</v>
      </c>
      <c r="C77" s="201" t="s">
        <v>349</v>
      </c>
      <c r="D77" s="436">
        <f t="shared" si="17"/>
        <v>79</v>
      </c>
      <c r="E77" s="436">
        <f t="shared" si="18"/>
        <v>48</v>
      </c>
      <c r="F77" s="436">
        <v>46</v>
      </c>
      <c r="G77" s="436">
        <v>0</v>
      </c>
      <c r="H77" s="436">
        <v>2</v>
      </c>
      <c r="I77" s="436">
        <f t="shared" si="14"/>
        <v>29</v>
      </c>
      <c r="J77" s="436">
        <v>0</v>
      </c>
      <c r="K77" s="436">
        <v>11</v>
      </c>
      <c r="L77" s="436">
        <v>11</v>
      </c>
      <c r="M77" s="436">
        <v>5</v>
      </c>
      <c r="N77" s="436">
        <v>2</v>
      </c>
      <c r="O77" s="436">
        <v>0</v>
      </c>
      <c r="P77" s="436">
        <v>0</v>
      </c>
      <c r="Q77" s="436">
        <f t="shared" si="16"/>
        <v>2</v>
      </c>
      <c r="R77" s="436">
        <v>1</v>
      </c>
      <c r="S77" s="436">
        <v>1</v>
      </c>
    </row>
    <row r="78" spans="1:19" ht="11.25">
      <c r="A78" s="167">
        <v>58</v>
      </c>
      <c r="B78" s="7">
        <v>501</v>
      </c>
      <c r="C78" s="201" t="s">
        <v>350</v>
      </c>
      <c r="D78" s="436">
        <f t="shared" si="17"/>
        <v>59</v>
      </c>
      <c r="E78" s="436">
        <f t="shared" si="18"/>
        <v>38</v>
      </c>
      <c r="F78" s="436">
        <v>34</v>
      </c>
      <c r="G78" s="436">
        <v>0</v>
      </c>
      <c r="H78" s="436">
        <v>4</v>
      </c>
      <c r="I78" s="436">
        <f t="shared" si="14"/>
        <v>18</v>
      </c>
      <c r="J78" s="436">
        <v>0</v>
      </c>
      <c r="K78" s="436">
        <v>7</v>
      </c>
      <c r="L78" s="436">
        <v>9</v>
      </c>
      <c r="M78" s="436">
        <v>0</v>
      </c>
      <c r="N78" s="436">
        <v>2</v>
      </c>
      <c r="O78" s="436">
        <v>0</v>
      </c>
      <c r="P78" s="436">
        <v>0</v>
      </c>
      <c r="Q78" s="436">
        <f t="shared" si="16"/>
        <v>3</v>
      </c>
      <c r="R78" s="436">
        <v>3</v>
      </c>
      <c r="S78" s="436">
        <v>0</v>
      </c>
    </row>
    <row r="79" spans="1:19" ht="11.25">
      <c r="A79" s="167">
        <v>59</v>
      </c>
      <c r="B79" s="7">
        <v>502</v>
      </c>
      <c r="C79" s="201" t="s">
        <v>351</v>
      </c>
      <c r="D79" s="436">
        <f t="shared" si="17"/>
        <v>23</v>
      </c>
      <c r="E79" s="436">
        <f t="shared" si="18"/>
        <v>17</v>
      </c>
      <c r="F79" s="436">
        <v>17</v>
      </c>
      <c r="G79" s="436">
        <v>0</v>
      </c>
      <c r="H79" s="436">
        <v>0</v>
      </c>
      <c r="I79" s="436">
        <f t="shared" si="14"/>
        <v>3</v>
      </c>
      <c r="J79" s="436">
        <v>0</v>
      </c>
      <c r="K79" s="436">
        <v>3</v>
      </c>
      <c r="L79" s="436">
        <v>0</v>
      </c>
      <c r="M79" s="436">
        <v>0</v>
      </c>
      <c r="N79" s="436">
        <v>0</v>
      </c>
      <c r="O79" s="436">
        <v>0</v>
      </c>
      <c r="P79" s="436">
        <v>0</v>
      </c>
      <c r="Q79" s="436">
        <f t="shared" si="16"/>
        <v>3</v>
      </c>
      <c r="R79" s="436">
        <v>3</v>
      </c>
      <c r="S79" s="436">
        <v>0</v>
      </c>
    </row>
    <row r="80" spans="1:19" ht="11.25">
      <c r="A80" s="167">
        <v>60</v>
      </c>
      <c r="B80" s="7">
        <v>503</v>
      </c>
      <c r="C80" s="201" t="s">
        <v>352</v>
      </c>
      <c r="D80" s="436">
        <f t="shared" si="17"/>
        <v>22</v>
      </c>
      <c r="E80" s="436">
        <f t="shared" si="18"/>
        <v>13</v>
      </c>
      <c r="F80" s="436">
        <v>12</v>
      </c>
      <c r="G80" s="436">
        <v>0</v>
      </c>
      <c r="H80" s="436">
        <v>1</v>
      </c>
      <c r="I80" s="436">
        <f t="shared" si="14"/>
        <v>6</v>
      </c>
      <c r="J80" s="436">
        <v>0</v>
      </c>
      <c r="K80" s="436">
        <v>2</v>
      </c>
      <c r="L80" s="436">
        <v>4</v>
      </c>
      <c r="M80" s="436">
        <v>0</v>
      </c>
      <c r="N80" s="436">
        <v>0</v>
      </c>
      <c r="O80" s="436">
        <v>0</v>
      </c>
      <c r="P80" s="436">
        <v>0</v>
      </c>
      <c r="Q80" s="436">
        <f t="shared" si="16"/>
        <v>3</v>
      </c>
      <c r="R80" s="436">
        <v>3</v>
      </c>
      <c r="S80" s="436">
        <v>0</v>
      </c>
    </row>
    <row r="81" spans="1:19" ht="11.25">
      <c r="A81" s="167">
        <v>61</v>
      </c>
      <c r="B81" s="7">
        <v>504</v>
      </c>
      <c r="C81" s="201" t="s">
        <v>288</v>
      </c>
      <c r="D81" s="436">
        <f t="shared" si="17"/>
        <v>16</v>
      </c>
      <c r="E81" s="436">
        <f t="shared" si="18"/>
        <v>7</v>
      </c>
      <c r="F81" s="436">
        <v>7</v>
      </c>
      <c r="G81" s="436">
        <v>0</v>
      </c>
      <c r="H81" s="436">
        <v>0</v>
      </c>
      <c r="I81" s="436">
        <f t="shared" si="14"/>
        <v>7</v>
      </c>
      <c r="J81" s="436">
        <v>0</v>
      </c>
      <c r="K81" s="436">
        <v>3</v>
      </c>
      <c r="L81" s="436">
        <v>3</v>
      </c>
      <c r="M81" s="436">
        <v>1</v>
      </c>
      <c r="N81" s="436">
        <v>0</v>
      </c>
      <c r="O81" s="436">
        <v>0</v>
      </c>
      <c r="P81" s="436">
        <v>0</v>
      </c>
      <c r="Q81" s="436">
        <f t="shared" si="16"/>
        <v>2</v>
      </c>
      <c r="R81" s="436">
        <v>2</v>
      </c>
      <c r="S81" s="436">
        <v>0</v>
      </c>
    </row>
    <row r="82" spans="1:19" ht="11.25">
      <c r="A82" s="167">
        <v>62</v>
      </c>
      <c r="B82" s="7">
        <v>521</v>
      </c>
      <c r="C82" s="201" t="s">
        <v>353</v>
      </c>
      <c r="D82" s="436">
        <f t="shared" si="17"/>
        <v>115</v>
      </c>
      <c r="E82" s="436">
        <f t="shared" si="18"/>
        <v>68</v>
      </c>
      <c r="F82" s="436">
        <v>65</v>
      </c>
      <c r="G82" s="436">
        <v>2</v>
      </c>
      <c r="H82" s="436">
        <v>1</v>
      </c>
      <c r="I82" s="436">
        <f t="shared" si="14"/>
        <v>35</v>
      </c>
      <c r="J82" s="436">
        <v>1</v>
      </c>
      <c r="K82" s="436">
        <v>2</v>
      </c>
      <c r="L82" s="436">
        <v>20</v>
      </c>
      <c r="M82" s="436">
        <v>2</v>
      </c>
      <c r="N82" s="436">
        <v>7</v>
      </c>
      <c r="O82" s="436">
        <v>3</v>
      </c>
      <c r="P82" s="436">
        <v>2</v>
      </c>
      <c r="Q82" s="436">
        <f t="shared" si="16"/>
        <v>10</v>
      </c>
      <c r="R82" s="436">
        <v>10</v>
      </c>
      <c r="S82" s="436">
        <v>0</v>
      </c>
    </row>
    <row r="83" spans="1:19" ht="11.25">
      <c r="A83" s="167">
        <v>63</v>
      </c>
      <c r="B83" s="7">
        <v>522</v>
      </c>
      <c r="C83" s="201" t="s">
        <v>354</v>
      </c>
      <c r="D83" s="436">
        <f t="shared" si="17"/>
        <v>26</v>
      </c>
      <c r="E83" s="436">
        <f t="shared" si="18"/>
        <v>14</v>
      </c>
      <c r="F83" s="436">
        <v>14</v>
      </c>
      <c r="G83" s="436">
        <v>0</v>
      </c>
      <c r="H83" s="436">
        <v>0</v>
      </c>
      <c r="I83" s="436">
        <f t="shared" si="14"/>
        <v>11</v>
      </c>
      <c r="J83" s="436">
        <v>1</v>
      </c>
      <c r="K83" s="436">
        <v>1</v>
      </c>
      <c r="L83" s="436">
        <v>8</v>
      </c>
      <c r="M83" s="436">
        <v>1</v>
      </c>
      <c r="N83" s="436">
        <v>0</v>
      </c>
      <c r="O83" s="436">
        <v>0</v>
      </c>
      <c r="P83" s="436">
        <v>0</v>
      </c>
      <c r="Q83" s="436">
        <f t="shared" si="16"/>
        <v>1</v>
      </c>
      <c r="R83" s="436">
        <v>1</v>
      </c>
      <c r="S83" s="436">
        <v>0</v>
      </c>
    </row>
    <row r="84" spans="1:19" ht="11.25">
      <c r="A84" s="167">
        <v>64</v>
      </c>
      <c r="B84" s="7">
        <v>523</v>
      </c>
      <c r="C84" s="201" t="s">
        <v>355</v>
      </c>
      <c r="D84" s="436">
        <f t="shared" si="17"/>
        <v>58</v>
      </c>
      <c r="E84" s="436">
        <f t="shared" si="18"/>
        <v>38</v>
      </c>
      <c r="F84" s="436">
        <v>37</v>
      </c>
      <c r="G84" s="436">
        <v>1</v>
      </c>
      <c r="H84" s="436">
        <v>0</v>
      </c>
      <c r="I84" s="436">
        <f t="shared" si="14"/>
        <v>13</v>
      </c>
      <c r="J84" s="436">
        <v>1</v>
      </c>
      <c r="K84" s="436">
        <v>5</v>
      </c>
      <c r="L84" s="436">
        <v>3</v>
      </c>
      <c r="M84" s="436">
        <v>4</v>
      </c>
      <c r="N84" s="436">
        <v>0</v>
      </c>
      <c r="O84" s="436">
        <v>0</v>
      </c>
      <c r="P84" s="436">
        <v>0</v>
      </c>
      <c r="Q84" s="436">
        <f t="shared" si="16"/>
        <v>7</v>
      </c>
      <c r="R84" s="436">
        <v>7</v>
      </c>
      <c r="S84" s="436">
        <v>0</v>
      </c>
    </row>
    <row r="85" spans="1:19" ht="11.25">
      <c r="A85" s="167">
        <v>65</v>
      </c>
      <c r="B85" s="7">
        <v>524</v>
      </c>
      <c r="C85" s="201" t="s">
        <v>356</v>
      </c>
      <c r="D85" s="436">
        <f t="shared" si="17"/>
        <v>22</v>
      </c>
      <c r="E85" s="436">
        <f t="shared" si="18"/>
        <v>16</v>
      </c>
      <c r="F85" s="436">
        <v>15</v>
      </c>
      <c r="G85" s="436">
        <v>0</v>
      </c>
      <c r="H85" s="436">
        <v>1</v>
      </c>
      <c r="I85" s="436">
        <f aca="true" t="shared" si="19" ref="I85:I106">SUM(J85:O85)</f>
        <v>3</v>
      </c>
      <c r="J85" s="436">
        <v>0</v>
      </c>
      <c r="K85" s="436">
        <v>3</v>
      </c>
      <c r="L85" s="436">
        <v>0</v>
      </c>
      <c r="M85" s="436">
        <v>0</v>
      </c>
      <c r="N85" s="436">
        <v>0</v>
      </c>
      <c r="O85" s="436">
        <v>0</v>
      </c>
      <c r="P85" s="436">
        <v>0</v>
      </c>
      <c r="Q85" s="436">
        <f t="shared" si="16"/>
        <v>3</v>
      </c>
      <c r="R85" s="436">
        <v>3</v>
      </c>
      <c r="S85" s="436">
        <v>0</v>
      </c>
    </row>
    <row r="86" spans="1:19" ht="11.25">
      <c r="A86" s="167">
        <v>66</v>
      </c>
      <c r="B86" s="7">
        <v>525</v>
      </c>
      <c r="C86" s="201" t="s">
        <v>357</v>
      </c>
      <c r="D86" s="436">
        <f t="shared" si="17"/>
        <v>25</v>
      </c>
      <c r="E86" s="436">
        <f t="shared" si="18"/>
        <v>13</v>
      </c>
      <c r="F86" s="436">
        <v>12</v>
      </c>
      <c r="G86" s="436">
        <v>0</v>
      </c>
      <c r="H86" s="436">
        <v>1</v>
      </c>
      <c r="I86" s="436">
        <f t="shared" si="19"/>
        <v>7</v>
      </c>
      <c r="J86" s="436">
        <v>0</v>
      </c>
      <c r="K86" s="436">
        <v>3</v>
      </c>
      <c r="L86" s="436">
        <v>4</v>
      </c>
      <c r="M86" s="436">
        <v>0</v>
      </c>
      <c r="N86" s="436">
        <v>0</v>
      </c>
      <c r="O86" s="436">
        <v>0</v>
      </c>
      <c r="P86" s="436">
        <v>0</v>
      </c>
      <c r="Q86" s="436">
        <f aca="true" t="shared" si="20" ref="Q86:Q106">SUM(R86:S86)</f>
        <v>5</v>
      </c>
      <c r="R86" s="436">
        <v>5</v>
      </c>
      <c r="S86" s="436">
        <v>0</v>
      </c>
    </row>
    <row r="87" spans="1:19" ht="11.25">
      <c r="A87" s="167">
        <v>70</v>
      </c>
      <c r="B87" s="7">
        <v>541</v>
      </c>
      <c r="C87" s="201" t="s">
        <v>358</v>
      </c>
      <c r="D87" s="436">
        <f t="shared" si="17"/>
        <v>26</v>
      </c>
      <c r="E87" s="436">
        <f t="shared" si="18"/>
        <v>12</v>
      </c>
      <c r="F87" s="436">
        <v>11</v>
      </c>
      <c r="G87" s="436">
        <v>1</v>
      </c>
      <c r="H87" s="436">
        <v>0</v>
      </c>
      <c r="I87" s="436">
        <f t="shared" si="19"/>
        <v>10</v>
      </c>
      <c r="J87" s="436">
        <v>0</v>
      </c>
      <c r="K87" s="436">
        <v>2</v>
      </c>
      <c r="L87" s="436">
        <v>1</v>
      </c>
      <c r="M87" s="436">
        <v>5</v>
      </c>
      <c r="N87" s="436">
        <v>2</v>
      </c>
      <c r="O87" s="436">
        <v>0</v>
      </c>
      <c r="P87" s="436">
        <v>1</v>
      </c>
      <c r="Q87" s="436">
        <f t="shared" si="20"/>
        <v>3</v>
      </c>
      <c r="R87" s="436">
        <v>3</v>
      </c>
      <c r="S87" s="436">
        <v>0</v>
      </c>
    </row>
    <row r="88" spans="1:19" ht="11.25">
      <c r="A88" s="167">
        <v>71</v>
      </c>
      <c r="B88" s="7">
        <v>542</v>
      </c>
      <c r="C88" s="201" t="s">
        <v>359</v>
      </c>
      <c r="D88" s="436">
        <f t="shared" si="17"/>
        <v>51</v>
      </c>
      <c r="E88" s="436">
        <f t="shared" si="18"/>
        <v>36</v>
      </c>
      <c r="F88" s="436">
        <v>35</v>
      </c>
      <c r="G88" s="436">
        <v>1</v>
      </c>
      <c r="H88" s="436">
        <v>0</v>
      </c>
      <c r="I88" s="436">
        <f t="shared" si="19"/>
        <v>14</v>
      </c>
      <c r="J88" s="436">
        <v>1</v>
      </c>
      <c r="K88" s="436">
        <v>4</v>
      </c>
      <c r="L88" s="436">
        <v>2</v>
      </c>
      <c r="M88" s="436">
        <v>6</v>
      </c>
      <c r="N88" s="436">
        <v>0</v>
      </c>
      <c r="O88" s="436">
        <v>1</v>
      </c>
      <c r="P88" s="436">
        <v>0</v>
      </c>
      <c r="Q88" s="436">
        <f t="shared" si="20"/>
        <v>1</v>
      </c>
      <c r="R88" s="436">
        <v>1</v>
      </c>
      <c r="S88" s="436">
        <v>0</v>
      </c>
    </row>
    <row r="89" spans="1:19" ht="11.25">
      <c r="A89" s="167">
        <v>72</v>
      </c>
      <c r="B89" s="7">
        <v>543</v>
      </c>
      <c r="C89" s="201" t="s">
        <v>360</v>
      </c>
      <c r="D89" s="436">
        <f t="shared" si="17"/>
        <v>76</v>
      </c>
      <c r="E89" s="436">
        <f t="shared" si="18"/>
        <v>54</v>
      </c>
      <c r="F89" s="436">
        <v>53</v>
      </c>
      <c r="G89" s="436">
        <v>1</v>
      </c>
      <c r="H89" s="436">
        <v>0</v>
      </c>
      <c r="I89" s="436">
        <f t="shared" si="19"/>
        <v>21</v>
      </c>
      <c r="J89" s="436">
        <v>0</v>
      </c>
      <c r="K89" s="436">
        <v>7</v>
      </c>
      <c r="L89" s="436">
        <v>6</v>
      </c>
      <c r="M89" s="436">
        <v>7</v>
      </c>
      <c r="N89" s="436">
        <v>1</v>
      </c>
      <c r="O89" s="436">
        <v>0</v>
      </c>
      <c r="P89" s="436">
        <v>0</v>
      </c>
      <c r="Q89" s="436">
        <f t="shared" si="20"/>
        <v>1</v>
      </c>
      <c r="R89" s="436">
        <v>1</v>
      </c>
      <c r="S89" s="436">
        <v>0</v>
      </c>
    </row>
    <row r="90" spans="1:19" ht="11.25">
      <c r="A90" s="167">
        <v>73</v>
      </c>
      <c r="B90" s="7">
        <v>544</v>
      </c>
      <c r="C90" s="201" t="s">
        <v>361</v>
      </c>
      <c r="D90" s="436">
        <f t="shared" si="17"/>
        <v>118</v>
      </c>
      <c r="E90" s="436">
        <f t="shared" si="18"/>
        <v>74</v>
      </c>
      <c r="F90" s="436">
        <v>70</v>
      </c>
      <c r="G90" s="436">
        <v>2</v>
      </c>
      <c r="H90" s="436">
        <v>2</v>
      </c>
      <c r="I90" s="436">
        <f t="shared" si="19"/>
        <v>33</v>
      </c>
      <c r="J90" s="436">
        <v>2</v>
      </c>
      <c r="K90" s="436">
        <v>6</v>
      </c>
      <c r="L90" s="436">
        <v>8</v>
      </c>
      <c r="M90" s="436">
        <v>14</v>
      </c>
      <c r="N90" s="436">
        <v>3</v>
      </c>
      <c r="O90" s="436">
        <v>0</v>
      </c>
      <c r="P90" s="436">
        <v>0</v>
      </c>
      <c r="Q90" s="436">
        <f t="shared" si="20"/>
        <v>11</v>
      </c>
      <c r="R90" s="436">
        <v>11</v>
      </c>
      <c r="S90" s="436">
        <v>0</v>
      </c>
    </row>
    <row r="91" spans="1:19" ht="11.25">
      <c r="A91" s="167">
        <v>74</v>
      </c>
      <c r="B91" s="7">
        <v>561</v>
      </c>
      <c r="C91" s="201" t="s">
        <v>362</v>
      </c>
      <c r="D91" s="436">
        <f t="shared" si="17"/>
        <v>76</v>
      </c>
      <c r="E91" s="436">
        <f t="shared" si="18"/>
        <v>38</v>
      </c>
      <c r="F91" s="436">
        <v>36</v>
      </c>
      <c r="G91" s="436">
        <v>1</v>
      </c>
      <c r="H91" s="436">
        <v>1</v>
      </c>
      <c r="I91" s="436">
        <f t="shared" si="19"/>
        <v>31</v>
      </c>
      <c r="J91" s="436">
        <v>0</v>
      </c>
      <c r="K91" s="436">
        <v>2</v>
      </c>
      <c r="L91" s="436">
        <v>15</v>
      </c>
      <c r="M91" s="436">
        <v>11</v>
      </c>
      <c r="N91" s="436">
        <v>3</v>
      </c>
      <c r="O91" s="436">
        <v>0</v>
      </c>
      <c r="P91" s="436">
        <v>0</v>
      </c>
      <c r="Q91" s="436">
        <f t="shared" si="20"/>
        <v>7</v>
      </c>
      <c r="R91" s="436">
        <v>7</v>
      </c>
      <c r="S91" s="436">
        <v>0</v>
      </c>
    </row>
    <row r="92" spans="1:19" ht="11.25">
      <c r="A92" s="167">
        <v>75</v>
      </c>
      <c r="B92" s="7">
        <v>562</v>
      </c>
      <c r="C92" s="201" t="s">
        <v>363</v>
      </c>
      <c r="D92" s="436">
        <f t="shared" si="17"/>
        <v>71</v>
      </c>
      <c r="E92" s="436">
        <f t="shared" si="18"/>
        <v>49</v>
      </c>
      <c r="F92" s="436">
        <v>48</v>
      </c>
      <c r="G92" s="436">
        <v>0</v>
      </c>
      <c r="H92" s="436">
        <v>1</v>
      </c>
      <c r="I92" s="436">
        <f t="shared" si="19"/>
        <v>19</v>
      </c>
      <c r="J92" s="436">
        <v>0</v>
      </c>
      <c r="K92" s="436">
        <v>2</v>
      </c>
      <c r="L92" s="436">
        <v>4</v>
      </c>
      <c r="M92" s="436">
        <v>12</v>
      </c>
      <c r="N92" s="436">
        <v>1</v>
      </c>
      <c r="O92" s="436">
        <v>0</v>
      </c>
      <c r="P92" s="436">
        <v>0</v>
      </c>
      <c r="Q92" s="436">
        <f t="shared" si="20"/>
        <v>3</v>
      </c>
      <c r="R92" s="436">
        <v>3</v>
      </c>
      <c r="S92" s="436">
        <v>0</v>
      </c>
    </row>
    <row r="93" spans="1:19" ht="11.25">
      <c r="A93" s="167">
        <v>76</v>
      </c>
      <c r="B93" s="7">
        <v>581</v>
      </c>
      <c r="C93" s="201" t="s">
        <v>364</v>
      </c>
      <c r="D93" s="436">
        <f t="shared" si="17"/>
        <v>61</v>
      </c>
      <c r="E93" s="436">
        <f t="shared" si="18"/>
        <v>51</v>
      </c>
      <c r="F93" s="436">
        <v>50</v>
      </c>
      <c r="G93" s="436">
        <v>1</v>
      </c>
      <c r="H93" s="436">
        <v>0</v>
      </c>
      <c r="I93" s="436">
        <f t="shared" si="19"/>
        <v>10</v>
      </c>
      <c r="J93" s="436">
        <v>1</v>
      </c>
      <c r="K93" s="436">
        <v>4</v>
      </c>
      <c r="L93" s="436">
        <v>1</v>
      </c>
      <c r="M93" s="436">
        <v>2</v>
      </c>
      <c r="N93" s="436">
        <v>1</v>
      </c>
      <c r="O93" s="436">
        <v>1</v>
      </c>
      <c r="P93" s="436">
        <v>0</v>
      </c>
      <c r="Q93" s="436">
        <f t="shared" si="20"/>
        <v>0</v>
      </c>
      <c r="R93" s="436">
        <v>0</v>
      </c>
      <c r="S93" s="436">
        <v>0</v>
      </c>
    </row>
    <row r="94" spans="1:19" ht="11.25">
      <c r="A94" s="167">
        <v>77</v>
      </c>
      <c r="B94" s="7">
        <v>582</v>
      </c>
      <c r="C94" s="201" t="s">
        <v>365</v>
      </c>
      <c r="D94" s="436">
        <f t="shared" si="17"/>
        <v>65</v>
      </c>
      <c r="E94" s="436">
        <f t="shared" si="18"/>
        <v>38</v>
      </c>
      <c r="F94" s="436">
        <v>35</v>
      </c>
      <c r="G94" s="436">
        <v>1</v>
      </c>
      <c r="H94" s="436">
        <v>2</v>
      </c>
      <c r="I94" s="436">
        <f t="shared" si="19"/>
        <v>22</v>
      </c>
      <c r="J94" s="436">
        <v>3</v>
      </c>
      <c r="K94" s="436">
        <v>1</v>
      </c>
      <c r="L94" s="436">
        <v>5</v>
      </c>
      <c r="M94" s="436">
        <v>12</v>
      </c>
      <c r="N94" s="436">
        <v>1</v>
      </c>
      <c r="O94" s="436">
        <v>0</v>
      </c>
      <c r="P94" s="436">
        <v>1</v>
      </c>
      <c r="Q94" s="436">
        <f t="shared" si="20"/>
        <v>4</v>
      </c>
      <c r="R94" s="436">
        <v>4</v>
      </c>
      <c r="S94" s="436">
        <v>0</v>
      </c>
    </row>
    <row r="95" spans="1:19" ht="11.25">
      <c r="A95" s="167">
        <v>78</v>
      </c>
      <c r="B95" s="7">
        <v>583</v>
      </c>
      <c r="C95" s="201" t="s">
        <v>366</v>
      </c>
      <c r="D95" s="436">
        <f t="shared" si="17"/>
        <v>25</v>
      </c>
      <c r="E95" s="436">
        <f t="shared" si="18"/>
        <v>19</v>
      </c>
      <c r="F95" s="436">
        <v>19</v>
      </c>
      <c r="G95" s="436">
        <v>0</v>
      </c>
      <c r="H95" s="436">
        <v>0</v>
      </c>
      <c r="I95" s="436">
        <f t="shared" si="19"/>
        <v>4</v>
      </c>
      <c r="J95" s="436">
        <v>0</v>
      </c>
      <c r="K95" s="436">
        <v>1</v>
      </c>
      <c r="L95" s="436">
        <v>2</v>
      </c>
      <c r="M95" s="436">
        <v>1</v>
      </c>
      <c r="N95" s="436">
        <v>0</v>
      </c>
      <c r="O95" s="436">
        <v>0</v>
      </c>
      <c r="P95" s="436">
        <v>0</v>
      </c>
      <c r="Q95" s="436">
        <f t="shared" si="20"/>
        <v>2</v>
      </c>
      <c r="R95" s="436">
        <v>2</v>
      </c>
      <c r="S95" s="436">
        <v>0</v>
      </c>
    </row>
    <row r="96" spans="1:19" ht="11.25">
      <c r="A96" s="167">
        <v>79</v>
      </c>
      <c r="B96" s="7">
        <v>584</v>
      </c>
      <c r="C96" s="201" t="s">
        <v>367</v>
      </c>
      <c r="D96" s="436">
        <f t="shared" si="17"/>
        <v>52</v>
      </c>
      <c r="E96" s="436">
        <f t="shared" si="18"/>
        <v>39</v>
      </c>
      <c r="F96" s="436">
        <v>38</v>
      </c>
      <c r="G96" s="436">
        <v>0</v>
      </c>
      <c r="H96" s="436">
        <v>1</v>
      </c>
      <c r="I96" s="436">
        <f t="shared" si="19"/>
        <v>9</v>
      </c>
      <c r="J96" s="436">
        <v>4</v>
      </c>
      <c r="K96" s="436">
        <v>2</v>
      </c>
      <c r="L96" s="436">
        <v>0</v>
      </c>
      <c r="M96" s="436">
        <v>3</v>
      </c>
      <c r="N96" s="436">
        <v>0</v>
      </c>
      <c r="O96" s="436">
        <v>0</v>
      </c>
      <c r="P96" s="436">
        <v>0</v>
      </c>
      <c r="Q96" s="436">
        <f t="shared" si="20"/>
        <v>4</v>
      </c>
      <c r="R96" s="436">
        <v>4</v>
      </c>
      <c r="S96" s="436">
        <v>0</v>
      </c>
    </row>
    <row r="97" spans="1:19" ht="11.25">
      <c r="A97" s="167">
        <v>84</v>
      </c>
      <c r="B97" s="7">
        <v>621</v>
      </c>
      <c r="C97" s="201" t="s">
        <v>368</v>
      </c>
      <c r="D97" s="436">
        <f t="shared" si="17"/>
        <v>57</v>
      </c>
      <c r="E97" s="436">
        <f t="shared" si="18"/>
        <v>23</v>
      </c>
      <c r="F97" s="436">
        <v>21</v>
      </c>
      <c r="G97" s="436">
        <v>1</v>
      </c>
      <c r="H97" s="436">
        <v>1</v>
      </c>
      <c r="I97" s="436">
        <f t="shared" si="19"/>
        <v>27</v>
      </c>
      <c r="J97" s="436">
        <v>0</v>
      </c>
      <c r="K97" s="436">
        <v>3</v>
      </c>
      <c r="L97" s="436">
        <v>14</v>
      </c>
      <c r="M97" s="436">
        <v>7</v>
      </c>
      <c r="N97" s="436">
        <v>3</v>
      </c>
      <c r="O97" s="436">
        <v>0</v>
      </c>
      <c r="P97" s="436">
        <v>1</v>
      </c>
      <c r="Q97" s="436">
        <f t="shared" si="20"/>
        <v>6</v>
      </c>
      <c r="R97" s="436">
        <v>5</v>
      </c>
      <c r="S97" s="436">
        <v>1</v>
      </c>
    </row>
    <row r="98" spans="1:19" ht="11.25">
      <c r="A98" s="167">
        <v>85</v>
      </c>
      <c r="B98" s="7">
        <v>622</v>
      </c>
      <c r="C98" s="201" t="s">
        <v>289</v>
      </c>
      <c r="D98" s="436">
        <f t="shared" si="17"/>
        <v>88</v>
      </c>
      <c r="E98" s="436">
        <f t="shared" si="18"/>
        <v>42</v>
      </c>
      <c r="F98" s="436">
        <v>39</v>
      </c>
      <c r="G98" s="436">
        <v>2</v>
      </c>
      <c r="H98" s="436">
        <v>1</v>
      </c>
      <c r="I98" s="436">
        <f t="shared" si="19"/>
        <v>35</v>
      </c>
      <c r="J98" s="436">
        <v>0</v>
      </c>
      <c r="K98" s="436">
        <v>5</v>
      </c>
      <c r="L98" s="436">
        <v>12</v>
      </c>
      <c r="M98" s="436">
        <v>14</v>
      </c>
      <c r="N98" s="436">
        <v>4</v>
      </c>
      <c r="O98" s="436">
        <v>0</v>
      </c>
      <c r="P98" s="436">
        <v>0</v>
      </c>
      <c r="Q98" s="436">
        <f t="shared" si="20"/>
        <v>11</v>
      </c>
      <c r="R98" s="436">
        <v>11</v>
      </c>
      <c r="S98" s="436">
        <v>0</v>
      </c>
    </row>
    <row r="99" spans="1:19" ht="11.25">
      <c r="A99" s="167">
        <v>86</v>
      </c>
      <c r="B99" s="7">
        <v>623</v>
      </c>
      <c r="C99" s="201" t="s">
        <v>369</v>
      </c>
      <c r="D99" s="436">
        <f t="shared" si="17"/>
        <v>52</v>
      </c>
      <c r="E99" s="436">
        <f t="shared" si="18"/>
        <v>29</v>
      </c>
      <c r="F99" s="436">
        <v>28</v>
      </c>
      <c r="G99" s="436">
        <v>0</v>
      </c>
      <c r="H99" s="436">
        <v>1</v>
      </c>
      <c r="I99" s="436">
        <f t="shared" si="19"/>
        <v>17</v>
      </c>
      <c r="J99" s="436">
        <v>0</v>
      </c>
      <c r="K99" s="436">
        <v>2</v>
      </c>
      <c r="L99" s="436">
        <v>6</v>
      </c>
      <c r="M99" s="436">
        <v>9</v>
      </c>
      <c r="N99" s="436">
        <v>0</v>
      </c>
      <c r="O99" s="436">
        <v>0</v>
      </c>
      <c r="P99" s="436">
        <v>0</v>
      </c>
      <c r="Q99" s="436">
        <f t="shared" si="20"/>
        <v>6</v>
      </c>
      <c r="R99" s="436">
        <v>6</v>
      </c>
      <c r="S99" s="436">
        <v>0</v>
      </c>
    </row>
    <row r="100" spans="1:19" ht="11.25">
      <c r="A100" s="167">
        <v>87</v>
      </c>
      <c r="B100" s="7">
        <v>624</v>
      </c>
      <c r="C100" s="201" t="s">
        <v>370</v>
      </c>
      <c r="D100" s="436">
        <f t="shared" si="17"/>
        <v>59</v>
      </c>
      <c r="E100" s="436">
        <f t="shared" si="18"/>
        <v>32</v>
      </c>
      <c r="F100" s="436">
        <v>31</v>
      </c>
      <c r="G100" s="436">
        <v>0</v>
      </c>
      <c r="H100" s="436">
        <v>1</v>
      </c>
      <c r="I100" s="436">
        <f t="shared" si="19"/>
        <v>21</v>
      </c>
      <c r="J100" s="436">
        <v>0</v>
      </c>
      <c r="K100" s="436">
        <v>7</v>
      </c>
      <c r="L100" s="436">
        <v>2</v>
      </c>
      <c r="M100" s="436">
        <v>11</v>
      </c>
      <c r="N100" s="436">
        <v>1</v>
      </c>
      <c r="O100" s="436">
        <v>0</v>
      </c>
      <c r="P100" s="436">
        <v>1</v>
      </c>
      <c r="Q100" s="436">
        <f t="shared" si="20"/>
        <v>5</v>
      </c>
      <c r="R100" s="436">
        <v>4</v>
      </c>
      <c r="S100" s="436">
        <v>1</v>
      </c>
    </row>
    <row r="101" spans="1:19" ht="11.25">
      <c r="A101" s="167">
        <v>100</v>
      </c>
      <c r="B101" s="7">
        <v>681</v>
      </c>
      <c r="C101" s="201" t="s">
        <v>377</v>
      </c>
      <c r="D101" s="436">
        <f t="shared" si="17"/>
        <v>76</v>
      </c>
      <c r="E101" s="436">
        <f t="shared" si="18"/>
        <v>46</v>
      </c>
      <c r="F101" s="436">
        <v>45</v>
      </c>
      <c r="G101" s="436">
        <v>1</v>
      </c>
      <c r="H101" s="436">
        <v>0</v>
      </c>
      <c r="I101" s="436">
        <f t="shared" si="19"/>
        <v>25</v>
      </c>
      <c r="J101" s="436">
        <v>0</v>
      </c>
      <c r="K101" s="436">
        <v>20</v>
      </c>
      <c r="L101" s="436">
        <v>1</v>
      </c>
      <c r="M101" s="436">
        <v>0</v>
      </c>
      <c r="N101" s="436">
        <v>3</v>
      </c>
      <c r="O101" s="436">
        <v>1</v>
      </c>
      <c r="P101" s="436">
        <v>1</v>
      </c>
      <c r="Q101" s="436">
        <f t="shared" si="20"/>
        <v>4</v>
      </c>
      <c r="R101" s="436">
        <v>4</v>
      </c>
      <c r="S101" s="436">
        <v>0</v>
      </c>
    </row>
    <row r="102" spans="1:19" ht="11.25">
      <c r="A102" s="186">
        <v>101</v>
      </c>
      <c r="B102" s="7">
        <v>682</v>
      </c>
      <c r="C102" s="201" t="s">
        <v>378</v>
      </c>
      <c r="D102" s="436">
        <f t="shared" si="17"/>
        <v>8</v>
      </c>
      <c r="E102" s="436">
        <f t="shared" si="18"/>
        <v>2</v>
      </c>
      <c r="F102" s="436">
        <v>2</v>
      </c>
      <c r="G102" s="436">
        <v>0</v>
      </c>
      <c r="H102" s="436">
        <v>0</v>
      </c>
      <c r="I102" s="436">
        <f t="shared" si="19"/>
        <v>3</v>
      </c>
      <c r="J102" s="436">
        <v>0</v>
      </c>
      <c r="K102" s="436">
        <v>1</v>
      </c>
      <c r="L102" s="436">
        <v>1</v>
      </c>
      <c r="M102" s="436">
        <v>0</v>
      </c>
      <c r="N102" s="436">
        <v>1</v>
      </c>
      <c r="O102" s="436">
        <v>0</v>
      </c>
      <c r="P102" s="436">
        <v>2</v>
      </c>
      <c r="Q102" s="436">
        <f t="shared" si="20"/>
        <v>1</v>
      </c>
      <c r="R102" s="436">
        <v>1</v>
      </c>
      <c r="S102" s="436">
        <v>0</v>
      </c>
    </row>
    <row r="103" spans="1:19" ht="11.25">
      <c r="A103" s="186">
        <v>102</v>
      </c>
      <c r="B103" s="7">
        <v>683</v>
      </c>
      <c r="C103" s="201" t="s">
        <v>379</v>
      </c>
      <c r="D103" s="436">
        <f t="shared" si="17"/>
        <v>50</v>
      </c>
      <c r="E103" s="436">
        <f t="shared" si="18"/>
        <v>33</v>
      </c>
      <c r="F103" s="436">
        <v>32</v>
      </c>
      <c r="G103" s="436">
        <v>1</v>
      </c>
      <c r="H103" s="436">
        <v>0</v>
      </c>
      <c r="I103" s="436">
        <f t="shared" si="19"/>
        <v>15</v>
      </c>
      <c r="J103" s="436">
        <v>0</v>
      </c>
      <c r="K103" s="436">
        <v>11</v>
      </c>
      <c r="L103" s="436">
        <v>1</v>
      </c>
      <c r="M103" s="436">
        <v>1</v>
      </c>
      <c r="N103" s="436">
        <v>2</v>
      </c>
      <c r="O103" s="436">
        <v>0</v>
      </c>
      <c r="P103" s="436">
        <v>0</v>
      </c>
      <c r="Q103" s="436">
        <f t="shared" si="20"/>
        <v>2</v>
      </c>
      <c r="R103" s="436">
        <v>2</v>
      </c>
      <c r="S103" s="436">
        <v>0</v>
      </c>
    </row>
    <row r="104" spans="1:19" ht="11.25">
      <c r="A104" s="186">
        <v>103</v>
      </c>
      <c r="B104" s="7">
        <v>684</v>
      </c>
      <c r="C104" s="201" t="s">
        <v>380</v>
      </c>
      <c r="D104" s="436">
        <f t="shared" si="17"/>
        <v>62</v>
      </c>
      <c r="E104" s="436">
        <f t="shared" si="18"/>
        <v>37</v>
      </c>
      <c r="F104" s="436">
        <v>36</v>
      </c>
      <c r="G104" s="436">
        <v>1</v>
      </c>
      <c r="H104" s="436">
        <v>0</v>
      </c>
      <c r="I104" s="436">
        <f t="shared" si="19"/>
        <v>22</v>
      </c>
      <c r="J104" s="436">
        <v>0</v>
      </c>
      <c r="K104" s="436">
        <v>11</v>
      </c>
      <c r="L104" s="436">
        <v>0</v>
      </c>
      <c r="M104" s="436">
        <v>0</v>
      </c>
      <c r="N104" s="436">
        <v>11</v>
      </c>
      <c r="O104" s="436">
        <v>0</v>
      </c>
      <c r="P104" s="436">
        <v>0</v>
      </c>
      <c r="Q104" s="436">
        <f t="shared" si="20"/>
        <v>3</v>
      </c>
      <c r="R104" s="436">
        <v>3</v>
      </c>
      <c r="S104" s="436">
        <v>0</v>
      </c>
    </row>
    <row r="105" spans="1:19" ht="11.25">
      <c r="A105" s="186">
        <v>104</v>
      </c>
      <c r="B105" s="7">
        <v>685</v>
      </c>
      <c r="C105" s="201" t="s">
        <v>381</v>
      </c>
      <c r="D105" s="436">
        <f t="shared" si="17"/>
        <v>63</v>
      </c>
      <c r="E105" s="436">
        <f t="shared" si="18"/>
        <v>40</v>
      </c>
      <c r="F105" s="436">
        <v>38</v>
      </c>
      <c r="G105" s="436">
        <v>0</v>
      </c>
      <c r="H105" s="436">
        <v>2</v>
      </c>
      <c r="I105" s="436">
        <f t="shared" si="19"/>
        <v>19</v>
      </c>
      <c r="J105" s="436">
        <v>0</v>
      </c>
      <c r="K105" s="436">
        <v>19</v>
      </c>
      <c r="L105" s="436">
        <v>0</v>
      </c>
      <c r="M105" s="436">
        <v>0</v>
      </c>
      <c r="N105" s="436">
        <v>0</v>
      </c>
      <c r="O105" s="436">
        <v>0</v>
      </c>
      <c r="P105" s="436">
        <v>1</v>
      </c>
      <c r="Q105" s="436">
        <f t="shared" si="20"/>
        <v>3</v>
      </c>
      <c r="R105" s="436">
        <v>3</v>
      </c>
      <c r="S105" s="436">
        <v>0</v>
      </c>
    </row>
    <row r="106" spans="1:19" ht="11.25">
      <c r="A106" s="186">
        <v>105</v>
      </c>
      <c r="B106" s="7">
        <v>686</v>
      </c>
      <c r="C106" s="201" t="s">
        <v>382</v>
      </c>
      <c r="D106" s="436">
        <f t="shared" si="17"/>
        <v>40</v>
      </c>
      <c r="E106" s="436">
        <f t="shared" si="18"/>
        <v>24</v>
      </c>
      <c r="F106" s="436">
        <v>22</v>
      </c>
      <c r="G106" s="436">
        <v>1</v>
      </c>
      <c r="H106" s="436">
        <v>1</v>
      </c>
      <c r="I106" s="436">
        <f t="shared" si="19"/>
        <v>12</v>
      </c>
      <c r="J106" s="436">
        <v>0</v>
      </c>
      <c r="K106" s="436">
        <v>6</v>
      </c>
      <c r="L106" s="436">
        <v>1</v>
      </c>
      <c r="M106" s="436">
        <v>0</v>
      </c>
      <c r="N106" s="436">
        <v>5</v>
      </c>
      <c r="O106" s="436">
        <v>0</v>
      </c>
      <c r="P106" s="436">
        <v>0</v>
      </c>
      <c r="Q106" s="436">
        <f t="shared" si="20"/>
        <v>4</v>
      </c>
      <c r="R106" s="436">
        <v>4</v>
      </c>
      <c r="S106" s="436">
        <v>0</v>
      </c>
    </row>
    <row r="107" spans="2:19" ht="11.25">
      <c r="B107" s="389" t="s">
        <v>468</v>
      </c>
      <c r="C107" s="126"/>
      <c r="D107" s="174"/>
      <c r="E107" s="174"/>
      <c r="F107" s="174"/>
      <c r="G107" s="174"/>
      <c r="H107" s="174"/>
      <c r="I107" s="174"/>
      <c r="J107" s="174"/>
      <c r="K107" s="174"/>
      <c r="L107" s="174"/>
      <c r="M107" s="174"/>
      <c r="N107" s="174"/>
      <c r="O107" s="174"/>
      <c r="P107" s="174"/>
      <c r="Q107" s="174"/>
      <c r="R107" s="174"/>
      <c r="S107" s="174"/>
    </row>
  </sheetData>
  <mergeCells count="4">
    <mergeCell ref="E3:H3"/>
    <mergeCell ref="I3:O3"/>
    <mergeCell ref="Q3:S3"/>
    <mergeCell ref="B4:C4"/>
  </mergeCells>
  <printOptions/>
  <pageMargins left="0.76" right="0.59" top="0.38" bottom="0.27" header="0.1968503937007874" footer="0.21"/>
  <pageSetup fitToHeight="1" fitToWidth="1" horizontalDpi="600" verticalDpi="600" orientation="portrait" paperSize="9" scale="69" r:id="rId1"/>
</worksheet>
</file>

<file path=xl/worksheets/sheet21.xml><?xml version="1.0" encoding="utf-8"?>
<worksheet xmlns="http://schemas.openxmlformats.org/spreadsheetml/2006/main" xmlns:r="http://schemas.openxmlformats.org/officeDocument/2006/relationships">
  <dimension ref="A2:G140"/>
  <sheetViews>
    <sheetView zoomScaleSheetLayoutView="100" workbookViewId="0" topLeftCell="A2">
      <selection activeCell="C6" sqref="C6"/>
    </sheetView>
  </sheetViews>
  <sheetFormatPr defaultColWidth="9.00390625" defaultRowHeight="12" customHeight="1"/>
  <cols>
    <col min="1" max="1" width="26.875" style="8" customWidth="1"/>
    <col min="2" max="2" width="10.75390625" style="8" customWidth="1"/>
    <col min="3" max="7" width="12.75390625" style="155" customWidth="1"/>
    <col min="8" max="16384" width="8.875" style="7" customWidth="1"/>
  </cols>
  <sheetData>
    <row r="1" ht="16.5" customHeight="1" hidden="1"/>
    <row r="2" spans="1:7" s="4" customFormat="1" ht="16.5" customHeight="1">
      <c r="A2" s="37" t="s">
        <v>826</v>
      </c>
      <c r="B2" s="33"/>
      <c r="C2" s="150"/>
      <c r="D2" s="150"/>
      <c r="E2" s="150"/>
      <c r="F2" s="150"/>
      <c r="G2" s="150"/>
    </row>
    <row r="3" spans="1:7" ht="4.5" customHeight="1">
      <c r="A3" s="73"/>
      <c r="B3" s="73"/>
      <c r="C3" s="154"/>
      <c r="D3" s="154"/>
      <c r="E3" s="154"/>
      <c r="F3" s="154"/>
      <c r="G3" s="392"/>
    </row>
    <row r="4" spans="1:7" s="8" customFormat="1" ht="12" customHeight="1">
      <c r="A4" s="393"/>
      <c r="B4" s="395" t="s">
        <v>516</v>
      </c>
      <c r="C4" s="396"/>
      <c r="D4" s="396"/>
      <c r="E4" s="396"/>
      <c r="F4" s="396"/>
      <c r="G4" s="400" t="s">
        <v>515</v>
      </c>
    </row>
    <row r="5" spans="1:7" s="8" customFormat="1" ht="12" customHeight="1">
      <c r="A5" s="204" t="s">
        <v>1</v>
      </c>
      <c r="B5" s="390" t="s">
        <v>554</v>
      </c>
      <c r="C5" s="401" t="s">
        <v>539</v>
      </c>
      <c r="D5" s="401" t="s">
        <v>4</v>
      </c>
      <c r="E5" s="401" t="s">
        <v>540</v>
      </c>
      <c r="F5" s="401" t="s">
        <v>541</v>
      </c>
      <c r="G5" s="402" t="s">
        <v>555</v>
      </c>
    </row>
    <row r="6" spans="1:7" s="8" customFormat="1" ht="12" customHeight="1">
      <c r="A6" s="73"/>
      <c r="B6" s="342"/>
      <c r="C6" s="394" t="s">
        <v>556</v>
      </c>
      <c r="D6" s="394" t="s">
        <v>557</v>
      </c>
      <c r="E6" s="394" t="s">
        <v>558</v>
      </c>
      <c r="F6" s="394" t="s">
        <v>557</v>
      </c>
      <c r="G6" s="394" t="s">
        <v>559</v>
      </c>
    </row>
    <row r="7" spans="1:7" ht="13.5" customHeight="1">
      <c r="A7" s="359" t="s">
        <v>192</v>
      </c>
      <c r="B7" s="403" t="s">
        <v>193</v>
      </c>
      <c r="C7" s="436">
        <v>8129.09</v>
      </c>
      <c r="D7" s="436">
        <v>42</v>
      </c>
      <c r="E7" s="436">
        <v>500828</v>
      </c>
      <c r="F7" s="436">
        <v>11619</v>
      </c>
      <c r="G7" s="436">
        <v>47802</v>
      </c>
    </row>
    <row r="8" spans="1:7" ht="7.5" customHeight="1">
      <c r="A8" s="359"/>
      <c r="B8" s="403"/>
      <c r="C8" s="436"/>
      <c r="D8" s="436"/>
      <c r="E8" s="436"/>
      <c r="F8" s="436"/>
      <c r="G8" s="436"/>
    </row>
    <row r="9" spans="1:7" ht="13.5" customHeight="1">
      <c r="A9" s="359" t="s">
        <v>194</v>
      </c>
      <c r="B9" s="403"/>
      <c r="C9" s="436"/>
      <c r="D9" s="436">
        <v>136</v>
      </c>
      <c r="E9" s="436">
        <v>1653146</v>
      </c>
      <c r="F9" s="436">
        <v>285177</v>
      </c>
      <c r="G9" s="436">
        <v>5701009</v>
      </c>
    </row>
    <row r="10" spans="1:7" ht="4.5" customHeight="1">
      <c r="A10" s="359"/>
      <c r="B10" s="403"/>
      <c r="C10" s="436"/>
      <c r="D10" s="436"/>
      <c r="E10" s="436"/>
      <c r="F10" s="436"/>
      <c r="G10" s="436"/>
    </row>
    <row r="11" spans="1:7" ht="13.5" customHeight="1">
      <c r="A11" s="359" t="s">
        <v>195</v>
      </c>
      <c r="B11" s="403" t="s">
        <v>193</v>
      </c>
      <c r="C11" s="436">
        <v>9048</v>
      </c>
      <c r="D11" s="436">
        <v>51</v>
      </c>
      <c r="E11" s="436">
        <v>797883</v>
      </c>
      <c r="F11" s="436">
        <v>60006</v>
      </c>
      <c r="G11" s="436">
        <v>924980</v>
      </c>
    </row>
    <row r="12" spans="1:7" ht="13.5" customHeight="1">
      <c r="A12" s="359" t="s">
        <v>196</v>
      </c>
      <c r="B12" s="403" t="s">
        <v>197</v>
      </c>
      <c r="C12" s="436">
        <v>644</v>
      </c>
      <c r="D12" s="436">
        <v>9</v>
      </c>
      <c r="E12" s="436">
        <v>82525</v>
      </c>
      <c r="F12" s="436">
        <v>20262</v>
      </c>
      <c r="G12" s="436">
        <v>476534</v>
      </c>
    </row>
    <row r="13" spans="1:7" ht="13.5" customHeight="1">
      <c r="A13" s="359" t="s">
        <v>198</v>
      </c>
      <c r="B13" s="403" t="s">
        <v>197</v>
      </c>
      <c r="C13" s="436">
        <v>1358</v>
      </c>
      <c r="D13" s="436">
        <v>9</v>
      </c>
      <c r="E13" s="436">
        <v>98512</v>
      </c>
      <c r="F13" s="436">
        <v>35514</v>
      </c>
      <c r="G13" s="436">
        <v>665635</v>
      </c>
    </row>
    <row r="14" spans="1:7" ht="13.5" customHeight="1">
      <c r="A14" s="359" t="s">
        <v>199</v>
      </c>
      <c r="B14" s="403" t="s">
        <v>197</v>
      </c>
      <c r="C14" s="436">
        <v>1079</v>
      </c>
      <c r="D14" s="436">
        <v>9</v>
      </c>
      <c r="E14" s="436">
        <v>72905</v>
      </c>
      <c r="F14" s="436">
        <v>24556</v>
      </c>
      <c r="G14" s="436">
        <v>408951</v>
      </c>
    </row>
    <row r="15" spans="1:7" ht="13.5" customHeight="1">
      <c r="A15" s="359" t="s">
        <v>200</v>
      </c>
      <c r="B15" s="403" t="s">
        <v>197</v>
      </c>
      <c r="C15" s="436">
        <v>1199</v>
      </c>
      <c r="D15" s="436">
        <v>8</v>
      </c>
      <c r="E15" s="436">
        <v>92463</v>
      </c>
      <c r="F15" s="436">
        <v>16096</v>
      </c>
      <c r="G15" s="436">
        <v>362542</v>
      </c>
    </row>
    <row r="16" spans="1:7" ht="13.5" customHeight="1">
      <c r="A16" s="194" t="s">
        <v>201</v>
      </c>
      <c r="B16" s="403" t="s">
        <v>197</v>
      </c>
      <c r="C16" s="436">
        <v>835</v>
      </c>
      <c r="D16" s="436">
        <v>8</v>
      </c>
      <c r="E16" s="436">
        <v>70045</v>
      </c>
      <c r="F16" s="436">
        <v>14094</v>
      </c>
      <c r="G16" s="436">
        <v>357555</v>
      </c>
    </row>
    <row r="17" spans="1:7" ht="13.5" customHeight="1">
      <c r="A17" s="194" t="s">
        <v>202</v>
      </c>
      <c r="B17" s="403" t="s">
        <v>197</v>
      </c>
      <c r="C17" s="436">
        <v>931</v>
      </c>
      <c r="D17" s="436">
        <v>8</v>
      </c>
      <c r="E17" s="436">
        <v>76552</v>
      </c>
      <c r="F17" s="436">
        <v>16836</v>
      </c>
      <c r="G17" s="436">
        <v>400192</v>
      </c>
    </row>
    <row r="18" spans="1:7" ht="13.5" customHeight="1">
      <c r="A18" s="359" t="s">
        <v>203</v>
      </c>
      <c r="B18" s="403" t="s">
        <v>197</v>
      </c>
      <c r="C18" s="436">
        <v>1022</v>
      </c>
      <c r="D18" s="436">
        <v>8</v>
      </c>
      <c r="E18" s="436">
        <v>90457</v>
      </c>
      <c r="F18" s="436">
        <v>12637</v>
      </c>
      <c r="G18" s="436">
        <v>326840</v>
      </c>
    </row>
    <row r="19" spans="1:7" ht="13.5" customHeight="1">
      <c r="A19" s="359" t="s">
        <v>204</v>
      </c>
      <c r="B19" s="403" t="s">
        <v>197</v>
      </c>
      <c r="C19" s="436">
        <v>762</v>
      </c>
      <c r="D19" s="436">
        <v>8</v>
      </c>
      <c r="E19" s="436">
        <v>73381</v>
      </c>
      <c r="F19" s="436">
        <v>13200</v>
      </c>
      <c r="G19" s="436">
        <v>381989</v>
      </c>
    </row>
    <row r="20" spans="1:7" ht="13.5" customHeight="1">
      <c r="A20" s="359" t="s">
        <v>205</v>
      </c>
      <c r="B20" s="403" t="s">
        <v>197</v>
      </c>
      <c r="C20" s="436">
        <v>686</v>
      </c>
      <c r="D20" s="436">
        <v>9</v>
      </c>
      <c r="E20" s="436">
        <v>88639</v>
      </c>
      <c r="F20" s="436">
        <v>35199</v>
      </c>
      <c r="G20" s="436">
        <v>605263</v>
      </c>
    </row>
    <row r="21" spans="1:7" ht="13.5" customHeight="1">
      <c r="A21" s="359" t="s">
        <v>206</v>
      </c>
      <c r="B21" s="403" t="s">
        <v>197</v>
      </c>
      <c r="C21" s="436">
        <v>880</v>
      </c>
      <c r="D21" s="436">
        <v>9</v>
      </c>
      <c r="E21" s="436">
        <v>109784</v>
      </c>
      <c r="F21" s="436">
        <v>36777</v>
      </c>
      <c r="G21" s="436">
        <v>790528</v>
      </c>
    </row>
    <row r="22" spans="1:7" ht="7.5" customHeight="1">
      <c r="A22" s="359"/>
      <c r="B22" s="403"/>
      <c r="C22" s="436"/>
      <c r="D22" s="436"/>
      <c r="E22" s="436"/>
      <c r="F22" s="436"/>
      <c r="G22" s="436"/>
    </row>
    <row r="23" spans="1:7" ht="13.5" customHeight="1">
      <c r="A23" s="359" t="s">
        <v>207</v>
      </c>
      <c r="B23" s="403" t="s">
        <v>193</v>
      </c>
      <c r="C23" s="436">
        <v>3007.3</v>
      </c>
      <c r="D23" s="436">
        <v>21</v>
      </c>
      <c r="E23" s="436">
        <v>349653</v>
      </c>
      <c r="F23" s="436">
        <v>23345</v>
      </c>
      <c r="G23" s="436">
        <v>619306</v>
      </c>
    </row>
    <row r="24" spans="1:7" ht="7.5" customHeight="1">
      <c r="A24" s="359"/>
      <c r="B24" s="403"/>
      <c r="C24" s="436"/>
      <c r="D24" s="436"/>
      <c r="E24" s="436"/>
      <c r="F24" s="436"/>
      <c r="G24" s="436"/>
    </row>
    <row r="25" spans="1:7" ht="13.5" customHeight="1">
      <c r="A25" s="359" t="s">
        <v>208</v>
      </c>
      <c r="B25" s="403"/>
      <c r="C25" s="436"/>
      <c r="D25" s="436">
        <v>40</v>
      </c>
      <c r="E25" s="436">
        <v>687320</v>
      </c>
      <c r="F25" s="436">
        <v>165694</v>
      </c>
      <c r="G25" s="436">
        <v>1218002</v>
      </c>
    </row>
    <row r="26" spans="1:7" ht="4.5" customHeight="1">
      <c r="A26" s="359"/>
      <c r="B26" s="403"/>
      <c r="C26" s="436"/>
      <c r="D26" s="436"/>
      <c r="E26" s="436"/>
      <c r="F26" s="436"/>
      <c r="G26" s="436"/>
    </row>
    <row r="27" spans="1:7" ht="13.5" customHeight="1">
      <c r="A27" s="359" t="s">
        <v>209</v>
      </c>
      <c r="B27" s="403" t="s">
        <v>193</v>
      </c>
      <c r="C27" s="436">
        <v>4728.4</v>
      </c>
      <c r="D27" s="436">
        <v>24</v>
      </c>
      <c r="E27" s="436">
        <v>687320</v>
      </c>
      <c r="F27" s="436">
        <v>165694</v>
      </c>
      <c r="G27" s="436">
        <v>1218002</v>
      </c>
    </row>
    <row r="28" spans="1:7" ht="13.5" customHeight="1">
      <c r="A28" s="359" t="s">
        <v>210</v>
      </c>
      <c r="B28" s="403" t="s">
        <v>193</v>
      </c>
      <c r="C28" s="436">
        <v>2477</v>
      </c>
      <c r="D28" s="436">
        <v>16</v>
      </c>
      <c r="E28" s="436" t="s">
        <v>896</v>
      </c>
      <c r="F28" s="152" t="s">
        <v>896</v>
      </c>
      <c r="G28" s="152" t="s">
        <v>896</v>
      </c>
    </row>
    <row r="29" spans="1:7" ht="7.5" customHeight="1">
      <c r="A29" s="359"/>
      <c r="B29" s="403"/>
      <c r="C29" s="151"/>
      <c r="D29" s="152"/>
      <c r="E29" s="152"/>
      <c r="F29" s="152"/>
      <c r="G29" s="152"/>
    </row>
    <row r="30" spans="1:7" ht="13.5" customHeight="1">
      <c r="A30" s="359" t="s">
        <v>211</v>
      </c>
      <c r="B30" s="403"/>
      <c r="C30" s="436"/>
      <c r="D30" s="436">
        <f>SUM(D32:D34)</f>
        <v>32</v>
      </c>
      <c r="E30" s="436">
        <f>SUM(E32:E34)</f>
        <v>445241</v>
      </c>
      <c r="F30" s="436">
        <v>102487</v>
      </c>
      <c r="G30" s="436">
        <f>SUM(G32:G34)</f>
        <v>1002403</v>
      </c>
    </row>
    <row r="31" spans="1:7" ht="4.5" customHeight="1">
      <c r="A31" s="359"/>
      <c r="B31" s="403"/>
      <c r="C31" s="436"/>
      <c r="D31" s="436"/>
      <c r="E31" s="436"/>
      <c r="F31" s="436"/>
      <c r="G31" s="436"/>
    </row>
    <row r="32" spans="1:7" ht="13.5" customHeight="1">
      <c r="A32" s="359" t="s">
        <v>212</v>
      </c>
      <c r="B32" s="403" t="s">
        <v>193</v>
      </c>
      <c r="C32" s="436">
        <v>2359</v>
      </c>
      <c r="D32" s="436">
        <v>20</v>
      </c>
      <c r="E32" s="436">
        <v>306002</v>
      </c>
      <c r="F32" s="436"/>
      <c r="G32" s="436">
        <v>501005</v>
      </c>
    </row>
    <row r="33" spans="1:7" ht="13.5" customHeight="1">
      <c r="A33" s="359" t="s">
        <v>213</v>
      </c>
      <c r="B33" s="403" t="s">
        <v>197</v>
      </c>
      <c r="C33" s="436">
        <v>585</v>
      </c>
      <c r="D33" s="436">
        <v>6</v>
      </c>
      <c r="E33" s="436">
        <v>90412</v>
      </c>
      <c r="F33" s="436"/>
      <c r="G33" s="436">
        <v>255199</v>
      </c>
    </row>
    <row r="34" spans="1:7" ht="13.5" customHeight="1">
      <c r="A34" s="359" t="s">
        <v>897</v>
      </c>
      <c r="B34" s="403" t="s">
        <v>898</v>
      </c>
      <c r="C34" s="436">
        <v>625</v>
      </c>
      <c r="D34" s="436">
        <v>6</v>
      </c>
      <c r="E34" s="436">
        <v>48827</v>
      </c>
      <c r="F34" s="436"/>
      <c r="G34" s="436">
        <v>246199</v>
      </c>
    </row>
    <row r="35" spans="1:7" ht="7.5" customHeight="1">
      <c r="A35" s="359"/>
      <c r="B35" s="403"/>
      <c r="C35" s="436"/>
      <c r="D35" s="436"/>
      <c r="E35" s="436"/>
      <c r="F35" s="436"/>
      <c r="G35" s="436"/>
    </row>
    <row r="36" spans="1:7" ht="13.5" customHeight="1">
      <c r="A36" s="359" t="s">
        <v>214</v>
      </c>
      <c r="B36" s="403" t="s">
        <v>197</v>
      </c>
      <c r="C36" s="436">
        <v>2927</v>
      </c>
      <c r="D36" s="436">
        <v>34</v>
      </c>
      <c r="E36" s="436">
        <v>290310</v>
      </c>
      <c r="F36" s="436">
        <v>126988</v>
      </c>
      <c r="G36" s="436">
        <v>794834</v>
      </c>
    </row>
    <row r="37" spans="1:7" ht="7.5" customHeight="1">
      <c r="A37" s="359"/>
      <c r="B37" s="403"/>
      <c r="C37" s="436"/>
      <c r="D37" s="436"/>
      <c r="E37" s="436"/>
      <c r="F37" s="436"/>
      <c r="G37" s="436"/>
    </row>
    <row r="38" spans="1:7" ht="13.5" customHeight="1">
      <c r="A38" s="359" t="s">
        <v>215</v>
      </c>
      <c r="B38" s="403" t="s">
        <v>193</v>
      </c>
      <c r="C38" s="436">
        <v>2676</v>
      </c>
      <c r="D38" s="436">
        <v>43</v>
      </c>
      <c r="E38" s="436">
        <v>267458</v>
      </c>
      <c r="F38" s="436">
        <v>41241</v>
      </c>
      <c r="G38" s="436">
        <v>949745</v>
      </c>
    </row>
    <row r="39" spans="1:7" ht="7.5" customHeight="1">
      <c r="A39" s="359"/>
      <c r="B39" s="403"/>
      <c r="C39" s="436"/>
      <c r="D39" s="436"/>
      <c r="E39" s="436"/>
      <c r="F39" s="436"/>
      <c r="G39" s="436"/>
    </row>
    <row r="40" spans="1:7" ht="13.5" customHeight="1">
      <c r="A40" s="359" t="s">
        <v>216</v>
      </c>
      <c r="B40" s="403"/>
      <c r="C40" s="436"/>
      <c r="D40" s="436">
        <v>48</v>
      </c>
      <c r="E40" s="436">
        <v>551920</v>
      </c>
      <c r="F40" s="436">
        <v>52525</v>
      </c>
      <c r="G40" s="436">
        <v>1467610</v>
      </c>
    </row>
    <row r="41" spans="1:7" ht="4.5" customHeight="1">
      <c r="A41" s="359"/>
      <c r="B41" s="403"/>
      <c r="C41" s="436"/>
      <c r="D41" s="436"/>
      <c r="E41" s="436"/>
      <c r="F41" s="436"/>
      <c r="G41" s="436"/>
    </row>
    <row r="42" spans="1:7" ht="13.5" customHeight="1">
      <c r="A42" s="359" t="s">
        <v>217</v>
      </c>
      <c r="B42" s="403" t="s">
        <v>197</v>
      </c>
      <c r="C42" s="436">
        <v>3199</v>
      </c>
      <c r="D42" s="436">
        <v>26</v>
      </c>
      <c r="E42" s="436">
        <v>369425</v>
      </c>
      <c r="F42" s="436">
        <v>52525</v>
      </c>
      <c r="G42" s="436">
        <v>749557</v>
      </c>
    </row>
    <row r="43" spans="1:7" ht="13.5" customHeight="1">
      <c r="A43" s="359" t="s">
        <v>218</v>
      </c>
      <c r="B43" s="403" t="s">
        <v>197</v>
      </c>
      <c r="C43" s="436">
        <v>1811</v>
      </c>
      <c r="D43" s="436">
        <v>22</v>
      </c>
      <c r="E43" s="436">
        <v>182495</v>
      </c>
      <c r="F43" s="152" t="s">
        <v>896</v>
      </c>
      <c r="G43" s="436">
        <v>718053</v>
      </c>
    </row>
    <row r="44" spans="1:7" ht="7.5" customHeight="1">
      <c r="A44" s="359"/>
      <c r="B44" s="403"/>
      <c r="C44" s="151"/>
      <c r="D44" s="151"/>
      <c r="E44" s="151"/>
      <c r="F44" s="151"/>
      <c r="G44" s="151"/>
    </row>
    <row r="45" spans="1:7" ht="13.5" customHeight="1">
      <c r="A45" s="359" t="s">
        <v>219</v>
      </c>
      <c r="B45" s="403"/>
      <c r="C45" s="436"/>
      <c r="D45" s="436">
        <v>96</v>
      </c>
      <c r="E45" s="436">
        <v>875518</v>
      </c>
      <c r="F45" s="436">
        <v>116827</v>
      </c>
      <c r="G45" s="436">
        <v>2940391</v>
      </c>
    </row>
    <row r="46" spans="1:7" ht="4.5" customHeight="1">
      <c r="A46" s="359"/>
      <c r="B46" s="403"/>
      <c r="C46" s="436"/>
      <c r="D46" s="436"/>
      <c r="E46" s="436"/>
      <c r="F46" s="436"/>
      <c r="G46" s="436"/>
    </row>
    <row r="47" spans="1:7" ht="13.5" customHeight="1">
      <c r="A47" s="359" t="s">
        <v>220</v>
      </c>
      <c r="B47" s="403" t="s">
        <v>197</v>
      </c>
      <c r="C47" s="436">
        <v>4834</v>
      </c>
      <c r="D47" s="436">
        <v>32</v>
      </c>
      <c r="E47" s="436">
        <v>425688</v>
      </c>
      <c r="F47" s="436">
        <v>30819</v>
      </c>
      <c r="G47" s="436">
        <v>796661</v>
      </c>
    </row>
    <row r="48" spans="1:7" ht="13.5" customHeight="1">
      <c r="A48" s="359" t="s">
        <v>221</v>
      </c>
      <c r="B48" s="403" t="s">
        <v>197</v>
      </c>
      <c r="C48" s="436">
        <v>631</v>
      </c>
      <c r="D48" s="436">
        <v>8</v>
      </c>
      <c r="E48" s="436">
        <v>84293</v>
      </c>
      <c r="F48" s="436">
        <v>8303</v>
      </c>
      <c r="G48" s="436">
        <v>257227</v>
      </c>
    </row>
    <row r="49" spans="1:7" ht="13.5" customHeight="1">
      <c r="A49" s="359" t="s">
        <v>222</v>
      </c>
      <c r="B49" s="403" t="s">
        <v>193</v>
      </c>
      <c r="C49" s="436">
        <v>1381</v>
      </c>
      <c r="D49" s="436">
        <v>18</v>
      </c>
      <c r="E49" s="436">
        <v>124828</v>
      </c>
      <c r="F49" s="436">
        <v>23180</v>
      </c>
      <c r="G49" s="436">
        <v>676064</v>
      </c>
    </row>
    <row r="50" spans="1:7" ht="13.5" customHeight="1">
      <c r="A50" s="359" t="s">
        <v>223</v>
      </c>
      <c r="B50" s="403" t="s">
        <v>197</v>
      </c>
      <c r="C50" s="436">
        <v>3393.3</v>
      </c>
      <c r="D50" s="436">
        <v>38</v>
      </c>
      <c r="E50" s="436">
        <v>240709</v>
      </c>
      <c r="F50" s="436">
        <v>54525</v>
      </c>
      <c r="G50" s="436">
        <v>1210439</v>
      </c>
    </row>
    <row r="51" spans="1:7" ht="7.5" customHeight="1">
      <c r="A51" s="359"/>
      <c r="B51" s="403"/>
      <c r="C51" s="436"/>
      <c r="D51" s="436"/>
      <c r="E51" s="436"/>
      <c r="F51" s="436"/>
      <c r="G51" s="436"/>
    </row>
    <row r="52" spans="1:7" ht="13.5" customHeight="1">
      <c r="A52" s="359" t="s">
        <v>224</v>
      </c>
      <c r="B52" s="403" t="s">
        <v>197</v>
      </c>
      <c r="C52" s="436">
        <v>2712.5</v>
      </c>
      <c r="D52" s="436">
        <v>7</v>
      </c>
      <c r="E52" s="436">
        <v>272574</v>
      </c>
      <c r="F52" s="436">
        <v>49087</v>
      </c>
      <c r="G52" s="436">
        <v>763349</v>
      </c>
    </row>
    <row r="53" spans="1:7" ht="7.5" customHeight="1">
      <c r="A53" s="387"/>
      <c r="B53" s="403"/>
      <c r="C53" s="436"/>
      <c r="D53" s="436"/>
      <c r="E53" s="436"/>
      <c r="F53" s="436"/>
      <c r="G53" s="436"/>
    </row>
    <row r="54" spans="1:7" ht="13.5" customHeight="1">
      <c r="A54" s="387" t="s">
        <v>225</v>
      </c>
      <c r="B54" s="403"/>
      <c r="C54" s="436"/>
      <c r="D54" s="436">
        <v>43</v>
      </c>
      <c r="E54" s="436">
        <v>349504</v>
      </c>
      <c r="F54" s="436">
        <v>57635</v>
      </c>
      <c r="G54" s="436">
        <v>1248516</v>
      </c>
    </row>
    <row r="55" spans="1:7" ht="4.5" customHeight="1">
      <c r="A55" s="387"/>
      <c r="B55" s="403"/>
      <c r="C55" s="436"/>
      <c r="D55" s="436"/>
      <c r="E55" s="436"/>
      <c r="F55" s="436"/>
      <c r="G55" s="436"/>
    </row>
    <row r="56" spans="1:7" ht="13.5" customHeight="1">
      <c r="A56" s="387" t="s">
        <v>226</v>
      </c>
      <c r="B56" s="403" t="s">
        <v>197</v>
      </c>
      <c r="C56" s="436">
        <v>2809</v>
      </c>
      <c r="D56" s="436">
        <v>29</v>
      </c>
      <c r="E56" s="436">
        <v>250065</v>
      </c>
      <c r="F56" s="436">
        <v>57635</v>
      </c>
      <c r="G56" s="436">
        <v>697005</v>
      </c>
    </row>
    <row r="57" spans="1:7" ht="13.5" customHeight="1">
      <c r="A57" s="359" t="s">
        <v>227</v>
      </c>
      <c r="B57" s="403" t="s">
        <v>197</v>
      </c>
      <c r="C57" s="436">
        <v>958</v>
      </c>
      <c r="D57" s="436">
        <v>14</v>
      </c>
      <c r="E57" s="436">
        <v>99439</v>
      </c>
      <c r="F57" s="152" t="s">
        <v>899</v>
      </c>
      <c r="G57" s="436">
        <v>551511</v>
      </c>
    </row>
    <row r="58" spans="1:7" ht="7.5" customHeight="1">
      <c r="A58" s="359"/>
      <c r="B58" s="403"/>
      <c r="C58" s="151"/>
      <c r="D58" s="151"/>
      <c r="E58" s="151"/>
      <c r="F58" s="151"/>
      <c r="G58" s="151"/>
    </row>
    <row r="59" spans="1:7" ht="13.5" customHeight="1">
      <c r="A59" s="359" t="s">
        <v>228</v>
      </c>
      <c r="B59" s="403" t="s">
        <v>193</v>
      </c>
      <c r="C59" s="436">
        <v>3018.37</v>
      </c>
      <c r="D59" s="436">
        <v>16</v>
      </c>
      <c r="E59" s="436">
        <v>161101</v>
      </c>
      <c r="F59" s="436">
        <v>38565</v>
      </c>
      <c r="G59" s="436">
        <v>607633</v>
      </c>
    </row>
    <row r="60" spans="1:7" ht="7.5" customHeight="1">
      <c r="A60" s="359"/>
      <c r="B60" s="403"/>
      <c r="C60" s="436"/>
      <c r="D60" s="436"/>
      <c r="E60" s="436"/>
      <c r="F60" s="436"/>
      <c r="G60" s="436"/>
    </row>
    <row r="61" spans="1:7" ht="13.5" customHeight="1">
      <c r="A61" s="359" t="s">
        <v>229</v>
      </c>
      <c r="B61" s="403"/>
      <c r="C61" s="436"/>
      <c r="D61" s="436">
        <v>53</v>
      </c>
      <c r="E61" s="436">
        <v>635280</v>
      </c>
      <c r="F61" s="436">
        <v>85298</v>
      </c>
      <c r="G61" s="436">
        <v>1601977</v>
      </c>
    </row>
    <row r="62" spans="1:7" ht="4.5" customHeight="1">
      <c r="A62" s="359"/>
      <c r="B62" s="403"/>
      <c r="C62" s="436"/>
      <c r="D62" s="436"/>
      <c r="E62" s="436"/>
      <c r="F62" s="436"/>
      <c r="G62" s="436"/>
    </row>
    <row r="63" spans="1:7" ht="13.5" customHeight="1">
      <c r="A63" s="359" t="s">
        <v>230</v>
      </c>
      <c r="B63" s="403" t="s">
        <v>193</v>
      </c>
      <c r="C63" s="436">
        <v>1219</v>
      </c>
      <c r="D63" s="436">
        <v>12</v>
      </c>
      <c r="E63" s="436">
        <v>144766</v>
      </c>
      <c r="F63" s="436">
        <v>13781</v>
      </c>
      <c r="G63" s="436">
        <v>261700</v>
      </c>
    </row>
    <row r="64" spans="1:7" ht="13.5" customHeight="1">
      <c r="A64" s="359" t="s">
        <v>231</v>
      </c>
      <c r="B64" s="403" t="s">
        <v>197</v>
      </c>
      <c r="C64" s="436">
        <v>2418.7</v>
      </c>
      <c r="D64" s="436">
        <v>19</v>
      </c>
      <c r="E64" s="436">
        <v>282181</v>
      </c>
      <c r="F64" s="436">
        <v>27499</v>
      </c>
      <c r="G64" s="436">
        <v>546468</v>
      </c>
    </row>
    <row r="65" spans="1:7" ht="13.5" customHeight="1">
      <c r="A65" s="359" t="s">
        <v>232</v>
      </c>
      <c r="B65" s="403" t="s">
        <v>197</v>
      </c>
      <c r="C65" s="436">
        <v>1989</v>
      </c>
      <c r="D65" s="436">
        <v>16</v>
      </c>
      <c r="E65" s="436">
        <v>155702</v>
      </c>
      <c r="F65" s="436">
        <v>31012</v>
      </c>
      <c r="G65" s="436">
        <v>580749</v>
      </c>
    </row>
    <row r="66" spans="1:7" ht="13.5" customHeight="1">
      <c r="A66" s="359" t="s">
        <v>233</v>
      </c>
      <c r="B66" s="403" t="s">
        <v>197</v>
      </c>
      <c r="C66" s="445">
        <v>384</v>
      </c>
      <c r="D66" s="445">
        <v>6</v>
      </c>
      <c r="E66" s="445">
        <v>52631</v>
      </c>
      <c r="F66" s="445">
        <v>13006</v>
      </c>
      <c r="G66" s="445">
        <v>213060</v>
      </c>
    </row>
    <row r="67" spans="1:7" ht="7.5" customHeight="1">
      <c r="A67" s="359"/>
      <c r="B67" s="403"/>
      <c r="C67" s="445"/>
      <c r="D67" s="445"/>
      <c r="E67" s="445"/>
      <c r="F67" s="445"/>
      <c r="G67" s="445"/>
    </row>
    <row r="68" spans="1:7" ht="14.25" customHeight="1">
      <c r="A68" s="359" t="s">
        <v>234</v>
      </c>
      <c r="B68" s="403" t="s">
        <v>197</v>
      </c>
      <c r="C68" s="436">
        <v>1563</v>
      </c>
      <c r="D68" s="436">
        <v>14</v>
      </c>
      <c r="E68" s="436">
        <v>114543</v>
      </c>
      <c r="F68" s="436">
        <v>19453</v>
      </c>
      <c r="G68" s="436">
        <v>439148</v>
      </c>
    </row>
    <row r="69" spans="1:7" ht="14.25" customHeight="1">
      <c r="A69" s="359" t="s">
        <v>235</v>
      </c>
      <c r="B69" s="403" t="s">
        <v>197</v>
      </c>
      <c r="C69" s="436">
        <v>510</v>
      </c>
      <c r="D69" s="436">
        <v>6</v>
      </c>
      <c r="E69" s="436">
        <v>96941</v>
      </c>
      <c r="F69" s="436">
        <v>2590</v>
      </c>
      <c r="G69" s="436">
        <v>61989</v>
      </c>
    </row>
    <row r="70" spans="1:7" ht="14.25" customHeight="1">
      <c r="A70" s="359" t="s">
        <v>236</v>
      </c>
      <c r="B70" s="403" t="s">
        <v>197</v>
      </c>
      <c r="C70" s="436">
        <v>1409</v>
      </c>
      <c r="D70" s="436">
        <v>6</v>
      </c>
      <c r="E70" s="436">
        <v>110182</v>
      </c>
      <c r="F70" s="436">
        <v>11768</v>
      </c>
      <c r="G70" s="436">
        <v>89364</v>
      </c>
    </row>
    <row r="71" spans="1:7" ht="14.25" customHeight="1">
      <c r="A71" s="194" t="s">
        <v>237</v>
      </c>
      <c r="B71" s="403" t="s">
        <v>193</v>
      </c>
      <c r="C71" s="436">
        <v>1903</v>
      </c>
      <c r="D71" s="436">
        <v>6</v>
      </c>
      <c r="E71" s="436">
        <v>147072</v>
      </c>
      <c r="F71" s="436">
        <v>42639</v>
      </c>
      <c r="G71" s="436">
        <v>177979</v>
      </c>
    </row>
    <row r="72" spans="1:7" ht="14.25" customHeight="1">
      <c r="A72" s="359" t="s">
        <v>238</v>
      </c>
      <c r="B72" s="403" t="s">
        <v>197</v>
      </c>
      <c r="C72" s="436">
        <v>863</v>
      </c>
      <c r="D72" s="436">
        <v>11</v>
      </c>
      <c r="E72" s="436">
        <v>89187</v>
      </c>
      <c r="F72" s="436">
        <v>25260</v>
      </c>
      <c r="G72" s="436">
        <v>319809</v>
      </c>
    </row>
    <row r="73" spans="1:7" ht="14.25" customHeight="1">
      <c r="A73" s="359" t="s">
        <v>239</v>
      </c>
      <c r="B73" s="403" t="s">
        <v>197</v>
      </c>
      <c r="C73" s="436">
        <v>1102</v>
      </c>
      <c r="D73" s="436">
        <v>6</v>
      </c>
      <c r="E73" s="436">
        <v>102088</v>
      </c>
      <c r="F73" s="436">
        <v>18340</v>
      </c>
      <c r="G73" s="436">
        <v>232807</v>
      </c>
    </row>
    <row r="74" spans="1:7" ht="14.25" customHeight="1">
      <c r="A74" s="359" t="s">
        <v>240</v>
      </c>
      <c r="B74" s="403" t="s">
        <v>197</v>
      </c>
      <c r="C74" s="436">
        <v>616</v>
      </c>
      <c r="D74" s="436">
        <v>6</v>
      </c>
      <c r="E74" s="436">
        <v>37644</v>
      </c>
      <c r="F74" s="436">
        <v>4817</v>
      </c>
      <c r="G74" s="436">
        <v>15760</v>
      </c>
    </row>
    <row r="75" spans="1:7" ht="14.25" customHeight="1">
      <c r="A75" s="359" t="s">
        <v>773</v>
      </c>
      <c r="B75" s="403" t="s">
        <v>197</v>
      </c>
      <c r="C75" s="436">
        <v>562</v>
      </c>
      <c r="D75" s="436">
        <v>4</v>
      </c>
      <c r="E75" s="436">
        <v>63410</v>
      </c>
      <c r="F75" s="436">
        <v>3333</v>
      </c>
      <c r="G75" s="436">
        <v>110257</v>
      </c>
    </row>
    <row r="76" spans="1:7" ht="14.25" customHeight="1">
      <c r="A76" s="359" t="s">
        <v>241</v>
      </c>
      <c r="B76" s="403" t="s">
        <v>193</v>
      </c>
      <c r="C76" s="436">
        <v>1184</v>
      </c>
      <c r="D76" s="436">
        <v>11</v>
      </c>
      <c r="E76" s="436">
        <v>116794</v>
      </c>
      <c r="F76" s="436">
        <v>31832</v>
      </c>
      <c r="G76" s="436">
        <v>362295</v>
      </c>
    </row>
    <row r="77" spans="1:7" ht="7.5" customHeight="1">
      <c r="A77" s="359"/>
      <c r="B77" s="403"/>
      <c r="C77" s="436"/>
      <c r="D77" s="436"/>
      <c r="E77" s="436"/>
      <c r="F77" s="436"/>
      <c r="G77" s="436"/>
    </row>
    <row r="78" spans="1:7" ht="14.25" customHeight="1">
      <c r="A78" s="359" t="s">
        <v>242</v>
      </c>
      <c r="B78" s="403"/>
      <c r="C78" s="436"/>
      <c r="D78" s="436">
        <v>12</v>
      </c>
      <c r="E78" s="436">
        <v>188630</v>
      </c>
      <c r="F78" s="436">
        <v>27093</v>
      </c>
      <c r="G78" s="436">
        <v>311602</v>
      </c>
    </row>
    <row r="79" spans="1:7" ht="4.5" customHeight="1">
      <c r="A79" s="359"/>
      <c r="B79" s="403"/>
      <c r="C79" s="436"/>
      <c r="D79" s="436"/>
      <c r="E79" s="436"/>
      <c r="F79" s="436"/>
      <c r="G79" s="436"/>
    </row>
    <row r="80" spans="1:7" ht="14.25" customHeight="1">
      <c r="A80" s="359" t="s">
        <v>243</v>
      </c>
      <c r="B80" s="403" t="s">
        <v>193</v>
      </c>
      <c r="C80" s="436">
        <v>1454</v>
      </c>
      <c r="D80" s="436">
        <v>9</v>
      </c>
      <c r="E80" s="436">
        <v>151018</v>
      </c>
      <c r="F80" s="436">
        <v>27093</v>
      </c>
      <c r="G80" s="436">
        <v>270881</v>
      </c>
    </row>
    <row r="81" spans="1:7" ht="14.25" customHeight="1">
      <c r="A81" s="359" t="s">
        <v>244</v>
      </c>
      <c r="B81" s="403" t="s">
        <v>197</v>
      </c>
      <c r="C81" s="436">
        <v>534</v>
      </c>
      <c r="D81" s="436">
        <v>3</v>
      </c>
      <c r="E81" s="436">
        <v>37612</v>
      </c>
      <c r="F81" s="152" t="s">
        <v>896</v>
      </c>
      <c r="G81" s="436">
        <v>40721</v>
      </c>
    </row>
    <row r="82" spans="1:7" ht="7.5" customHeight="1">
      <c r="A82" s="359"/>
      <c r="B82" s="403"/>
      <c r="C82" s="153"/>
      <c r="D82" s="151"/>
      <c r="E82" s="151"/>
      <c r="F82" s="151"/>
      <c r="G82" s="151"/>
    </row>
    <row r="83" spans="1:7" ht="14.25" customHeight="1">
      <c r="A83" s="359" t="s">
        <v>245</v>
      </c>
      <c r="B83" s="403"/>
      <c r="C83" s="436"/>
      <c r="D83" s="436">
        <v>65</v>
      </c>
      <c r="E83" s="436">
        <v>935818</v>
      </c>
      <c r="F83" s="436">
        <v>97467</v>
      </c>
      <c r="G83" s="436">
        <v>1958988</v>
      </c>
    </row>
    <row r="84" spans="1:7" ht="4.5" customHeight="1">
      <c r="A84" s="359"/>
      <c r="B84" s="403"/>
      <c r="C84" s="436"/>
      <c r="D84" s="436"/>
      <c r="E84" s="436"/>
      <c r="F84" s="436"/>
      <c r="G84" s="436"/>
    </row>
    <row r="85" spans="1:7" ht="14.25" customHeight="1">
      <c r="A85" s="359" t="s">
        <v>246</v>
      </c>
      <c r="B85" s="403" t="s">
        <v>197</v>
      </c>
      <c r="C85" s="436">
        <v>2882</v>
      </c>
      <c r="D85" s="436">
        <v>34</v>
      </c>
      <c r="E85" s="436">
        <v>422833</v>
      </c>
      <c r="F85" s="436">
        <v>33022</v>
      </c>
      <c r="G85" s="436">
        <v>595797</v>
      </c>
    </row>
    <row r="86" spans="1:7" ht="14.25" customHeight="1">
      <c r="A86" s="359" t="s">
        <v>247</v>
      </c>
      <c r="B86" s="403" t="s">
        <v>193</v>
      </c>
      <c r="C86" s="436">
        <v>766</v>
      </c>
      <c r="D86" s="436">
        <v>3</v>
      </c>
      <c r="E86" s="436">
        <v>53744</v>
      </c>
      <c r="F86" s="436">
        <v>7658</v>
      </c>
      <c r="G86" s="436">
        <v>141448</v>
      </c>
    </row>
    <row r="87" spans="1:7" ht="14.25" customHeight="1">
      <c r="A87" s="359" t="s">
        <v>248</v>
      </c>
      <c r="B87" s="403" t="s">
        <v>197</v>
      </c>
      <c r="C87" s="436">
        <v>254</v>
      </c>
      <c r="D87" s="436">
        <v>3</v>
      </c>
      <c r="E87" s="436">
        <v>39454</v>
      </c>
      <c r="F87" s="436">
        <v>5363</v>
      </c>
      <c r="G87" s="436">
        <v>104205</v>
      </c>
    </row>
    <row r="88" spans="1:7" ht="14.25" customHeight="1">
      <c r="A88" s="359" t="s">
        <v>249</v>
      </c>
      <c r="B88" s="403" t="s">
        <v>197</v>
      </c>
      <c r="C88" s="436">
        <v>237</v>
      </c>
      <c r="D88" s="436">
        <v>3</v>
      </c>
      <c r="E88" s="436">
        <v>51368</v>
      </c>
      <c r="F88" s="436">
        <v>7816</v>
      </c>
      <c r="G88" s="436">
        <v>143343</v>
      </c>
    </row>
    <row r="89" spans="1:7" ht="14.25" customHeight="1">
      <c r="A89" s="359" t="s">
        <v>250</v>
      </c>
      <c r="B89" s="403" t="s">
        <v>197</v>
      </c>
      <c r="C89" s="436">
        <v>450</v>
      </c>
      <c r="D89" s="436">
        <v>3</v>
      </c>
      <c r="E89" s="436">
        <v>43639</v>
      </c>
      <c r="F89" s="436">
        <v>3134</v>
      </c>
      <c r="G89" s="436">
        <v>72406</v>
      </c>
    </row>
    <row r="90" spans="1:7" ht="14.25" customHeight="1">
      <c r="A90" s="359" t="s">
        <v>251</v>
      </c>
      <c r="B90" s="403" t="s">
        <v>197</v>
      </c>
      <c r="C90" s="436">
        <v>803</v>
      </c>
      <c r="D90" s="436">
        <v>3</v>
      </c>
      <c r="E90" s="436">
        <v>45755</v>
      </c>
      <c r="F90" s="436">
        <v>6341</v>
      </c>
      <c r="G90" s="436">
        <v>136986</v>
      </c>
    </row>
    <row r="91" spans="1:7" ht="14.25" customHeight="1">
      <c r="A91" s="359" t="s">
        <v>252</v>
      </c>
      <c r="B91" s="403" t="s">
        <v>193</v>
      </c>
      <c r="C91" s="436">
        <v>516</v>
      </c>
      <c r="D91" s="436">
        <v>4</v>
      </c>
      <c r="E91" s="436">
        <v>54303</v>
      </c>
      <c r="F91" s="436">
        <v>8572</v>
      </c>
      <c r="G91" s="436">
        <v>165475</v>
      </c>
    </row>
    <row r="92" spans="1:7" ht="14.25" customHeight="1">
      <c r="A92" s="359" t="s">
        <v>253</v>
      </c>
      <c r="B92" s="403" t="s">
        <v>197</v>
      </c>
      <c r="C92" s="436">
        <v>529</v>
      </c>
      <c r="D92" s="436">
        <v>3</v>
      </c>
      <c r="E92" s="436">
        <v>51969</v>
      </c>
      <c r="F92" s="436">
        <v>5613</v>
      </c>
      <c r="G92" s="436">
        <v>140430</v>
      </c>
    </row>
    <row r="93" spans="1:7" ht="14.25" customHeight="1">
      <c r="A93" s="359" t="s">
        <v>254</v>
      </c>
      <c r="B93" s="403" t="s">
        <v>197</v>
      </c>
      <c r="C93" s="436">
        <v>3871</v>
      </c>
      <c r="D93" s="436">
        <v>3</v>
      </c>
      <c r="E93" s="436">
        <v>59934</v>
      </c>
      <c r="F93" s="436">
        <v>11531</v>
      </c>
      <c r="G93" s="436">
        <v>218603</v>
      </c>
    </row>
    <row r="94" spans="1:7" ht="14.25" customHeight="1">
      <c r="A94" s="359" t="s">
        <v>255</v>
      </c>
      <c r="B94" s="403" t="s">
        <v>197</v>
      </c>
      <c r="C94" s="436">
        <v>589</v>
      </c>
      <c r="D94" s="436">
        <v>3</v>
      </c>
      <c r="E94" s="436">
        <v>57826</v>
      </c>
      <c r="F94" s="436">
        <v>3958</v>
      </c>
      <c r="G94" s="436">
        <v>127092</v>
      </c>
    </row>
    <row r="95" spans="1:7" ht="14.25" customHeight="1">
      <c r="A95" s="359" t="s">
        <v>256</v>
      </c>
      <c r="B95" s="403" t="s">
        <v>197</v>
      </c>
      <c r="C95" s="436">
        <v>670</v>
      </c>
      <c r="D95" s="436">
        <v>3</v>
      </c>
      <c r="E95" s="436">
        <v>54993</v>
      </c>
      <c r="F95" s="436">
        <v>4459</v>
      </c>
      <c r="G95" s="436">
        <v>113203</v>
      </c>
    </row>
    <row r="96" spans="1:7" ht="7.5" customHeight="1">
      <c r="A96" s="359"/>
      <c r="B96" s="403"/>
      <c r="C96" s="436"/>
      <c r="D96" s="436"/>
      <c r="E96" s="436"/>
      <c r="F96" s="436"/>
      <c r="G96" s="436"/>
    </row>
    <row r="97" spans="1:7" ht="14.25" customHeight="1">
      <c r="A97" s="359" t="s">
        <v>257</v>
      </c>
      <c r="B97" s="403" t="s">
        <v>193</v>
      </c>
      <c r="C97" s="436">
        <v>1995.27</v>
      </c>
      <c r="D97" s="436">
        <v>6</v>
      </c>
      <c r="E97" s="436">
        <v>118247</v>
      </c>
      <c r="F97" s="436">
        <v>15280</v>
      </c>
      <c r="G97" s="436">
        <v>162409</v>
      </c>
    </row>
    <row r="98" spans="1:7" ht="14.25" customHeight="1">
      <c r="A98" s="359" t="s">
        <v>258</v>
      </c>
      <c r="B98" s="403" t="s">
        <v>193</v>
      </c>
      <c r="C98" s="436">
        <v>3316</v>
      </c>
      <c r="D98" s="436">
        <v>11</v>
      </c>
      <c r="E98" s="436">
        <v>121476</v>
      </c>
      <c r="F98" s="436">
        <v>21296</v>
      </c>
      <c r="G98" s="436">
        <v>304313</v>
      </c>
    </row>
    <row r="99" spans="1:7" ht="14.25" customHeight="1">
      <c r="A99" s="359" t="s">
        <v>259</v>
      </c>
      <c r="B99" s="403" t="s">
        <v>193</v>
      </c>
      <c r="C99" s="436">
        <v>1160</v>
      </c>
      <c r="D99" s="436">
        <v>7</v>
      </c>
      <c r="E99" s="436">
        <v>127568</v>
      </c>
      <c r="F99" s="436">
        <v>8687</v>
      </c>
      <c r="G99" s="436">
        <v>153592</v>
      </c>
    </row>
    <row r="100" spans="1:7" ht="14.25" customHeight="1">
      <c r="A100" s="359" t="s">
        <v>260</v>
      </c>
      <c r="B100" s="403" t="s">
        <v>197</v>
      </c>
      <c r="C100" s="436">
        <v>566.53</v>
      </c>
      <c r="D100" s="436">
        <v>5</v>
      </c>
      <c r="E100" s="436">
        <v>47173</v>
      </c>
      <c r="F100" s="436">
        <v>7644</v>
      </c>
      <c r="G100" s="436">
        <v>103135</v>
      </c>
    </row>
    <row r="101" spans="1:7" ht="14.25" customHeight="1">
      <c r="A101" s="359" t="s">
        <v>261</v>
      </c>
      <c r="B101" s="403" t="s">
        <v>197</v>
      </c>
      <c r="C101" s="436">
        <v>1320</v>
      </c>
      <c r="D101" s="436">
        <v>5</v>
      </c>
      <c r="E101" s="436">
        <v>57291</v>
      </c>
      <c r="F101" s="436">
        <v>6545</v>
      </c>
      <c r="G101" s="436">
        <v>61033</v>
      </c>
    </row>
    <row r="102" spans="1:7" ht="14.25" customHeight="1">
      <c r="A102" s="359" t="s">
        <v>262</v>
      </c>
      <c r="B102" s="403" t="s">
        <v>193</v>
      </c>
      <c r="C102" s="436">
        <v>1274</v>
      </c>
      <c r="D102" s="436">
        <v>7</v>
      </c>
      <c r="E102" s="436">
        <v>141935</v>
      </c>
      <c r="F102" s="436">
        <v>15933</v>
      </c>
      <c r="G102" s="436">
        <v>219430</v>
      </c>
    </row>
    <row r="103" spans="1:7" ht="14.25" customHeight="1">
      <c r="A103" s="359" t="s">
        <v>263</v>
      </c>
      <c r="B103" s="403" t="s">
        <v>197</v>
      </c>
      <c r="C103" s="436">
        <v>1254.3</v>
      </c>
      <c r="D103" s="436">
        <v>7</v>
      </c>
      <c r="E103" s="436">
        <v>57156</v>
      </c>
      <c r="F103" s="436">
        <v>7914</v>
      </c>
      <c r="G103" s="436">
        <v>87653</v>
      </c>
    </row>
    <row r="104" spans="1:7" ht="14.25" customHeight="1">
      <c r="A104" s="359" t="s">
        <v>264</v>
      </c>
      <c r="B104" s="403" t="s">
        <v>193</v>
      </c>
      <c r="C104" s="436">
        <v>1024</v>
      </c>
      <c r="D104" s="436">
        <v>4</v>
      </c>
      <c r="E104" s="436">
        <v>128216</v>
      </c>
      <c r="F104" s="436">
        <v>10686</v>
      </c>
      <c r="G104" s="436">
        <v>122866</v>
      </c>
    </row>
    <row r="105" spans="1:7" ht="14.25" customHeight="1">
      <c r="A105" s="359" t="s">
        <v>265</v>
      </c>
      <c r="B105" s="403" t="s">
        <v>193</v>
      </c>
      <c r="C105" s="436">
        <v>1063.2</v>
      </c>
      <c r="D105" s="436">
        <v>8</v>
      </c>
      <c r="E105" s="436">
        <v>164346</v>
      </c>
      <c r="F105" s="436">
        <v>6063</v>
      </c>
      <c r="G105" s="436">
        <v>175923</v>
      </c>
    </row>
    <row r="106" spans="1:7" ht="14.25" customHeight="1">
      <c r="A106" s="359" t="s">
        <v>266</v>
      </c>
      <c r="B106" s="403" t="s">
        <v>197</v>
      </c>
      <c r="C106" s="436">
        <v>544</v>
      </c>
      <c r="D106" s="436">
        <v>5</v>
      </c>
      <c r="E106" s="436">
        <v>55437</v>
      </c>
      <c r="F106" s="436">
        <v>19966</v>
      </c>
      <c r="G106" s="436">
        <v>49225</v>
      </c>
    </row>
    <row r="107" spans="1:7" ht="14.25" customHeight="1">
      <c r="A107" s="387" t="s">
        <v>267</v>
      </c>
      <c r="B107" s="342" t="s">
        <v>197</v>
      </c>
      <c r="C107" s="436">
        <v>540</v>
      </c>
      <c r="D107" s="436">
        <v>6</v>
      </c>
      <c r="E107" s="436">
        <v>70970</v>
      </c>
      <c r="F107" s="436">
        <v>3163</v>
      </c>
      <c r="G107" s="436">
        <v>87176</v>
      </c>
    </row>
    <row r="108" spans="1:7" ht="14.25" customHeight="1">
      <c r="A108" s="387" t="s">
        <v>900</v>
      </c>
      <c r="B108" s="342" t="s">
        <v>197</v>
      </c>
      <c r="C108" s="436">
        <v>391</v>
      </c>
      <c r="D108" s="436">
        <v>5</v>
      </c>
      <c r="E108" s="436">
        <v>18818</v>
      </c>
      <c r="F108" s="436">
        <v>1832</v>
      </c>
      <c r="G108" s="436">
        <v>21336</v>
      </c>
    </row>
    <row r="109" spans="1:7" ht="14.25" customHeight="1">
      <c r="A109" s="145" t="s">
        <v>268</v>
      </c>
      <c r="B109" s="342" t="s">
        <v>193</v>
      </c>
      <c r="C109" s="436">
        <v>2804.19</v>
      </c>
      <c r="D109" s="436">
        <v>12</v>
      </c>
      <c r="E109" s="436">
        <v>130465</v>
      </c>
      <c r="F109" s="436">
        <v>19088</v>
      </c>
      <c r="G109" s="436">
        <v>323970</v>
      </c>
    </row>
    <row r="110" spans="1:7" ht="14.25" customHeight="1">
      <c r="A110" s="145" t="s">
        <v>269</v>
      </c>
      <c r="B110" s="342" t="s">
        <v>193</v>
      </c>
      <c r="C110" s="436">
        <v>1152.7</v>
      </c>
      <c r="D110" s="436">
        <v>5</v>
      </c>
      <c r="E110" s="436">
        <v>71783</v>
      </c>
      <c r="F110" s="436">
        <v>6742</v>
      </c>
      <c r="G110" s="436">
        <v>53537</v>
      </c>
    </row>
    <row r="111" spans="1:7" ht="14.25" customHeight="1">
      <c r="A111" s="145" t="s">
        <v>270</v>
      </c>
      <c r="B111" s="342" t="s">
        <v>193</v>
      </c>
      <c r="C111" s="436">
        <v>1074</v>
      </c>
      <c r="D111" s="436">
        <v>6</v>
      </c>
      <c r="E111" s="436">
        <v>106727</v>
      </c>
      <c r="F111" s="436">
        <v>13452</v>
      </c>
      <c r="G111" s="436">
        <v>180403</v>
      </c>
    </row>
    <row r="112" spans="1:7" ht="7.5" customHeight="1">
      <c r="A112" s="359"/>
      <c r="B112" s="403"/>
      <c r="C112" s="153"/>
      <c r="D112" s="151"/>
      <c r="E112" s="151"/>
      <c r="F112" s="151"/>
      <c r="G112" s="151"/>
    </row>
    <row r="113" spans="1:7" ht="14.25" customHeight="1">
      <c r="A113" s="359" t="s">
        <v>771</v>
      </c>
      <c r="B113" s="403"/>
      <c r="C113" s="436"/>
      <c r="D113" s="436">
        <v>16</v>
      </c>
      <c r="E113" s="436">
        <v>99040</v>
      </c>
      <c r="F113" s="436">
        <v>17636</v>
      </c>
      <c r="G113" s="436">
        <v>330257</v>
      </c>
    </row>
    <row r="114" spans="1:7" ht="4.5" customHeight="1">
      <c r="A114" s="359"/>
      <c r="B114" s="403"/>
      <c r="C114" s="436"/>
      <c r="D114" s="436"/>
      <c r="E114" s="436"/>
      <c r="F114" s="436"/>
      <c r="G114" s="436"/>
    </row>
    <row r="115" spans="1:7" ht="14.25" customHeight="1">
      <c r="A115" s="145" t="s">
        <v>770</v>
      </c>
      <c r="B115" s="342" t="s">
        <v>193</v>
      </c>
      <c r="C115" s="436">
        <v>3122</v>
      </c>
      <c r="D115" s="436">
        <v>12</v>
      </c>
      <c r="E115" s="436">
        <v>69444</v>
      </c>
      <c r="F115" s="436">
        <v>15941</v>
      </c>
      <c r="G115" s="436">
        <v>276243</v>
      </c>
    </row>
    <row r="116" spans="1:7" ht="14.25" customHeight="1">
      <c r="A116" s="145" t="s">
        <v>772</v>
      </c>
      <c r="B116" s="342" t="s">
        <v>197</v>
      </c>
      <c r="C116" s="436">
        <v>522</v>
      </c>
      <c r="D116" s="436">
        <v>4</v>
      </c>
      <c r="E116" s="436">
        <v>29596</v>
      </c>
      <c r="F116" s="436">
        <v>1695</v>
      </c>
      <c r="G116" s="436">
        <v>54014</v>
      </c>
    </row>
    <row r="117" spans="1:7" ht="7.5" customHeight="1">
      <c r="A117" s="359"/>
      <c r="B117" s="403"/>
      <c r="C117" s="153"/>
      <c r="D117" s="151"/>
      <c r="E117" s="151"/>
      <c r="F117" s="151"/>
      <c r="G117" s="151"/>
    </row>
    <row r="118" spans="1:7" ht="14.25" customHeight="1">
      <c r="A118" s="145" t="s">
        <v>901</v>
      </c>
      <c r="B118" s="342"/>
      <c r="C118" s="436"/>
      <c r="D118" s="436">
        <v>16.9</v>
      </c>
      <c r="E118" s="436">
        <v>232393</v>
      </c>
      <c r="F118" s="436">
        <v>21796</v>
      </c>
      <c r="G118" s="436">
        <v>236827</v>
      </c>
    </row>
    <row r="119" spans="1:7" ht="7.5" customHeight="1">
      <c r="A119" s="145"/>
      <c r="B119" s="342"/>
      <c r="C119" s="436"/>
      <c r="D119" s="436"/>
      <c r="E119" s="436"/>
      <c r="F119" s="436"/>
      <c r="G119" s="436"/>
    </row>
    <row r="120" spans="1:7" ht="14.25" customHeight="1">
      <c r="A120" s="359" t="s">
        <v>902</v>
      </c>
      <c r="B120" s="342" t="s">
        <v>193</v>
      </c>
      <c r="C120" s="436">
        <v>1223.75</v>
      </c>
      <c r="D120" s="436">
        <v>7.9</v>
      </c>
      <c r="E120" s="436">
        <v>89314</v>
      </c>
      <c r="F120" s="436">
        <v>6869</v>
      </c>
      <c r="G120" s="436">
        <v>87203</v>
      </c>
    </row>
    <row r="121" spans="1:7" ht="14.25" customHeight="1">
      <c r="A121" s="145" t="s">
        <v>903</v>
      </c>
      <c r="B121" s="342" t="s">
        <v>197</v>
      </c>
      <c r="C121" s="436">
        <v>359.54</v>
      </c>
      <c r="D121" s="436">
        <v>3</v>
      </c>
      <c r="E121" s="436">
        <v>55514</v>
      </c>
      <c r="F121" s="436">
        <v>6983</v>
      </c>
      <c r="G121" s="436">
        <v>43593</v>
      </c>
    </row>
    <row r="122" spans="1:7" ht="14.25" customHeight="1">
      <c r="A122" s="145" t="s">
        <v>904</v>
      </c>
      <c r="B122" s="342" t="s">
        <v>193</v>
      </c>
      <c r="C122" s="436">
        <v>304.32</v>
      </c>
      <c r="D122" s="436">
        <v>1</v>
      </c>
      <c r="E122" s="436">
        <v>26688</v>
      </c>
      <c r="F122" s="436">
        <v>970</v>
      </c>
      <c r="G122" s="436">
        <v>15431</v>
      </c>
    </row>
    <row r="123" spans="1:7" ht="14.25" customHeight="1">
      <c r="A123" s="359" t="s">
        <v>905</v>
      </c>
      <c r="B123" s="342" t="s">
        <v>197</v>
      </c>
      <c r="C123" s="436">
        <v>96</v>
      </c>
      <c r="D123" s="436">
        <v>1</v>
      </c>
      <c r="E123" s="436">
        <v>21752</v>
      </c>
      <c r="F123" s="436">
        <v>925</v>
      </c>
      <c r="G123" s="436">
        <v>16417</v>
      </c>
    </row>
    <row r="124" spans="1:7" ht="14.25" customHeight="1">
      <c r="A124" s="318" t="s">
        <v>906</v>
      </c>
      <c r="B124" s="342" t="s">
        <v>197</v>
      </c>
      <c r="C124" s="436">
        <v>245</v>
      </c>
      <c r="D124" s="436">
        <v>2</v>
      </c>
      <c r="E124" s="436">
        <v>22659</v>
      </c>
      <c r="F124" s="436">
        <v>3836</v>
      </c>
      <c r="G124" s="436">
        <v>42104</v>
      </c>
    </row>
    <row r="125" spans="1:7" ht="14.25" customHeight="1">
      <c r="A125" s="145" t="s">
        <v>907</v>
      </c>
      <c r="B125" s="342" t="s">
        <v>197</v>
      </c>
      <c r="C125" s="436">
        <v>248</v>
      </c>
      <c r="D125" s="436">
        <v>2</v>
      </c>
      <c r="E125" s="436">
        <v>16466</v>
      </c>
      <c r="F125" s="436">
        <v>2213</v>
      </c>
      <c r="G125" s="436">
        <v>32079</v>
      </c>
    </row>
    <row r="126" spans="1:7" ht="14.25" customHeight="1">
      <c r="A126" s="145"/>
      <c r="B126" s="342"/>
      <c r="C126" s="436"/>
      <c r="D126" s="436"/>
      <c r="E126" s="436"/>
      <c r="F126" s="436"/>
      <c r="G126" s="436"/>
    </row>
    <row r="127" spans="1:7" ht="14.25" customHeight="1">
      <c r="A127" s="145" t="s">
        <v>271</v>
      </c>
      <c r="B127" s="342" t="s">
        <v>193</v>
      </c>
      <c r="C127" s="436">
        <v>3191</v>
      </c>
      <c r="D127" s="436">
        <v>10</v>
      </c>
      <c r="E127" s="436">
        <v>165127</v>
      </c>
      <c r="F127" s="436">
        <v>26231</v>
      </c>
      <c r="G127" s="436">
        <v>293101</v>
      </c>
    </row>
    <row r="128" spans="1:7" ht="14.25" customHeight="1">
      <c r="A128" s="145" t="s">
        <v>272</v>
      </c>
      <c r="B128" s="342" t="s">
        <v>197</v>
      </c>
      <c r="C128" s="436">
        <v>167.5</v>
      </c>
      <c r="D128" s="436">
        <v>3</v>
      </c>
      <c r="E128" s="436">
        <v>32737</v>
      </c>
      <c r="F128" s="436">
        <v>2334</v>
      </c>
      <c r="G128" s="436">
        <v>11104</v>
      </c>
    </row>
    <row r="129" spans="1:7" ht="14.25" customHeight="1">
      <c r="A129" s="145" t="s">
        <v>274</v>
      </c>
      <c r="B129" s="342" t="s">
        <v>197</v>
      </c>
      <c r="C129" s="436">
        <v>966.75</v>
      </c>
      <c r="D129" s="436">
        <v>6</v>
      </c>
      <c r="E129" s="436">
        <v>92165</v>
      </c>
      <c r="F129" s="436">
        <v>9134</v>
      </c>
      <c r="G129" s="436">
        <v>122739</v>
      </c>
    </row>
    <row r="130" spans="1:7" ht="14.25" customHeight="1">
      <c r="A130" s="145" t="s">
        <v>273</v>
      </c>
      <c r="B130" s="342" t="s">
        <v>193</v>
      </c>
      <c r="C130" s="436">
        <v>810</v>
      </c>
      <c r="D130" s="436">
        <v>6</v>
      </c>
      <c r="E130" s="436">
        <v>132560</v>
      </c>
      <c r="F130" s="436">
        <v>15883</v>
      </c>
      <c r="G130" s="436">
        <v>168378</v>
      </c>
    </row>
    <row r="131" spans="1:7" ht="14.25" customHeight="1">
      <c r="A131" s="145" t="s">
        <v>275</v>
      </c>
      <c r="B131" s="342" t="s">
        <v>197</v>
      </c>
      <c r="C131" s="436">
        <v>207</v>
      </c>
      <c r="D131" s="436">
        <v>2</v>
      </c>
      <c r="E131" s="436">
        <v>40318</v>
      </c>
      <c r="F131" s="436">
        <v>2972</v>
      </c>
      <c r="G131" s="436">
        <v>16873</v>
      </c>
    </row>
    <row r="132" spans="1:7" ht="14.25" customHeight="1">
      <c r="A132" s="145" t="s">
        <v>908</v>
      </c>
      <c r="B132" s="342" t="s">
        <v>197</v>
      </c>
      <c r="C132" s="436">
        <v>1427</v>
      </c>
      <c r="D132" s="436">
        <v>7</v>
      </c>
      <c r="E132" s="436">
        <v>63142</v>
      </c>
      <c r="F132" s="436">
        <v>6151</v>
      </c>
      <c r="G132" s="436">
        <v>97998</v>
      </c>
    </row>
    <row r="133" spans="1:7" ht="7.5" customHeight="1">
      <c r="A133" s="145"/>
      <c r="B133" s="342"/>
      <c r="C133" s="436"/>
      <c r="D133" s="436"/>
      <c r="E133" s="436"/>
      <c r="F133" s="436"/>
      <c r="G133" s="436"/>
    </row>
    <row r="134" spans="1:7" ht="14.25" customHeight="1">
      <c r="A134" s="145" t="s">
        <v>909</v>
      </c>
      <c r="B134" s="342"/>
      <c r="C134" s="436"/>
      <c r="D134" s="436">
        <v>11</v>
      </c>
      <c r="E134" s="436">
        <v>196051</v>
      </c>
      <c r="F134" s="436">
        <v>20854</v>
      </c>
      <c r="G134" s="436">
        <v>186584</v>
      </c>
    </row>
    <row r="135" spans="1:7" ht="7.5" customHeight="1">
      <c r="A135" s="145"/>
      <c r="B135" s="342"/>
      <c r="C135" s="436"/>
      <c r="D135" s="436"/>
      <c r="E135" s="436"/>
      <c r="F135" s="436"/>
      <c r="G135" s="436"/>
    </row>
    <row r="136" spans="1:7" ht="14.25" customHeight="1">
      <c r="A136" s="145" t="s">
        <v>910</v>
      </c>
      <c r="B136" s="342" t="s">
        <v>193</v>
      </c>
      <c r="C136" s="436">
        <v>2654.98</v>
      </c>
      <c r="D136" s="436">
        <v>5</v>
      </c>
      <c r="E136" s="436">
        <v>112913</v>
      </c>
      <c r="F136" s="436">
        <v>17654</v>
      </c>
      <c r="G136" s="436">
        <v>77584</v>
      </c>
    </row>
    <row r="137" spans="1:7" ht="14.25" customHeight="1">
      <c r="A137" s="148" t="s">
        <v>911</v>
      </c>
      <c r="B137" s="404" t="s">
        <v>197</v>
      </c>
      <c r="C137" s="438">
        <v>750</v>
      </c>
      <c r="D137" s="438">
        <v>6</v>
      </c>
      <c r="E137" s="438">
        <v>83138</v>
      </c>
      <c r="F137" s="438">
        <v>3200</v>
      </c>
      <c r="G137" s="438">
        <v>109000</v>
      </c>
    </row>
    <row r="138" ht="12" customHeight="1">
      <c r="A138" s="8" t="s">
        <v>609</v>
      </c>
    </row>
    <row r="139" ht="12" customHeight="1">
      <c r="A139" s="8" t="s">
        <v>560</v>
      </c>
    </row>
    <row r="140" ht="12" customHeight="1">
      <c r="A140" s="8" t="s">
        <v>561</v>
      </c>
    </row>
  </sheetData>
  <printOptions/>
  <pageMargins left="0.55" right="0.61" top="0.45" bottom="0.55" header="0.41" footer="0.5118110236220472"/>
  <pageSetup fitToHeight="2" horizontalDpi="600" verticalDpi="600" orientation="portrait" paperSize="9" scale="90" r:id="rId1"/>
  <rowBreaks count="1" manualBreakCount="1">
    <brk id="75" max="255" man="1"/>
  </rowBreaks>
</worksheet>
</file>

<file path=xl/worksheets/sheet22.xml><?xml version="1.0" encoding="utf-8"?>
<worksheet xmlns="http://schemas.openxmlformats.org/spreadsheetml/2006/main" xmlns:r="http://schemas.openxmlformats.org/officeDocument/2006/relationships">
  <dimension ref="A1:P56"/>
  <sheetViews>
    <sheetView workbookViewId="0" topLeftCell="B1">
      <selection activeCell="K19" sqref="K19"/>
    </sheetView>
  </sheetViews>
  <sheetFormatPr defaultColWidth="9.00390625" defaultRowHeight="12.75"/>
  <cols>
    <col min="1" max="1" width="6.75390625" style="167" hidden="1" customWidth="1"/>
    <col min="2" max="2" width="4.75390625" style="7" customWidth="1"/>
    <col min="3" max="3" width="9.75390625" style="8" customWidth="1"/>
    <col min="4" max="6" width="8.25390625" style="7" customWidth="1"/>
    <col min="7" max="7" width="8.875" style="7" customWidth="1"/>
    <col min="8" max="8" width="7.75390625" style="7" customWidth="1"/>
    <col min="9" max="9" width="7.75390625" style="7" hidden="1" customWidth="1"/>
    <col min="10" max="10" width="4.75390625" style="7" customWidth="1"/>
    <col min="11" max="11" width="9.75390625" style="7" customWidth="1"/>
    <col min="12" max="14" width="8.25390625" style="7" customWidth="1"/>
    <col min="15" max="15" width="8.875" style="7" customWidth="1"/>
    <col min="16" max="16" width="7.75390625" style="7" customWidth="1"/>
    <col min="17" max="16384" width="8.875" style="7" customWidth="1"/>
  </cols>
  <sheetData>
    <row r="1" spans="1:4" s="4" customFormat="1" ht="18.75">
      <c r="A1" s="170"/>
      <c r="B1" s="481" t="s">
        <v>827</v>
      </c>
      <c r="D1" s="26"/>
    </row>
    <row r="2" spans="3:9" ht="4.5" customHeight="1">
      <c r="C2" s="73"/>
      <c r="D2" s="68"/>
      <c r="E2" s="68"/>
      <c r="F2" s="68"/>
      <c r="G2" s="68"/>
      <c r="H2" s="194"/>
      <c r="I2" s="194"/>
    </row>
    <row r="3" spans="1:16" s="8" customFormat="1" ht="13.5" customHeight="1">
      <c r="A3" s="173" t="s">
        <v>387</v>
      </c>
      <c r="B3" s="126"/>
      <c r="C3" s="127"/>
      <c r="D3" s="352"/>
      <c r="E3" s="352"/>
      <c r="F3" s="352"/>
      <c r="G3" s="405" t="s">
        <v>277</v>
      </c>
      <c r="H3" s="351"/>
      <c r="I3" s="173" t="s">
        <v>387</v>
      </c>
      <c r="J3" s="397"/>
      <c r="K3" s="127"/>
      <c r="L3" s="352"/>
      <c r="M3" s="352"/>
      <c r="N3" s="352"/>
      <c r="O3" s="405" t="s">
        <v>277</v>
      </c>
      <c r="P3" s="351"/>
    </row>
    <row r="4" spans="1:16" s="8" customFormat="1" ht="13.5" customHeight="1">
      <c r="A4" s="173"/>
      <c r="B4" s="41"/>
      <c r="C4" s="74" t="s">
        <v>1</v>
      </c>
      <c r="D4" s="202" t="s">
        <v>645</v>
      </c>
      <c r="E4" s="202" t="s">
        <v>278</v>
      </c>
      <c r="F4" s="202" t="s">
        <v>279</v>
      </c>
      <c r="G4" s="406" t="s">
        <v>280</v>
      </c>
      <c r="H4" s="204" t="s">
        <v>281</v>
      </c>
      <c r="I4" s="173"/>
      <c r="J4" s="398"/>
      <c r="K4" s="74" t="s">
        <v>1</v>
      </c>
      <c r="L4" s="202" t="s">
        <v>645</v>
      </c>
      <c r="M4" s="202" t="s">
        <v>278</v>
      </c>
      <c r="N4" s="202" t="s">
        <v>279</v>
      </c>
      <c r="O4" s="406" t="s">
        <v>280</v>
      </c>
      <c r="P4" s="204" t="s">
        <v>281</v>
      </c>
    </row>
    <row r="5" spans="3:16" ht="15.75" customHeight="1">
      <c r="C5" s="440" t="s">
        <v>33</v>
      </c>
      <c r="D5" s="136">
        <v>21</v>
      </c>
      <c r="E5" s="136">
        <v>346</v>
      </c>
      <c r="F5" s="136">
        <v>185</v>
      </c>
      <c r="G5" s="136">
        <v>138</v>
      </c>
      <c r="H5" s="136">
        <v>102</v>
      </c>
      <c r="I5" s="167">
        <v>46</v>
      </c>
      <c r="J5" s="399">
        <v>381</v>
      </c>
      <c r="K5" s="440" t="s">
        <v>829</v>
      </c>
      <c r="L5" s="136">
        <v>0</v>
      </c>
      <c r="M5" s="136">
        <v>1</v>
      </c>
      <c r="N5" s="136">
        <v>1</v>
      </c>
      <c r="O5" s="136">
        <v>2</v>
      </c>
      <c r="P5" s="136">
        <v>0</v>
      </c>
    </row>
    <row r="6" spans="3:16" ht="15.75" customHeight="1">
      <c r="C6" s="42"/>
      <c r="D6" s="136"/>
      <c r="E6" s="136"/>
      <c r="F6" s="136"/>
      <c r="G6" s="136"/>
      <c r="H6" s="136"/>
      <c r="I6" s="167">
        <v>47</v>
      </c>
      <c r="J6" s="399">
        <v>382</v>
      </c>
      <c r="K6" s="440" t="s">
        <v>830</v>
      </c>
      <c r="L6" s="136">
        <v>0</v>
      </c>
      <c r="M6" s="136">
        <v>5</v>
      </c>
      <c r="N6" s="136">
        <v>1</v>
      </c>
      <c r="O6" s="136">
        <v>3</v>
      </c>
      <c r="P6" s="136">
        <v>1</v>
      </c>
    </row>
    <row r="7" spans="1:16" ht="15.75" customHeight="1">
      <c r="A7" s="167">
        <v>11</v>
      </c>
      <c r="B7" s="7">
        <v>1</v>
      </c>
      <c r="C7" s="503" t="s">
        <v>292</v>
      </c>
      <c r="D7" s="136">
        <v>1</v>
      </c>
      <c r="E7" s="136">
        <v>52</v>
      </c>
      <c r="F7" s="136">
        <v>18</v>
      </c>
      <c r="G7" s="136">
        <v>19</v>
      </c>
      <c r="H7" s="136">
        <v>18</v>
      </c>
      <c r="I7" s="167">
        <v>48</v>
      </c>
      <c r="J7" s="399">
        <v>421</v>
      </c>
      <c r="K7" s="440" t="s">
        <v>831</v>
      </c>
      <c r="L7" s="136">
        <v>0</v>
      </c>
      <c r="M7" s="136">
        <v>1</v>
      </c>
      <c r="N7" s="136">
        <v>2</v>
      </c>
      <c r="O7" s="136">
        <v>0</v>
      </c>
      <c r="P7" s="136">
        <v>2</v>
      </c>
    </row>
    <row r="8" spans="1:16" ht="15.75" customHeight="1">
      <c r="A8" s="167">
        <v>15</v>
      </c>
      <c r="B8" s="7">
        <v>2</v>
      </c>
      <c r="C8" s="503" t="s">
        <v>293</v>
      </c>
      <c r="D8" s="136">
        <v>5</v>
      </c>
      <c r="E8" s="136">
        <v>19</v>
      </c>
      <c r="F8" s="136">
        <v>14</v>
      </c>
      <c r="G8" s="136">
        <v>14</v>
      </c>
      <c r="H8" s="136">
        <v>12</v>
      </c>
      <c r="I8" s="167">
        <v>53</v>
      </c>
      <c r="J8" s="399">
        <v>422</v>
      </c>
      <c r="K8" s="440" t="s">
        <v>832</v>
      </c>
      <c r="L8" s="136">
        <v>0</v>
      </c>
      <c r="M8" s="136">
        <v>1</v>
      </c>
      <c r="N8" s="136">
        <v>2</v>
      </c>
      <c r="O8" s="136">
        <v>1</v>
      </c>
      <c r="P8" s="136">
        <v>0</v>
      </c>
    </row>
    <row r="9" spans="1:16" ht="15.75" customHeight="1">
      <c r="A9" s="167">
        <v>21</v>
      </c>
      <c r="B9" s="7">
        <v>3</v>
      </c>
      <c r="C9" s="503" t="s">
        <v>294</v>
      </c>
      <c r="D9" s="136">
        <v>1</v>
      </c>
      <c r="E9" s="136">
        <v>25</v>
      </c>
      <c r="F9" s="136">
        <v>7</v>
      </c>
      <c r="G9" s="136">
        <v>12</v>
      </c>
      <c r="H9" s="136">
        <v>9</v>
      </c>
      <c r="I9" s="167">
        <v>54</v>
      </c>
      <c r="J9" s="399">
        <v>441</v>
      </c>
      <c r="K9" s="440" t="s">
        <v>833</v>
      </c>
      <c r="L9" s="136">
        <v>0</v>
      </c>
      <c r="M9" s="136">
        <v>1</v>
      </c>
      <c r="N9" s="136">
        <v>3</v>
      </c>
      <c r="O9" s="136">
        <v>2</v>
      </c>
      <c r="P9" s="136">
        <v>3</v>
      </c>
    </row>
    <row r="10" spans="1:16" ht="15.75" customHeight="1">
      <c r="A10" s="167">
        <v>27</v>
      </c>
      <c r="B10" s="7">
        <v>4</v>
      </c>
      <c r="C10" s="503" t="s">
        <v>295</v>
      </c>
      <c r="D10" s="136">
        <v>0</v>
      </c>
      <c r="E10" s="136">
        <v>23</v>
      </c>
      <c r="F10" s="136">
        <v>27</v>
      </c>
      <c r="G10" s="136">
        <v>17</v>
      </c>
      <c r="H10" s="136">
        <v>7</v>
      </c>
      <c r="I10" s="167">
        <v>55</v>
      </c>
      <c r="J10" s="399">
        <v>442</v>
      </c>
      <c r="K10" s="440" t="s">
        <v>834</v>
      </c>
      <c r="L10" s="136">
        <v>0</v>
      </c>
      <c r="M10" s="136">
        <v>0</v>
      </c>
      <c r="N10" s="136">
        <v>1</v>
      </c>
      <c r="O10" s="136">
        <v>1</v>
      </c>
      <c r="P10" s="136">
        <v>1</v>
      </c>
    </row>
    <row r="11" spans="1:16" ht="15.75" customHeight="1">
      <c r="A11" s="167">
        <v>40</v>
      </c>
      <c r="B11" s="7">
        <v>5</v>
      </c>
      <c r="C11" s="503" t="s">
        <v>296</v>
      </c>
      <c r="D11" s="136">
        <v>4</v>
      </c>
      <c r="E11" s="136">
        <v>61</v>
      </c>
      <c r="F11" s="136">
        <v>17</v>
      </c>
      <c r="G11" s="136">
        <v>17</v>
      </c>
      <c r="H11" s="136">
        <v>11</v>
      </c>
      <c r="I11" s="167">
        <v>56</v>
      </c>
      <c r="J11" s="399">
        <v>443</v>
      </c>
      <c r="K11" s="440" t="s">
        <v>835</v>
      </c>
      <c r="L11" s="136">
        <v>0</v>
      </c>
      <c r="M11" s="136">
        <v>2</v>
      </c>
      <c r="N11" s="136">
        <v>2</v>
      </c>
      <c r="O11" s="136">
        <v>1</v>
      </c>
      <c r="P11" s="136">
        <v>0</v>
      </c>
    </row>
    <row r="12" spans="1:16" ht="15.75" customHeight="1">
      <c r="A12" s="167">
        <v>49</v>
      </c>
      <c r="B12" s="7">
        <v>6</v>
      </c>
      <c r="C12" s="503" t="s">
        <v>297</v>
      </c>
      <c r="D12" s="136">
        <v>2</v>
      </c>
      <c r="E12" s="136">
        <v>45</v>
      </c>
      <c r="F12" s="136">
        <v>28</v>
      </c>
      <c r="G12" s="136">
        <v>9</v>
      </c>
      <c r="H12" s="136">
        <v>12</v>
      </c>
      <c r="I12" s="167">
        <v>57</v>
      </c>
      <c r="J12" s="399">
        <v>444</v>
      </c>
      <c r="K12" s="440" t="s">
        <v>836</v>
      </c>
      <c r="L12" s="136">
        <v>0</v>
      </c>
      <c r="M12" s="136">
        <v>1</v>
      </c>
      <c r="N12" s="136">
        <v>2</v>
      </c>
      <c r="O12" s="136">
        <v>1</v>
      </c>
      <c r="P12" s="136">
        <v>1</v>
      </c>
    </row>
    <row r="13" spans="1:16" ht="15.75" customHeight="1">
      <c r="A13" s="167">
        <v>67</v>
      </c>
      <c r="B13" s="7">
        <v>7</v>
      </c>
      <c r="C13" s="503" t="s">
        <v>298</v>
      </c>
      <c r="D13" s="136">
        <v>3</v>
      </c>
      <c r="E13" s="136">
        <v>50</v>
      </c>
      <c r="F13" s="136">
        <v>36</v>
      </c>
      <c r="G13" s="136">
        <v>15</v>
      </c>
      <c r="H13" s="136">
        <v>10</v>
      </c>
      <c r="I13" s="167">
        <v>58</v>
      </c>
      <c r="J13" s="399">
        <v>445</v>
      </c>
      <c r="K13" s="440" t="s">
        <v>286</v>
      </c>
      <c r="L13" s="136">
        <v>0</v>
      </c>
      <c r="M13" s="136">
        <v>1</v>
      </c>
      <c r="N13" s="136">
        <v>1</v>
      </c>
      <c r="O13" s="136">
        <v>1</v>
      </c>
      <c r="P13" s="136">
        <v>1</v>
      </c>
    </row>
    <row r="14" spans="1:16" ht="15.75" customHeight="1">
      <c r="A14" s="167">
        <v>88</v>
      </c>
      <c r="B14" s="7">
        <v>8</v>
      </c>
      <c r="C14" s="503" t="s">
        <v>299</v>
      </c>
      <c r="D14" s="136">
        <v>0</v>
      </c>
      <c r="E14" s="136">
        <v>13</v>
      </c>
      <c r="F14" s="136">
        <v>12</v>
      </c>
      <c r="G14" s="136">
        <v>9</v>
      </c>
      <c r="H14" s="136">
        <v>5</v>
      </c>
      <c r="I14" s="167">
        <v>59</v>
      </c>
      <c r="J14" s="399">
        <v>461</v>
      </c>
      <c r="K14" s="440" t="s">
        <v>837</v>
      </c>
      <c r="L14" s="136">
        <v>0</v>
      </c>
      <c r="M14" s="136">
        <v>1</v>
      </c>
      <c r="N14" s="136">
        <v>1</v>
      </c>
      <c r="O14" s="136">
        <v>0</v>
      </c>
      <c r="P14" s="136">
        <v>1</v>
      </c>
    </row>
    <row r="15" spans="1:16" ht="15.75" customHeight="1">
      <c r="A15" s="167">
        <v>97</v>
      </c>
      <c r="B15" s="7">
        <v>9</v>
      </c>
      <c r="C15" s="503" t="s">
        <v>300</v>
      </c>
      <c r="D15" s="136">
        <v>1</v>
      </c>
      <c r="E15" s="136">
        <v>51</v>
      </c>
      <c r="F15" s="136">
        <v>14</v>
      </c>
      <c r="G15" s="136">
        <v>7</v>
      </c>
      <c r="H15" s="136">
        <v>5</v>
      </c>
      <c r="I15" s="167">
        <v>60</v>
      </c>
      <c r="J15" s="399">
        <v>462</v>
      </c>
      <c r="K15" s="440" t="s">
        <v>287</v>
      </c>
      <c r="L15" s="136">
        <v>0</v>
      </c>
      <c r="M15" s="136">
        <v>1</v>
      </c>
      <c r="N15" s="136">
        <v>1</v>
      </c>
      <c r="O15" s="136">
        <v>1</v>
      </c>
      <c r="P15" s="136">
        <v>0</v>
      </c>
    </row>
    <row r="16" spans="3:16" ht="15.75" customHeight="1">
      <c r="C16" s="42"/>
      <c r="D16" s="136"/>
      <c r="E16" s="136"/>
      <c r="F16" s="136"/>
      <c r="G16" s="136"/>
      <c r="H16" s="136"/>
      <c r="I16" s="167">
        <v>61</v>
      </c>
      <c r="J16" s="399">
        <v>463</v>
      </c>
      <c r="K16" s="440" t="s">
        <v>838</v>
      </c>
      <c r="L16" s="136">
        <v>0</v>
      </c>
      <c r="M16" s="136">
        <v>1</v>
      </c>
      <c r="N16" s="136">
        <v>1</v>
      </c>
      <c r="O16" s="136">
        <v>0</v>
      </c>
      <c r="P16" s="136">
        <v>0</v>
      </c>
    </row>
    <row r="17" spans="1:16" ht="15.75" customHeight="1">
      <c r="A17" s="167">
        <v>1</v>
      </c>
      <c r="B17" s="7">
        <v>100</v>
      </c>
      <c r="C17" s="440" t="s">
        <v>839</v>
      </c>
      <c r="D17" s="136">
        <v>4</v>
      </c>
      <c r="E17" s="136">
        <v>7</v>
      </c>
      <c r="F17" s="136">
        <v>12</v>
      </c>
      <c r="G17" s="136">
        <v>19</v>
      </c>
      <c r="H17" s="136">
        <v>13</v>
      </c>
      <c r="I17" s="167">
        <v>62</v>
      </c>
      <c r="J17" s="399">
        <v>464</v>
      </c>
      <c r="K17" s="440" t="s">
        <v>840</v>
      </c>
      <c r="L17" s="136">
        <v>1</v>
      </c>
      <c r="M17" s="136">
        <v>5</v>
      </c>
      <c r="N17" s="136">
        <v>1</v>
      </c>
      <c r="O17" s="136">
        <v>1</v>
      </c>
      <c r="P17" s="136">
        <v>0</v>
      </c>
    </row>
    <row r="18" spans="1:16" ht="15.75" customHeight="1">
      <c r="A18" s="167">
        <v>41</v>
      </c>
      <c r="B18" s="7">
        <v>201</v>
      </c>
      <c r="C18" s="440" t="s">
        <v>841</v>
      </c>
      <c r="D18" s="136">
        <v>4</v>
      </c>
      <c r="E18" s="136">
        <v>54</v>
      </c>
      <c r="F18" s="136">
        <v>4</v>
      </c>
      <c r="G18" s="136">
        <v>10</v>
      </c>
      <c r="H18" s="136">
        <v>3</v>
      </c>
      <c r="I18" s="167">
        <v>63</v>
      </c>
      <c r="J18" s="399">
        <v>481</v>
      </c>
      <c r="K18" s="440" t="s">
        <v>842</v>
      </c>
      <c r="L18" s="136">
        <v>0</v>
      </c>
      <c r="M18" s="136">
        <v>8</v>
      </c>
      <c r="N18" s="136">
        <v>1</v>
      </c>
      <c r="O18" s="136">
        <v>1</v>
      </c>
      <c r="P18" s="136">
        <v>1</v>
      </c>
    </row>
    <row r="19" spans="1:16" ht="15.75" customHeight="1">
      <c r="A19" s="167">
        <v>12</v>
      </c>
      <c r="B19" s="7">
        <v>202</v>
      </c>
      <c r="C19" s="440" t="s">
        <v>843</v>
      </c>
      <c r="D19" s="136">
        <v>0</v>
      </c>
      <c r="E19" s="136">
        <v>27</v>
      </c>
      <c r="F19" s="136">
        <v>7</v>
      </c>
      <c r="G19" s="136">
        <v>7</v>
      </c>
      <c r="H19" s="136">
        <v>10</v>
      </c>
      <c r="I19" s="167">
        <v>64</v>
      </c>
      <c r="J19" s="399">
        <v>591</v>
      </c>
      <c r="K19" s="440" t="s">
        <v>844</v>
      </c>
      <c r="L19" s="136">
        <v>0</v>
      </c>
      <c r="M19" s="136">
        <v>0</v>
      </c>
      <c r="N19" s="136">
        <v>4</v>
      </c>
      <c r="O19" s="136">
        <v>0</v>
      </c>
      <c r="P19" s="136">
        <v>1</v>
      </c>
    </row>
    <row r="20" spans="1:16" ht="15.75" customHeight="1">
      <c r="A20" s="167">
        <v>22</v>
      </c>
      <c r="B20" s="7">
        <v>203</v>
      </c>
      <c r="C20" s="440" t="s">
        <v>845</v>
      </c>
      <c r="D20" s="136">
        <v>1</v>
      </c>
      <c r="E20" s="136">
        <v>0</v>
      </c>
      <c r="F20" s="136">
        <v>2</v>
      </c>
      <c r="G20" s="136">
        <v>0</v>
      </c>
      <c r="H20" s="136">
        <v>2</v>
      </c>
      <c r="I20" s="167">
        <v>65</v>
      </c>
      <c r="J20" s="399">
        <v>502</v>
      </c>
      <c r="K20" s="440" t="s">
        <v>846</v>
      </c>
      <c r="L20" s="136">
        <v>0</v>
      </c>
      <c r="M20" s="136">
        <v>0</v>
      </c>
      <c r="N20" s="136">
        <v>1</v>
      </c>
      <c r="O20" s="136">
        <v>0</v>
      </c>
      <c r="P20" s="136">
        <v>0</v>
      </c>
    </row>
    <row r="21" spans="1:16" ht="15.75" customHeight="1">
      <c r="A21" s="167">
        <v>13</v>
      </c>
      <c r="B21" s="7">
        <v>204</v>
      </c>
      <c r="C21" s="440" t="s">
        <v>847</v>
      </c>
      <c r="D21" s="136">
        <v>0</v>
      </c>
      <c r="E21" s="136">
        <v>24</v>
      </c>
      <c r="F21" s="136">
        <v>10</v>
      </c>
      <c r="G21" s="136">
        <v>10</v>
      </c>
      <c r="H21" s="136">
        <v>4</v>
      </c>
      <c r="I21" s="167">
        <v>66</v>
      </c>
      <c r="J21" s="399">
        <v>503</v>
      </c>
      <c r="K21" s="440" t="s">
        <v>848</v>
      </c>
      <c r="L21" s="136">
        <v>0</v>
      </c>
      <c r="M21" s="136">
        <v>0</v>
      </c>
      <c r="N21" s="136">
        <v>0</v>
      </c>
      <c r="O21" s="136">
        <v>1</v>
      </c>
      <c r="P21" s="136">
        <v>0</v>
      </c>
    </row>
    <row r="22" spans="1:16" ht="15.75" customHeight="1">
      <c r="A22" s="167">
        <v>98</v>
      </c>
      <c r="B22" s="7">
        <v>205</v>
      </c>
      <c r="C22" s="440" t="s">
        <v>849</v>
      </c>
      <c r="D22" s="136">
        <v>0</v>
      </c>
      <c r="E22" s="136">
        <v>7</v>
      </c>
      <c r="F22" s="136">
        <v>1</v>
      </c>
      <c r="G22" s="136">
        <v>2</v>
      </c>
      <c r="H22" s="136">
        <v>1</v>
      </c>
      <c r="I22" s="167">
        <v>70</v>
      </c>
      <c r="J22" s="399">
        <v>504</v>
      </c>
      <c r="K22" s="440" t="s">
        <v>288</v>
      </c>
      <c r="L22" s="136">
        <v>0</v>
      </c>
      <c r="M22" s="136">
        <v>0</v>
      </c>
      <c r="N22" s="136">
        <v>0</v>
      </c>
      <c r="O22" s="136">
        <v>0</v>
      </c>
      <c r="P22" s="136">
        <v>0</v>
      </c>
    </row>
    <row r="23" spans="1:16" ht="15.75" customHeight="1">
      <c r="A23" s="167">
        <v>14</v>
      </c>
      <c r="B23" s="7">
        <v>206</v>
      </c>
      <c r="C23" s="440" t="s">
        <v>850</v>
      </c>
      <c r="D23" s="136">
        <v>1</v>
      </c>
      <c r="E23" s="136">
        <v>1</v>
      </c>
      <c r="F23" s="136">
        <v>1</v>
      </c>
      <c r="G23" s="136">
        <v>2</v>
      </c>
      <c r="H23" s="136">
        <v>4</v>
      </c>
      <c r="I23" s="167">
        <v>71</v>
      </c>
      <c r="J23" s="399">
        <v>521</v>
      </c>
      <c r="K23" s="440" t="s">
        <v>851</v>
      </c>
      <c r="L23" s="136">
        <v>0</v>
      </c>
      <c r="M23" s="136">
        <v>1</v>
      </c>
      <c r="N23" s="136">
        <v>2</v>
      </c>
      <c r="O23" s="136">
        <v>1</v>
      </c>
      <c r="P23" s="136">
        <v>0</v>
      </c>
    </row>
    <row r="24" spans="1:16" ht="15.75" customHeight="1">
      <c r="A24" s="167">
        <v>16</v>
      </c>
      <c r="B24" s="7">
        <v>207</v>
      </c>
      <c r="C24" s="440" t="s">
        <v>852</v>
      </c>
      <c r="D24" s="136">
        <v>2</v>
      </c>
      <c r="E24" s="136">
        <v>1</v>
      </c>
      <c r="F24" s="136">
        <v>4</v>
      </c>
      <c r="G24" s="136">
        <v>8</v>
      </c>
      <c r="H24" s="136">
        <v>4</v>
      </c>
      <c r="I24" s="167">
        <v>72</v>
      </c>
      <c r="J24" s="399">
        <v>522</v>
      </c>
      <c r="K24" s="440" t="s">
        <v>853</v>
      </c>
      <c r="L24" s="136">
        <v>0</v>
      </c>
      <c r="M24" s="136">
        <v>0</v>
      </c>
      <c r="N24" s="136">
        <v>1</v>
      </c>
      <c r="O24" s="136">
        <v>1</v>
      </c>
      <c r="P24" s="136">
        <v>1</v>
      </c>
    </row>
    <row r="25" spans="1:16" ht="15.75" customHeight="1">
      <c r="A25" s="167">
        <v>50</v>
      </c>
      <c r="B25" s="7">
        <v>208</v>
      </c>
      <c r="C25" s="440" t="s">
        <v>854</v>
      </c>
      <c r="D25" s="136">
        <v>0</v>
      </c>
      <c r="E25" s="136">
        <v>5</v>
      </c>
      <c r="F25" s="136">
        <v>1</v>
      </c>
      <c r="G25" s="136">
        <v>0</v>
      </c>
      <c r="H25" s="136">
        <v>3</v>
      </c>
      <c r="I25" s="167">
        <v>73</v>
      </c>
      <c r="J25" s="399">
        <v>523</v>
      </c>
      <c r="K25" s="440" t="s">
        <v>919</v>
      </c>
      <c r="L25" s="136">
        <v>0</v>
      </c>
      <c r="M25" s="136">
        <v>5</v>
      </c>
      <c r="N25" s="136">
        <v>1</v>
      </c>
      <c r="O25" s="136">
        <v>0</v>
      </c>
      <c r="P25" s="136">
        <v>1</v>
      </c>
    </row>
    <row r="26" spans="1:16" ht="15.75" customHeight="1">
      <c r="A26" s="167">
        <v>68</v>
      </c>
      <c r="B26" s="7">
        <v>209</v>
      </c>
      <c r="C26" s="440" t="s">
        <v>855</v>
      </c>
      <c r="D26" s="136">
        <v>0</v>
      </c>
      <c r="E26" s="136">
        <v>11</v>
      </c>
      <c r="F26" s="136">
        <v>2</v>
      </c>
      <c r="G26" s="136">
        <v>2</v>
      </c>
      <c r="H26" s="136">
        <v>0</v>
      </c>
      <c r="I26" s="167">
        <v>74</v>
      </c>
      <c r="J26" s="399">
        <v>524</v>
      </c>
      <c r="K26" s="440" t="s">
        <v>856</v>
      </c>
      <c r="L26" s="136">
        <v>0</v>
      </c>
      <c r="M26" s="136">
        <v>1</v>
      </c>
      <c r="N26" s="136">
        <v>1</v>
      </c>
      <c r="O26" s="136">
        <v>1</v>
      </c>
      <c r="P26" s="136">
        <v>1</v>
      </c>
    </row>
    <row r="27" spans="1:16" ht="15.75" customHeight="1">
      <c r="A27" s="167">
        <v>23</v>
      </c>
      <c r="B27" s="7">
        <v>210</v>
      </c>
      <c r="C27" s="440" t="s">
        <v>283</v>
      </c>
      <c r="D27" s="136">
        <v>0</v>
      </c>
      <c r="E27" s="136">
        <v>11</v>
      </c>
      <c r="F27" s="136">
        <v>1</v>
      </c>
      <c r="G27" s="136">
        <v>4</v>
      </c>
      <c r="H27" s="136">
        <v>5</v>
      </c>
      <c r="I27" s="167">
        <v>75</v>
      </c>
      <c r="J27" s="399">
        <v>525</v>
      </c>
      <c r="K27" s="440" t="s">
        <v>857</v>
      </c>
      <c r="L27" s="136">
        <v>0</v>
      </c>
      <c r="M27" s="136">
        <v>0</v>
      </c>
      <c r="N27" s="136">
        <v>2</v>
      </c>
      <c r="O27" s="136">
        <v>0</v>
      </c>
      <c r="P27" s="136">
        <v>1</v>
      </c>
    </row>
    <row r="28" spans="1:16" ht="15.75" customHeight="1">
      <c r="A28" s="167">
        <v>51</v>
      </c>
      <c r="B28" s="7">
        <v>211</v>
      </c>
      <c r="C28" s="440" t="s">
        <v>858</v>
      </c>
      <c r="D28" s="136">
        <v>1</v>
      </c>
      <c r="E28" s="136">
        <v>6</v>
      </c>
      <c r="F28" s="136">
        <v>1</v>
      </c>
      <c r="G28" s="136">
        <v>0</v>
      </c>
      <c r="H28" s="136">
        <v>1</v>
      </c>
      <c r="I28" s="167">
        <v>76</v>
      </c>
      <c r="J28" s="399">
        <v>541</v>
      </c>
      <c r="K28" s="440" t="s">
        <v>859</v>
      </c>
      <c r="L28" s="136">
        <v>0</v>
      </c>
      <c r="M28" s="136">
        <v>1</v>
      </c>
      <c r="N28" s="136">
        <v>0</v>
      </c>
      <c r="O28" s="136">
        <v>0</v>
      </c>
      <c r="P28" s="136">
        <v>0</v>
      </c>
    </row>
    <row r="29" spans="1:16" ht="15.75" customHeight="1">
      <c r="A29" s="167">
        <v>52</v>
      </c>
      <c r="B29" s="7">
        <v>212</v>
      </c>
      <c r="C29" s="440" t="s">
        <v>860</v>
      </c>
      <c r="D29" s="136">
        <v>0</v>
      </c>
      <c r="E29" s="136">
        <v>11</v>
      </c>
      <c r="F29" s="136">
        <v>9</v>
      </c>
      <c r="G29" s="136">
        <v>2</v>
      </c>
      <c r="H29" s="136">
        <v>1</v>
      </c>
      <c r="I29" s="167">
        <v>77</v>
      </c>
      <c r="J29" s="399">
        <v>542</v>
      </c>
      <c r="K29" s="440" t="s">
        <v>861</v>
      </c>
      <c r="L29" s="136">
        <v>1</v>
      </c>
      <c r="M29" s="136">
        <v>3</v>
      </c>
      <c r="N29" s="136">
        <v>2</v>
      </c>
      <c r="O29" s="136">
        <v>0</v>
      </c>
      <c r="P29" s="136">
        <v>1</v>
      </c>
    </row>
    <row r="30" spans="1:16" ht="15.75" customHeight="1">
      <c r="A30" s="167">
        <v>28</v>
      </c>
      <c r="B30" s="7">
        <v>213</v>
      </c>
      <c r="C30" s="440" t="s">
        <v>862</v>
      </c>
      <c r="D30" s="136">
        <v>0</v>
      </c>
      <c r="E30" s="136">
        <v>1</v>
      </c>
      <c r="F30" s="136">
        <v>3</v>
      </c>
      <c r="G30" s="136">
        <v>1</v>
      </c>
      <c r="H30" s="136">
        <v>1</v>
      </c>
      <c r="I30" s="167">
        <v>78</v>
      </c>
      <c r="J30" s="399">
        <v>543</v>
      </c>
      <c r="K30" s="440" t="s">
        <v>863</v>
      </c>
      <c r="L30" s="136">
        <v>0</v>
      </c>
      <c r="M30" s="136">
        <v>7</v>
      </c>
      <c r="N30" s="136">
        <v>2</v>
      </c>
      <c r="O30" s="136">
        <v>1</v>
      </c>
      <c r="P30" s="136">
        <v>1</v>
      </c>
    </row>
    <row r="31" spans="1:16" ht="15.75" customHeight="1">
      <c r="A31" s="167">
        <v>17</v>
      </c>
      <c r="B31" s="7">
        <v>214</v>
      </c>
      <c r="C31" s="440" t="s">
        <v>864</v>
      </c>
      <c r="D31" s="136">
        <v>0</v>
      </c>
      <c r="E31" s="136">
        <v>3</v>
      </c>
      <c r="F31" s="136">
        <v>2</v>
      </c>
      <c r="G31" s="136">
        <v>2</v>
      </c>
      <c r="H31" s="136">
        <v>3</v>
      </c>
      <c r="I31" s="167">
        <v>79</v>
      </c>
      <c r="J31" s="399">
        <v>544</v>
      </c>
      <c r="K31" s="440" t="s">
        <v>865</v>
      </c>
      <c r="L31" s="136">
        <v>1</v>
      </c>
      <c r="M31" s="136">
        <v>4</v>
      </c>
      <c r="N31" s="136">
        <v>2</v>
      </c>
      <c r="O31" s="136">
        <v>1</v>
      </c>
      <c r="P31" s="136">
        <v>0</v>
      </c>
    </row>
    <row r="32" spans="1:16" ht="15.75" customHeight="1">
      <c r="A32" s="167">
        <v>29</v>
      </c>
      <c r="B32" s="7">
        <v>215</v>
      </c>
      <c r="C32" s="440" t="s">
        <v>866</v>
      </c>
      <c r="D32" s="136">
        <v>0</v>
      </c>
      <c r="E32" s="136">
        <v>8</v>
      </c>
      <c r="F32" s="136">
        <v>3</v>
      </c>
      <c r="G32" s="136">
        <v>2</v>
      </c>
      <c r="H32" s="136">
        <v>1</v>
      </c>
      <c r="I32" s="167">
        <v>80</v>
      </c>
      <c r="J32" s="399">
        <v>561</v>
      </c>
      <c r="K32" s="440" t="s">
        <v>867</v>
      </c>
      <c r="L32" s="136">
        <v>0</v>
      </c>
      <c r="M32" s="136">
        <v>0</v>
      </c>
      <c r="N32" s="136">
        <v>1</v>
      </c>
      <c r="O32" s="136">
        <v>2</v>
      </c>
      <c r="P32" s="136">
        <v>1</v>
      </c>
    </row>
    <row r="33" spans="1:16" ht="15.75" customHeight="1">
      <c r="A33" s="167">
        <v>24</v>
      </c>
      <c r="B33" s="7">
        <v>216</v>
      </c>
      <c r="C33" s="440" t="s">
        <v>868</v>
      </c>
      <c r="D33" s="136">
        <v>0</v>
      </c>
      <c r="E33" s="136">
        <v>8</v>
      </c>
      <c r="F33" s="136">
        <v>2</v>
      </c>
      <c r="G33" s="136">
        <v>3</v>
      </c>
      <c r="H33" s="136">
        <v>1</v>
      </c>
      <c r="I33" s="167">
        <v>81</v>
      </c>
      <c r="J33" s="399">
        <v>562</v>
      </c>
      <c r="K33" s="440" t="s">
        <v>869</v>
      </c>
      <c r="L33" s="136">
        <v>0</v>
      </c>
      <c r="M33" s="136">
        <v>3</v>
      </c>
      <c r="N33" s="136">
        <v>2</v>
      </c>
      <c r="O33" s="136">
        <v>1</v>
      </c>
      <c r="P33" s="136">
        <v>0</v>
      </c>
    </row>
    <row r="34" spans="1:16" ht="15.75" customHeight="1">
      <c r="A34" s="167">
        <v>18</v>
      </c>
      <c r="B34" s="7">
        <v>217</v>
      </c>
      <c r="C34" s="440" t="s">
        <v>870</v>
      </c>
      <c r="D34" s="136">
        <v>3</v>
      </c>
      <c r="E34" s="136">
        <v>10</v>
      </c>
      <c r="F34" s="136">
        <v>2</v>
      </c>
      <c r="G34" s="136">
        <v>2</v>
      </c>
      <c r="H34" s="136">
        <v>1</v>
      </c>
      <c r="I34" s="167">
        <v>82</v>
      </c>
      <c r="J34" s="399">
        <v>581</v>
      </c>
      <c r="K34" s="440" t="s">
        <v>871</v>
      </c>
      <c r="L34" s="136">
        <v>0</v>
      </c>
      <c r="M34" s="136">
        <v>3</v>
      </c>
      <c r="N34" s="136">
        <v>4</v>
      </c>
      <c r="O34" s="136">
        <v>0</v>
      </c>
      <c r="P34" s="136">
        <v>1</v>
      </c>
    </row>
    <row r="35" spans="1:16" ht="15.75" customHeight="1">
      <c r="A35" s="167">
        <v>30</v>
      </c>
      <c r="B35" s="7">
        <v>218</v>
      </c>
      <c r="C35" s="440" t="s">
        <v>872</v>
      </c>
      <c r="D35" s="136">
        <v>0</v>
      </c>
      <c r="E35" s="136">
        <v>1</v>
      </c>
      <c r="F35" s="136">
        <v>3</v>
      </c>
      <c r="G35" s="136">
        <v>3</v>
      </c>
      <c r="H35" s="136">
        <v>1</v>
      </c>
      <c r="I35" s="167">
        <v>83</v>
      </c>
      <c r="J35" s="399">
        <v>582</v>
      </c>
      <c r="K35" s="440" t="s">
        <v>873</v>
      </c>
      <c r="L35" s="136">
        <v>1</v>
      </c>
      <c r="M35" s="136">
        <v>8</v>
      </c>
      <c r="N35" s="136">
        <v>3</v>
      </c>
      <c r="O35" s="136">
        <v>2</v>
      </c>
      <c r="P35" s="136">
        <v>1</v>
      </c>
    </row>
    <row r="36" spans="1:16" ht="15.75" customHeight="1">
      <c r="A36" s="167">
        <v>19</v>
      </c>
      <c r="B36" s="7">
        <v>219</v>
      </c>
      <c r="C36" s="440" t="s">
        <v>874</v>
      </c>
      <c r="D36" s="136">
        <v>0</v>
      </c>
      <c r="E36" s="136">
        <v>2</v>
      </c>
      <c r="F36" s="136">
        <v>4</v>
      </c>
      <c r="G36" s="136">
        <v>1</v>
      </c>
      <c r="H36" s="136">
        <v>1</v>
      </c>
      <c r="I36" s="167">
        <v>84</v>
      </c>
      <c r="J36" s="399">
        <v>583</v>
      </c>
      <c r="K36" s="440" t="s">
        <v>875</v>
      </c>
      <c r="L36" s="136">
        <v>0</v>
      </c>
      <c r="M36" s="136">
        <v>0</v>
      </c>
      <c r="N36" s="136">
        <v>1</v>
      </c>
      <c r="O36" s="136">
        <v>0</v>
      </c>
      <c r="P36" s="136">
        <v>0</v>
      </c>
    </row>
    <row r="37" spans="1:16" ht="15.75" customHeight="1">
      <c r="A37" s="167">
        <v>20</v>
      </c>
      <c r="B37" s="7">
        <v>220</v>
      </c>
      <c r="C37" s="440" t="s">
        <v>876</v>
      </c>
      <c r="D37" s="136">
        <v>0</v>
      </c>
      <c r="E37" s="136">
        <v>4</v>
      </c>
      <c r="F37" s="136">
        <v>2</v>
      </c>
      <c r="G37" s="136">
        <v>2</v>
      </c>
      <c r="H37" s="136">
        <v>0</v>
      </c>
      <c r="I37" s="167">
        <v>85</v>
      </c>
      <c r="J37" s="399">
        <v>584</v>
      </c>
      <c r="K37" s="440" t="s">
        <v>877</v>
      </c>
      <c r="L37" s="136">
        <v>0</v>
      </c>
      <c r="M37" s="136">
        <v>1</v>
      </c>
      <c r="N37" s="136">
        <v>3</v>
      </c>
      <c r="O37" s="136">
        <v>0</v>
      </c>
      <c r="P37" s="136">
        <v>1</v>
      </c>
    </row>
    <row r="38" spans="1:16" ht="15.75" customHeight="1">
      <c r="A38" s="167">
        <v>32</v>
      </c>
      <c r="B38" s="7">
        <v>221</v>
      </c>
      <c r="C38" s="440" t="s">
        <v>878</v>
      </c>
      <c r="D38" s="136">
        <v>0</v>
      </c>
      <c r="E38" s="136">
        <v>3</v>
      </c>
      <c r="F38" s="136">
        <v>6</v>
      </c>
      <c r="G38" s="136">
        <v>4</v>
      </c>
      <c r="H38" s="136">
        <v>2</v>
      </c>
      <c r="I38" s="167">
        <v>86</v>
      </c>
      <c r="J38" s="399">
        <v>621</v>
      </c>
      <c r="K38" s="440" t="s">
        <v>879</v>
      </c>
      <c r="L38" s="136">
        <v>0</v>
      </c>
      <c r="M38" s="136">
        <v>1</v>
      </c>
      <c r="N38" s="136">
        <v>2</v>
      </c>
      <c r="O38" s="136">
        <v>2</v>
      </c>
      <c r="P38" s="136">
        <v>0</v>
      </c>
    </row>
    <row r="39" spans="1:16" ht="15.75" customHeight="1">
      <c r="A39" s="167">
        <v>33</v>
      </c>
      <c r="B39" s="7">
        <v>222</v>
      </c>
      <c r="C39" s="440" t="s">
        <v>880</v>
      </c>
      <c r="D39" s="136">
        <v>0</v>
      </c>
      <c r="E39" s="136">
        <v>5</v>
      </c>
      <c r="F39" s="136">
        <v>8</v>
      </c>
      <c r="G39" s="136">
        <v>2</v>
      </c>
      <c r="H39" s="136">
        <v>2</v>
      </c>
      <c r="I39" s="167">
        <v>87</v>
      </c>
      <c r="J39" s="399">
        <v>622</v>
      </c>
      <c r="K39" s="440" t="s">
        <v>289</v>
      </c>
      <c r="L39" s="136">
        <v>0</v>
      </c>
      <c r="M39" s="136">
        <v>1</v>
      </c>
      <c r="N39" s="136">
        <v>2</v>
      </c>
      <c r="O39" s="136">
        <v>2</v>
      </c>
      <c r="P39" s="136">
        <v>1</v>
      </c>
    </row>
    <row r="40" spans="1:16" ht="15.75" customHeight="1">
      <c r="A40" s="167">
        <v>34</v>
      </c>
      <c r="B40" s="7">
        <v>223</v>
      </c>
      <c r="C40" s="440" t="s">
        <v>881</v>
      </c>
      <c r="D40" s="136">
        <v>0</v>
      </c>
      <c r="E40" s="136">
        <v>10</v>
      </c>
      <c r="F40" s="136">
        <v>6</v>
      </c>
      <c r="G40" s="136">
        <v>5</v>
      </c>
      <c r="H40" s="136">
        <v>3</v>
      </c>
      <c r="I40" s="167">
        <v>91</v>
      </c>
      <c r="J40" s="399">
        <v>623</v>
      </c>
      <c r="K40" s="440" t="s">
        <v>882</v>
      </c>
      <c r="L40" s="136">
        <v>0</v>
      </c>
      <c r="M40" s="136">
        <v>1</v>
      </c>
      <c r="N40" s="136">
        <v>1</v>
      </c>
      <c r="O40" s="136">
        <v>0</v>
      </c>
      <c r="P40" s="136">
        <v>0</v>
      </c>
    </row>
    <row r="41" spans="1:16" ht="15.75" customHeight="1">
      <c r="A41" s="167">
        <v>35</v>
      </c>
      <c r="B41" s="7">
        <v>224</v>
      </c>
      <c r="C41" s="440" t="s">
        <v>883</v>
      </c>
      <c r="D41" s="136">
        <v>1</v>
      </c>
      <c r="E41" s="136">
        <v>23</v>
      </c>
      <c r="F41" s="136">
        <v>7</v>
      </c>
      <c r="G41" s="136">
        <v>3</v>
      </c>
      <c r="H41" s="136">
        <v>1</v>
      </c>
      <c r="I41" s="167">
        <v>92</v>
      </c>
      <c r="J41" s="399">
        <v>624</v>
      </c>
      <c r="K41" s="440" t="s">
        <v>884</v>
      </c>
      <c r="L41" s="136">
        <v>0</v>
      </c>
      <c r="M41" s="136">
        <v>1</v>
      </c>
      <c r="N41" s="136">
        <v>1</v>
      </c>
      <c r="O41" s="136">
        <v>0</v>
      </c>
      <c r="P41" s="136">
        <v>1</v>
      </c>
    </row>
    <row r="42" spans="1:16" ht="15.75" customHeight="1">
      <c r="A42" s="167">
        <v>36</v>
      </c>
      <c r="B42" s="7">
        <v>301</v>
      </c>
      <c r="C42" s="440" t="s">
        <v>282</v>
      </c>
      <c r="D42" s="136">
        <v>0</v>
      </c>
      <c r="E42" s="136">
        <v>3</v>
      </c>
      <c r="F42" s="136">
        <v>2</v>
      </c>
      <c r="G42" s="136">
        <v>1</v>
      </c>
      <c r="H42" s="136">
        <v>3</v>
      </c>
      <c r="I42" s="167">
        <v>93</v>
      </c>
      <c r="J42" s="399">
        <v>681</v>
      </c>
      <c r="K42" s="440" t="s">
        <v>885</v>
      </c>
      <c r="L42" s="136">
        <v>0</v>
      </c>
      <c r="M42" s="136">
        <v>7</v>
      </c>
      <c r="N42" s="136">
        <v>1</v>
      </c>
      <c r="O42" s="136">
        <v>1</v>
      </c>
      <c r="P42" s="136">
        <v>2</v>
      </c>
    </row>
    <row r="43" spans="1:16" ht="15.75" customHeight="1">
      <c r="A43" s="167">
        <v>37</v>
      </c>
      <c r="B43" s="7">
        <v>321</v>
      </c>
      <c r="C43" s="440" t="s">
        <v>886</v>
      </c>
      <c r="D43" s="136">
        <v>0</v>
      </c>
      <c r="E43" s="136">
        <v>2</v>
      </c>
      <c r="F43" s="136">
        <v>2</v>
      </c>
      <c r="G43" s="136">
        <v>1</v>
      </c>
      <c r="H43" s="136">
        <v>0</v>
      </c>
      <c r="I43" s="167">
        <v>94</v>
      </c>
      <c r="J43" s="399">
        <v>682</v>
      </c>
      <c r="K43" s="440" t="s">
        <v>887</v>
      </c>
      <c r="L43" s="136">
        <v>0</v>
      </c>
      <c r="M43" s="136">
        <v>1</v>
      </c>
      <c r="N43" s="136">
        <v>1</v>
      </c>
      <c r="O43" s="136">
        <v>0</v>
      </c>
      <c r="P43" s="136">
        <v>0</v>
      </c>
    </row>
    <row r="44" spans="1:16" ht="15.75" customHeight="1">
      <c r="A44" s="167">
        <v>38</v>
      </c>
      <c r="B44" s="7">
        <v>341</v>
      </c>
      <c r="C44" s="440" t="s">
        <v>888</v>
      </c>
      <c r="D44" s="136">
        <v>0</v>
      </c>
      <c r="E44" s="136">
        <v>0</v>
      </c>
      <c r="F44" s="136">
        <v>2</v>
      </c>
      <c r="G44" s="136">
        <v>1</v>
      </c>
      <c r="H44" s="136">
        <v>0</v>
      </c>
      <c r="I44" s="167">
        <v>95</v>
      </c>
      <c r="J44" s="399">
        <v>683</v>
      </c>
      <c r="K44" s="440" t="s">
        <v>889</v>
      </c>
      <c r="L44" s="136">
        <v>0</v>
      </c>
      <c r="M44" s="136">
        <v>3</v>
      </c>
      <c r="N44" s="136">
        <v>0</v>
      </c>
      <c r="O44" s="136">
        <v>0</v>
      </c>
      <c r="P44" s="136">
        <v>0</v>
      </c>
    </row>
    <row r="45" spans="1:16" ht="15.75" customHeight="1">
      <c r="A45" s="167">
        <v>39</v>
      </c>
      <c r="B45" s="7">
        <v>342</v>
      </c>
      <c r="C45" s="440" t="s">
        <v>890</v>
      </c>
      <c r="D45" s="136">
        <v>0</v>
      </c>
      <c r="E45" s="136">
        <v>1</v>
      </c>
      <c r="F45" s="136">
        <v>3</v>
      </c>
      <c r="G45" s="136">
        <v>2</v>
      </c>
      <c r="H45" s="136">
        <v>1</v>
      </c>
      <c r="I45" s="167">
        <v>96</v>
      </c>
      <c r="J45" s="399">
        <v>684</v>
      </c>
      <c r="K45" s="440" t="s">
        <v>920</v>
      </c>
      <c r="L45" s="136">
        <v>0</v>
      </c>
      <c r="M45" s="136">
        <v>2</v>
      </c>
      <c r="N45" s="136">
        <v>0</v>
      </c>
      <c r="O45" s="136">
        <v>0</v>
      </c>
      <c r="P45" s="136">
        <v>0</v>
      </c>
    </row>
    <row r="46" spans="1:16" ht="15.75" customHeight="1">
      <c r="A46" s="167">
        <v>25</v>
      </c>
      <c r="B46" s="7">
        <v>343</v>
      </c>
      <c r="C46" s="440" t="s">
        <v>891</v>
      </c>
      <c r="D46" s="136">
        <v>0</v>
      </c>
      <c r="E46" s="136">
        <v>1</v>
      </c>
      <c r="F46" s="136">
        <v>3</v>
      </c>
      <c r="G46" s="136">
        <v>2</v>
      </c>
      <c r="H46" s="136">
        <v>0</v>
      </c>
      <c r="I46" s="167">
        <v>100</v>
      </c>
      <c r="J46" s="399">
        <v>685</v>
      </c>
      <c r="K46" s="440" t="s">
        <v>892</v>
      </c>
      <c r="L46" s="136">
        <v>0</v>
      </c>
      <c r="M46" s="136">
        <v>6</v>
      </c>
      <c r="N46" s="136">
        <v>2</v>
      </c>
      <c r="O46" s="136">
        <v>0</v>
      </c>
      <c r="P46" s="136">
        <v>0</v>
      </c>
    </row>
    <row r="47" spans="1:16" ht="15.75" customHeight="1">
      <c r="A47" s="167">
        <v>26</v>
      </c>
      <c r="B47" s="7">
        <v>361</v>
      </c>
      <c r="C47" s="440" t="s">
        <v>893</v>
      </c>
      <c r="D47" s="136">
        <v>0</v>
      </c>
      <c r="E47" s="136">
        <v>1</v>
      </c>
      <c r="F47" s="136">
        <v>2</v>
      </c>
      <c r="G47" s="136">
        <v>0</v>
      </c>
      <c r="H47" s="136">
        <v>1</v>
      </c>
      <c r="I47" s="167">
        <v>101</v>
      </c>
      <c r="J47" s="399">
        <v>686</v>
      </c>
      <c r="K47" s="440" t="s">
        <v>894</v>
      </c>
      <c r="L47" s="136">
        <v>0</v>
      </c>
      <c r="M47" s="136">
        <v>2</v>
      </c>
      <c r="N47" s="136">
        <v>2</v>
      </c>
      <c r="O47" s="136">
        <v>1</v>
      </c>
      <c r="P47" s="136">
        <v>1</v>
      </c>
    </row>
    <row r="48" spans="1:16" ht="15.75" customHeight="1">
      <c r="A48" s="167">
        <v>42</v>
      </c>
      <c r="B48" s="7">
        <v>362</v>
      </c>
      <c r="C48" s="440" t="s">
        <v>895</v>
      </c>
      <c r="D48" s="136">
        <v>0</v>
      </c>
      <c r="E48" s="136">
        <v>2</v>
      </c>
      <c r="F48" s="136">
        <v>2</v>
      </c>
      <c r="G48" s="136">
        <v>1</v>
      </c>
      <c r="H48" s="136">
        <v>1</v>
      </c>
      <c r="I48" s="167">
        <v>102</v>
      </c>
      <c r="J48" s="399"/>
      <c r="K48" s="440"/>
      <c r="L48" s="136"/>
      <c r="M48" s="136"/>
      <c r="N48" s="136"/>
      <c r="O48" s="136"/>
      <c r="P48" s="136"/>
    </row>
    <row r="49" spans="1:16" ht="15.75" customHeight="1">
      <c r="A49" s="167">
        <v>43</v>
      </c>
      <c r="B49" s="7">
        <v>363</v>
      </c>
      <c r="C49" s="440" t="s">
        <v>284</v>
      </c>
      <c r="D49" s="136">
        <v>0</v>
      </c>
      <c r="E49" s="136">
        <v>1</v>
      </c>
      <c r="F49" s="136">
        <v>1</v>
      </c>
      <c r="G49" s="136">
        <v>1</v>
      </c>
      <c r="H49" s="136">
        <v>1</v>
      </c>
      <c r="I49" s="167">
        <v>103</v>
      </c>
      <c r="J49" s="399"/>
      <c r="K49" s="440"/>
      <c r="L49" s="136"/>
      <c r="M49" s="136"/>
      <c r="N49" s="136"/>
      <c r="O49" s="136"/>
      <c r="P49" s="136"/>
    </row>
    <row r="50" spans="1:16" ht="15.75" customHeight="1">
      <c r="A50" s="167">
        <v>44</v>
      </c>
      <c r="B50" s="63">
        <v>364</v>
      </c>
      <c r="C50" s="467" t="s">
        <v>285</v>
      </c>
      <c r="D50" s="156">
        <v>0</v>
      </c>
      <c r="E50" s="156">
        <v>1</v>
      </c>
      <c r="F50" s="156">
        <v>1</v>
      </c>
      <c r="G50" s="156">
        <v>1</v>
      </c>
      <c r="H50" s="156">
        <v>0</v>
      </c>
      <c r="I50" s="167">
        <v>104</v>
      </c>
      <c r="J50" s="557"/>
      <c r="K50" s="467"/>
      <c r="L50" s="156"/>
      <c r="M50" s="156"/>
      <c r="N50" s="156"/>
      <c r="O50" s="156"/>
      <c r="P50" s="156"/>
    </row>
    <row r="51" spans="1:16" ht="15.75" customHeight="1">
      <c r="A51" s="167">
        <v>45</v>
      </c>
      <c r="B51" s="48" t="s">
        <v>276</v>
      </c>
      <c r="K51" s="157"/>
      <c r="L51" s="136"/>
      <c r="M51" s="136"/>
      <c r="N51" s="136"/>
      <c r="O51" s="136"/>
      <c r="P51" s="136"/>
    </row>
    <row r="52" spans="1:2" ht="15.75" customHeight="1">
      <c r="A52" s="167">
        <v>29</v>
      </c>
      <c r="B52" s="8" t="s">
        <v>644</v>
      </c>
    </row>
    <row r="53" ht="15.75" customHeight="1">
      <c r="A53" s="167">
        <v>47</v>
      </c>
    </row>
    <row r="54" ht="15.75" customHeight="1">
      <c r="A54" s="167">
        <v>48</v>
      </c>
    </row>
    <row r="55" ht="15.75" customHeight="1">
      <c r="A55" s="167">
        <v>49</v>
      </c>
    </row>
    <row r="56" ht="15.75" customHeight="1">
      <c r="A56" s="167">
        <v>50</v>
      </c>
    </row>
    <row r="57" ht="12.75" customHeight="1"/>
  </sheetData>
  <printOptions/>
  <pageMargins left="0.57" right="0.5905511811023623" top="0.5905511811023623" bottom="0.5905511811023623" header="0.1968503937007874" footer="0.1968503937007874"/>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dimension ref="A1:J54"/>
  <sheetViews>
    <sheetView workbookViewId="0" topLeftCell="B1">
      <selection activeCell="B14" sqref="B14"/>
    </sheetView>
  </sheetViews>
  <sheetFormatPr defaultColWidth="9.00390625" defaultRowHeight="12.75"/>
  <cols>
    <col min="1" max="1" width="7.375" style="7" hidden="1" customWidth="1"/>
    <col min="2" max="2" width="4.875" style="7" customWidth="1"/>
    <col min="3" max="3" width="12.00390625" style="8" customWidth="1"/>
    <col min="4" max="5" width="15.875" style="7" customWidth="1"/>
    <col min="6" max="6" width="8.625" style="7" hidden="1" customWidth="1"/>
    <col min="7" max="7" width="8.875" style="7" customWidth="1"/>
    <col min="8" max="8" width="12.00390625" style="7" customWidth="1"/>
    <col min="9" max="10" width="15.875" style="7" customWidth="1"/>
    <col min="11" max="16384" width="8.875" style="7" customWidth="1"/>
  </cols>
  <sheetData>
    <row r="1" ht="17.25">
      <c r="B1" s="37" t="s">
        <v>828</v>
      </c>
    </row>
    <row r="2" spans="3:6" ht="4.5" customHeight="1">
      <c r="C2" s="73"/>
      <c r="D2" s="68"/>
      <c r="E2" s="194"/>
      <c r="F2" s="194"/>
    </row>
    <row r="3" spans="2:10" s="8" customFormat="1" ht="14.25" customHeight="1">
      <c r="B3" s="198"/>
      <c r="C3" s="483" t="s">
        <v>553</v>
      </c>
      <c r="D3" s="410" t="s">
        <v>291</v>
      </c>
      <c r="E3" s="203" t="s">
        <v>517</v>
      </c>
      <c r="F3" s="203"/>
      <c r="G3" s="142"/>
      <c r="H3" s="409" t="s">
        <v>1</v>
      </c>
      <c r="I3" s="410" t="s">
        <v>291</v>
      </c>
      <c r="J3" s="203" t="s">
        <v>517</v>
      </c>
    </row>
    <row r="4" spans="3:10" ht="13.5" customHeight="1">
      <c r="C4" s="440" t="s">
        <v>552</v>
      </c>
      <c r="D4" s="436">
        <v>1511273</v>
      </c>
      <c r="E4" s="436">
        <v>463213</v>
      </c>
      <c r="F4" s="482">
        <v>42</v>
      </c>
      <c r="G4" s="407">
        <v>343</v>
      </c>
      <c r="H4" s="440" t="s">
        <v>335</v>
      </c>
      <c r="I4" s="436">
        <v>1854</v>
      </c>
      <c r="J4" s="436">
        <v>672</v>
      </c>
    </row>
    <row r="5" spans="1:10" ht="13.5" customHeight="1">
      <c r="A5" s="558">
        <v>11</v>
      </c>
      <c r="C5" s="503" t="s">
        <v>292</v>
      </c>
      <c r="D5" s="436">
        <v>264455</v>
      </c>
      <c r="E5" s="436">
        <v>74513</v>
      </c>
      <c r="F5" s="482">
        <v>43</v>
      </c>
      <c r="G5" s="407">
        <v>361</v>
      </c>
      <c r="H5" s="440" t="s">
        <v>336</v>
      </c>
      <c r="I5" s="436">
        <v>2942</v>
      </c>
      <c r="J5" s="436">
        <v>653</v>
      </c>
    </row>
    <row r="6" spans="1:10" ht="13.5" customHeight="1">
      <c r="A6" s="558">
        <v>15</v>
      </c>
      <c r="C6" s="503" t="s">
        <v>293</v>
      </c>
      <c r="D6" s="436">
        <v>186436</v>
      </c>
      <c r="E6" s="436">
        <v>73240</v>
      </c>
      <c r="F6" s="482">
        <v>44</v>
      </c>
      <c r="G6" s="407">
        <v>362</v>
      </c>
      <c r="H6" s="440" t="s">
        <v>337</v>
      </c>
      <c r="I6" s="436">
        <v>1821</v>
      </c>
      <c r="J6" s="436">
        <v>494</v>
      </c>
    </row>
    <row r="7" spans="1:10" ht="13.5" customHeight="1">
      <c r="A7" s="558">
        <v>21</v>
      </c>
      <c r="C7" s="503" t="s">
        <v>294</v>
      </c>
      <c r="D7" s="436">
        <v>187041</v>
      </c>
      <c r="E7" s="436">
        <v>52053</v>
      </c>
      <c r="F7" s="482">
        <v>45</v>
      </c>
      <c r="G7" s="407">
        <v>363</v>
      </c>
      <c r="H7" s="440" t="s">
        <v>284</v>
      </c>
      <c r="I7" s="436">
        <v>1548</v>
      </c>
      <c r="J7" s="436">
        <v>708</v>
      </c>
    </row>
    <row r="8" spans="1:10" ht="13.5" customHeight="1">
      <c r="A8" s="558">
        <v>27</v>
      </c>
      <c r="C8" s="503" t="s">
        <v>295</v>
      </c>
      <c r="D8" s="436">
        <v>77153</v>
      </c>
      <c r="E8" s="436">
        <v>23168</v>
      </c>
      <c r="F8" s="482">
        <v>46</v>
      </c>
      <c r="G8" s="407">
        <v>364</v>
      </c>
      <c r="H8" s="440" t="s">
        <v>285</v>
      </c>
      <c r="I8" s="436">
        <v>2008</v>
      </c>
      <c r="J8" s="436">
        <v>382</v>
      </c>
    </row>
    <row r="9" spans="1:10" ht="13.5" customHeight="1">
      <c r="A9" s="558">
        <v>40</v>
      </c>
      <c r="C9" s="503" t="s">
        <v>296</v>
      </c>
      <c r="D9" s="436">
        <v>151055</v>
      </c>
      <c r="E9" s="436">
        <v>40759</v>
      </c>
      <c r="F9" s="482">
        <v>47</v>
      </c>
      <c r="G9" s="407">
        <v>381</v>
      </c>
      <c r="H9" s="440" t="s">
        <v>338</v>
      </c>
      <c r="I9" s="436">
        <v>7781</v>
      </c>
      <c r="J9" s="436">
        <v>2288</v>
      </c>
    </row>
    <row r="10" spans="1:10" ht="13.5" customHeight="1">
      <c r="A10" s="558">
        <v>49</v>
      </c>
      <c r="C10" s="503" t="s">
        <v>297</v>
      </c>
      <c r="D10" s="436">
        <v>81767</v>
      </c>
      <c r="E10" s="436">
        <v>24995</v>
      </c>
      <c r="F10" s="482">
        <v>48</v>
      </c>
      <c r="G10" s="407">
        <v>382</v>
      </c>
      <c r="H10" s="440" t="s">
        <v>339</v>
      </c>
      <c r="I10" s="436">
        <v>8230</v>
      </c>
      <c r="J10" s="436">
        <v>2198</v>
      </c>
    </row>
    <row r="11" spans="1:10" ht="13.5" customHeight="1">
      <c r="A11" s="558">
        <v>67</v>
      </c>
      <c r="C11" s="503" t="s">
        <v>298</v>
      </c>
      <c r="D11" s="436">
        <v>62807</v>
      </c>
      <c r="E11" s="436">
        <v>21625</v>
      </c>
      <c r="F11" s="482">
        <v>53</v>
      </c>
      <c r="G11" s="407">
        <v>421</v>
      </c>
      <c r="H11" s="440" t="s">
        <v>340</v>
      </c>
      <c r="I11" s="436">
        <v>2037</v>
      </c>
      <c r="J11" s="436">
        <v>551</v>
      </c>
    </row>
    <row r="12" spans="1:10" ht="13.5" customHeight="1">
      <c r="A12" s="558">
        <v>88</v>
      </c>
      <c r="C12" s="503" t="s">
        <v>299</v>
      </c>
      <c r="D12" s="436">
        <v>32916</v>
      </c>
      <c r="E12" s="436">
        <v>11177</v>
      </c>
      <c r="F12" s="482">
        <v>54</v>
      </c>
      <c r="G12" s="407">
        <v>422</v>
      </c>
      <c r="H12" s="440" t="s">
        <v>341</v>
      </c>
      <c r="I12" s="436">
        <v>4985</v>
      </c>
      <c r="J12" s="436">
        <v>1321</v>
      </c>
    </row>
    <row r="13" spans="1:10" ht="13.5" customHeight="1">
      <c r="A13" s="558">
        <v>97</v>
      </c>
      <c r="C13" s="503" t="s">
        <v>300</v>
      </c>
      <c r="D13" s="436">
        <v>47746</v>
      </c>
      <c r="E13" s="436">
        <v>10282</v>
      </c>
      <c r="F13" s="482">
        <v>55</v>
      </c>
      <c r="G13" s="407">
        <v>441</v>
      </c>
      <c r="H13" s="440" t="s">
        <v>342</v>
      </c>
      <c r="I13" s="436">
        <v>2255</v>
      </c>
      <c r="J13" s="436">
        <v>1003</v>
      </c>
    </row>
    <row r="14" spans="1:10" ht="13.5" customHeight="1">
      <c r="A14" s="482"/>
      <c r="C14" s="42"/>
      <c r="D14" s="436"/>
      <c r="E14" s="436"/>
      <c r="F14" s="482">
        <v>56</v>
      </c>
      <c r="G14" s="407">
        <v>442</v>
      </c>
      <c r="H14" s="440" t="s">
        <v>343</v>
      </c>
      <c r="I14" s="436">
        <v>3636</v>
      </c>
      <c r="J14" s="436">
        <v>1006</v>
      </c>
    </row>
    <row r="15" spans="1:10" ht="13.5" customHeight="1">
      <c r="A15" s="186">
        <v>1</v>
      </c>
      <c r="B15" s="7">
        <v>100</v>
      </c>
      <c r="C15" s="440" t="s">
        <v>8</v>
      </c>
      <c r="D15" s="436">
        <v>419897</v>
      </c>
      <c r="E15" s="436">
        <v>131401</v>
      </c>
      <c r="F15" s="482">
        <v>57</v>
      </c>
      <c r="G15" s="407">
        <v>443</v>
      </c>
      <c r="H15" s="440" t="s">
        <v>344</v>
      </c>
      <c r="I15" s="436">
        <v>6137</v>
      </c>
      <c r="J15" s="436">
        <v>2179</v>
      </c>
    </row>
    <row r="16" spans="1:10" ht="13.5" customHeight="1">
      <c r="A16" s="482">
        <v>2</v>
      </c>
      <c r="B16" s="7">
        <v>101</v>
      </c>
      <c r="C16" s="386" t="s">
        <v>303</v>
      </c>
      <c r="D16" s="436">
        <v>58075</v>
      </c>
      <c r="E16" s="436">
        <v>22736</v>
      </c>
      <c r="F16" s="482">
        <v>58</v>
      </c>
      <c r="G16" s="407">
        <v>444</v>
      </c>
      <c r="H16" s="440" t="s">
        <v>345</v>
      </c>
      <c r="I16" s="436">
        <v>5435</v>
      </c>
      <c r="J16" s="436">
        <v>1558</v>
      </c>
    </row>
    <row r="17" spans="1:10" ht="13.5" customHeight="1">
      <c r="A17" s="482">
        <v>3</v>
      </c>
      <c r="B17" s="7">
        <v>102</v>
      </c>
      <c r="C17" s="386" t="s">
        <v>304</v>
      </c>
      <c r="D17" s="436">
        <v>38228</v>
      </c>
      <c r="E17" s="436">
        <v>12390</v>
      </c>
      <c r="F17" s="482">
        <v>59</v>
      </c>
      <c r="G17" s="407">
        <v>445</v>
      </c>
      <c r="H17" s="440" t="s">
        <v>286</v>
      </c>
      <c r="I17" s="436">
        <v>1629</v>
      </c>
      <c r="J17" s="436">
        <v>641</v>
      </c>
    </row>
    <row r="18" spans="1:10" ht="13.5" customHeight="1">
      <c r="A18" s="482">
        <v>5</v>
      </c>
      <c r="B18" s="7">
        <v>105</v>
      </c>
      <c r="C18" s="386" t="s">
        <v>305</v>
      </c>
      <c r="D18" s="436">
        <v>29383</v>
      </c>
      <c r="E18" s="436">
        <v>6694</v>
      </c>
      <c r="F18" s="482">
        <v>60</v>
      </c>
      <c r="G18" s="407">
        <v>461</v>
      </c>
      <c r="H18" s="440" t="s">
        <v>346</v>
      </c>
      <c r="I18" s="436">
        <v>4063</v>
      </c>
      <c r="J18" s="436">
        <v>1193</v>
      </c>
    </row>
    <row r="19" spans="1:10" ht="13.5" customHeight="1">
      <c r="A19" s="482">
        <v>7</v>
      </c>
      <c r="B19" s="7">
        <v>106</v>
      </c>
      <c r="C19" s="386" t="s">
        <v>306</v>
      </c>
      <c r="D19" s="436">
        <v>25667</v>
      </c>
      <c r="E19" s="436">
        <v>5856</v>
      </c>
      <c r="F19" s="482">
        <v>61</v>
      </c>
      <c r="G19" s="407">
        <v>462</v>
      </c>
      <c r="H19" s="440" t="s">
        <v>287</v>
      </c>
      <c r="I19" s="436">
        <v>3442</v>
      </c>
      <c r="J19" s="436">
        <v>1086</v>
      </c>
    </row>
    <row r="20" spans="1:10" ht="13.5" customHeight="1">
      <c r="A20" s="482">
        <v>8</v>
      </c>
      <c r="B20" s="7">
        <v>107</v>
      </c>
      <c r="C20" s="386" t="s">
        <v>307</v>
      </c>
      <c r="D20" s="436">
        <v>47659</v>
      </c>
      <c r="E20" s="436">
        <v>12284</v>
      </c>
      <c r="F20" s="482">
        <v>62</v>
      </c>
      <c r="G20" s="407">
        <v>463</v>
      </c>
      <c r="H20" s="440" t="s">
        <v>347</v>
      </c>
      <c r="I20" s="436">
        <v>3456</v>
      </c>
      <c r="J20" s="436">
        <v>858</v>
      </c>
    </row>
    <row r="21" spans="1:10" ht="13.5" customHeight="1">
      <c r="A21" s="482">
        <v>9</v>
      </c>
      <c r="B21" s="7">
        <v>108</v>
      </c>
      <c r="C21" s="386" t="s">
        <v>308</v>
      </c>
      <c r="D21" s="436">
        <v>64772</v>
      </c>
      <c r="E21" s="436">
        <v>19599</v>
      </c>
      <c r="F21" s="482">
        <v>63</v>
      </c>
      <c r="G21" s="407">
        <v>464</v>
      </c>
      <c r="H21" s="440" t="s">
        <v>348</v>
      </c>
      <c r="I21" s="436">
        <v>8925</v>
      </c>
      <c r="J21" s="436">
        <v>2504</v>
      </c>
    </row>
    <row r="22" spans="1:10" ht="13.5" customHeight="1">
      <c r="A22" s="482">
        <v>6</v>
      </c>
      <c r="B22" s="7">
        <v>109</v>
      </c>
      <c r="C22" s="386" t="s">
        <v>309</v>
      </c>
      <c r="D22" s="436">
        <v>58654</v>
      </c>
      <c r="E22" s="436">
        <v>25758</v>
      </c>
      <c r="F22" s="482">
        <v>64</v>
      </c>
      <c r="G22" s="407">
        <v>481</v>
      </c>
      <c r="H22" s="440" t="s">
        <v>349</v>
      </c>
      <c r="I22" s="436">
        <v>5228</v>
      </c>
      <c r="J22" s="436">
        <v>1481</v>
      </c>
    </row>
    <row r="23" spans="1:10" ht="13.5" customHeight="1">
      <c r="A23" s="482">
        <v>4</v>
      </c>
      <c r="B23" s="7">
        <v>110</v>
      </c>
      <c r="C23" s="386" t="s">
        <v>310</v>
      </c>
      <c r="D23" s="436">
        <v>36718</v>
      </c>
      <c r="E23" s="436">
        <v>10534</v>
      </c>
      <c r="F23" s="482">
        <v>65</v>
      </c>
      <c r="G23" s="407">
        <v>501</v>
      </c>
      <c r="H23" s="440" t="s">
        <v>350</v>
      </c>
      <c r="I23" s="436">
        <v>2440</v>
      </c>
      <c r="J23" s="436">
        <v>613</v>
      </c>
    </row>
    <row r="24" spans="1:10" ht="13.5" customHeight="1">
      <c r="A24" s="482">
        <v>10</v>
      </c>
      <c r="B24" s="7">
        <v>111</v>
      </c>
      <c r="C24" s="386" t="s">
        <v>311</v>
      </c>
      <c r="D24" s="436">
        <v>60741</v>
      </c>
      <c r="E24" s="436">
        <v>15550</v>
      </c>
      <c r="F24" s="482">
        <v>66</v>
      </c>
      <c r="G24" s="407">
        <v>502</v>
      </c>
      <c r="H24" s="440" t="s">
        <v>351</v>
      </c>
      <c r="I24" s="436">
        <v>1623</v>
      </c>
      <c r="J24" s="436">
        <v>576</v>
      </c>
    </row>
    <row r="25" spans="1:10" ht="13.5" customHeight="1">
      <c r="A25" s="558">
        <v>41</v>
      </c>
      <c r="B25" s="7">
        <v>201</v>
      </c>
      <c r="C25" s="440" t="s">
        <v>312</v>
      </c>
      <c r="D25" s="436">
        <v>124941</v>
      </c>
      <c r="E25" s="436">
        <v>32500</v>
      </c>
      <c r="F25" s="482">
        <v>70</v>
      </c>
      <c r="G25" s="407">
        <v>503</v>
      </c>
      <c r="H25" s="440" t="s">
        <v>352</v>
      </c>
      <c r="I25" s="436">
        <v>1120</v>
      </c>
      <c r="J25" s="436">
        <v>252</v>
      </c>
    </row>
    <row r="26" spans="1:10" ht="13.5" customHeight="1">
      <c r="A26" s="558">
        <v>12</v>
      </c>
      <c r="B26" s="7">
        <v>202</v>
      </c>
      <c r="C26" s="440" t="s">
        <v>313</v>
      </c>
      <c r="D26" s="436">
        <v>113690</v>
      </c>
      <c r="E26" s="436">
        <v>23544</v>
      </c>
      <c r="F26" s="482">
        <v>71</v>
      </c>
      <c r="G26" s="407">
        <v>504</v>
      </c>
      <c r="H26" s="440" t="s">
        <v>288</v>
      </c>
      <c r="I26" s="436">
        <v>989</v>
      </c>
      <c r="J26" s="436">
        <v>261</v>
      </c>
    </row>
    <row r="27" spans="1:10" ht="13.5" customHeight="1">
      <c r="A27" s="558">
        <v>22</v>
      </c>
      <c r="B27" s="7">
        <v>203</v>
      </c>
      <c r="C27" s="440" t="s">
        <v>314</v>
      </c>
      <c r="D27" s="436">
        <v>77042</v>
      </c>
      <c r="E27" s="436">
        <v>22635</v>
      </c>
      <c r="F27" s="482">
        <v>72</v>
      </c>
      <c r="G27" s="407">
        <v>521</v>
      </c>
      <c r="H27" s="440" t="s">
        <v>353</v>
      </c>
      <c r="I27" s="436">
        <v>7125</v>
      </c>
      <c r="J27" s="436">
        <v>2553</v>
      </c>
    </row>
    <row r="28" spans="1:10" ht="13.5" customHeight="1">
      <c r="A28" s="558">
        <v>13</v>
      </c>
      <c r="B28" s="7">
        <v>204</v>
      </c>
      <c r="C28" s="440" t="s">
        <v>315</v>
      </c>
      <c r="D28" s="436">
        <v>124196</v>
      </c>
      <c r="E28" s="436">
        <v>39019</v>
      </c>
      <c r="F28" s="482">
        <v>73</v>
      </c>
      <c r="G28" s="407">
        <v>522</v>
      </c>
      <c r="H28" s="440" t="s">
        <v>354</v>
      </c>
      <c r="I28" s="436">
        <v>1611</v>
      </c>
      <c r="J28" s="436">
        <v>482</v>
      </c>
    </row>
    <row r="29" spans="1:10" ht="13.5" customHeight="1">
      <c r="A29" s="558">
        <v>98</v>
      </c>
      <c r="B29" s="7">
        <v>205</v>
      </c>
      <c r="C29" s="440" t="s">
        <v>316</v>
      </c>
      <c r="D29" s="436">
        <v>12719</v>
      </c>
      <c r="E29" s="436">
        <v>2557</v>
      </c>
      <c r="F29" s="482">
        <v>74</v>
      </c>
      <c r="G29" s="407">
        <v>523</v>
      </c>
      <c r="H29" s="440" t="s">
        <v>355</v>
      </c>
      <c r="I29" s="436">
        <v>2824</v>
      </c>
      <c r="J29" s="436">
        <v>1074</v>
      </c>
    </row>
    <row r="30" spans="1:10" ht="13.5" customHeight="1">
      <c r="A30" s="558">
        <v>14</v>
      </c>
      <c r="B30" s="7">
        <v>206</v>
      </c>
      <c r="C30" s="440" t="s">
        <v>317</v>
      </c>
      <c r="D30" s="436">
        <v>26569</v>
      </c>
      <c r="E30" s="436">
        <v>11950</v>
      </c>
      <c r="F30" s="482">
        <v>75</v>
      </c>
      <c r="G30" s="407">
        <v>524</v>
      </c>
      <c r="H30" s="440" t="s">
        <v>356</v>
      </c>
      <c r="I30" s="436">
        <v>1330</v>
      </c>
      <c r="J30" s="436">
        <v>466</v>
      </c>
    </row>
    <row r="31" spans="1:10" ht="13.5" customHeight="1">
      <c r="A31" s="558">
        <v>16</v>
      </c>
      <c r="B31" s="7">
        <v>207</v>
      </c>
      <c r="C31" s="440" t="s">
        <v>318</v>
      </c>
      <c r="D31" s="436">
        <v>47302</v>
      </c>
      <c r="E31" s="436">
        <v>12616</v>
      </c>
      <c r="F31" s="482">
        <v>76</v>
      </c>
      <c r="G31" s="407">
        <v>525</v>
      </c>
      <c r="H31" s="440" t="s">
        <v>357</v>
      </c>
      <c r="I31" s="436">
        <v>1115</v>
      </c>
      <c r="J31" s="436">
        <v>948</v>
      </c>
    </row>
    <row r="32" spans="1:10" ht="13.5" customHeight="1">
      <c r="A32" s="558">
        <v>50</v>
      </c>
      <c r="B32" s="7">
        <v>208</v>
      </c>
      <c r="C32" s="440" t="s">
        <v>319</v>
      </c>
      <c r="D32" s="436">
        <v>10562</v>
      </c>
      <c r="E32" s="436">
        <v>2932</v>
      </c>
      <c r="F32" s="482">
        <v>77</v>
      </c>
      <c r="G32" s="407">
        <v>541</v>
      </c>
      <c r="H32" s="440" t="s">
        <v>358</v>
      </c>
      <c r="I32" s="436">
        <v>1996</v>
      </c>
      <c r="J32" s="436">
        <v>320</v>
      </c>
    </row>
    <row r="33" spans="1:10" ht="13.5" customHeight="1">
      <c r="A33" s="558">
        <v>68</v>
      </c>
      <c r="B33" s="7">
        <v>209</v>
      </c>
      <c r="C33" s="440" t="s">
        <v>320</v>
      </c>
      <c r="D33" s="436">
        <v>13971</v>
      </c>
      <c r="E33" s="436">
        <v>3957</v>
      </c>
      <c r="F33" s="482">
        <v>78</v>
      </c>
      <c r="G33" s="407">
        <v>542</v>
      </c>
      <c r="H33" s="440" t="s">
        <v>359</v>
      </c>
      <c r="I33" s="436">
        <v>1923</v>
      </c>
      <c r="J33" s="436">
        <v>419</v>
      </c>
    </row>
    <row r="34" spans="1:10" ht="13.5" customHeight="1">
      <c r="A34" s="558">
        <v>23</v>
      </c>
      <c r="B34" s="7">
        <v>210</v>
      </c>
      <c r="C34" s="440" t="s">
        <v>283</v>
      </c>
      <c r="D34" s="436">
        <v>67636</v>
      </c>
      <c r="E34" s="436">
        <v>18446</v>
      </c>
      <c r="F34" s="482">
        <v>79</v>
      </c>
      <c r="G34" s="407">
        <v>543</v>
      </c>
      <c r="H34" s="440" t="s">
        <v>360</v>
      </c>
      <c r="I34" s="436">
        <v>4651</v>
      </c>
      <c r="J34" s="436">
        <v>1467</v>
      </c>
    </row>
    <row r="35" spans="1:10" ht="13.5" customHeight="1">
      <c r="A35" s="558">
        <v>51</v>
      </c>
      <c r="B35" s="7">
        <v>211</v>
      </c>
      <c r="C35" s="440" t="s">
        <v>321</v>
      </c>
      <c r="D35" s="436">
        <v>10341</v>
      </c>
      <c r="E35" s="436">
        <v>3303</v>
      </c>
      <c r="F35" s="482">
        <v>80</v>
      </c>
      <c r="G35" s="407">
        <v>544</v>
      </c>
      <c r="H35" s="440" t="s">
        <v>361</v>
      </c>
      <c r="I35" s="436">
        <v>5539</v>
      </c>
      <c r="J35" s="436">
        <v>1693</v>
      </c>
    </row>
    <row r="36" spans="1:10" ht="13.5" customHeight="1">
      <c r="A36" s="558">
        <v>52</v>
      </c>
      <c r="B36" s="7">
        <v>212</v>
      </c>
      <c r="C36" s="440" t="s">
        <v>322</v>
      </c>
      <c r="D36" s="436">
        <v>15573</v>
      </c>
      <c r="E36" s="436">
        <v>4413</v>
      </c>
      <c r="F36" s="482">
        <v>81</v>
      </c>
      <c r="G36" s="407">
        <v>561</v>
      </c>
      <c r="H36" s="440" t="s">
        <v>362</v>
      </c>
      <c r="I36" s="436">
        <v>3271</v>
      </c>
      <c r="J36" s="436">
        <v>1066</v>
      </c>
    </row>
    <row r="37" spans="1:10" ht="13.5" customHeight="1">
      <c r="A37" s="558">
        <v>28</v>
      </c>
      <c r="B37" s="7">
        <v>213</v>
      </c>
      <c r="C37" s="440" t="s">
        <v>323</v>
      </c>
      <c r="D37" s="436">
        <v>9922</v>
      </c>
      <c r="E37" s="436">
        <v>2477</v>
      </c>
      <c r="F37" s="482">
        <v>82</v>
      </c>
      <c r="G37" s="407">
        <v>562</v>
      </c>
      <c r="H37" s="440" t="s">
        <v>363</v>
      </c>
      <c r="I37" s="436">
        <v>1707</v>
      </c>
      <c r="J37" s="436">
        <v>1042</v>
      </c>
    </row>
    <row r="38" spans="1:10" ht="13.5" customHeight="1">
      <c r="A38" s="558">
        <v>17</v>
      </c>
      <c r="B38" s="7">
        <v>214</v>
      </c>
      <c r="C38" s="440" t="s">
        <v>324</v>
      </c>
      <c r="D38" s="436">
        <v>61274</v>
      </c>
      <c r="E38" s="436">
        <v>26130</v>
      </c>
      <c r="F38" s="482">
        <v>83</v>
      </c>
      <c r="G38" s="407">
        <v>581</v>
      </c>
      <c r="H38" s="440" t="s">
        <v>364</v>
      </c>
      <c r="I38" s="436">
        <v>2401</v>
      </c>
      <c r="J38" s="436">
        <v>640</v>
      </c>
    </row>
    <row r="39" spans="1:10" ht="13.5" customHeight="1">
      <c r="A39" s="558">
        <v>29</v>
      </c>
      <c r="B39" s="7">
        <v>215</v>
      </c>
      <c r="C39" s="440" t="s">
        <v>325</v>
      </c>
      <c r="D39" s="436">
        <v>20210</v>
      </c>
      <c r="E39" s="436">
        <v>6671</v>
      </c>
      <c r="F39" s="482">
        <v>84</v>
      </c>
      <c r="G39" s="407">
        <v>582</v>
      </c>
      <c r="H39" s="440" t="s">
        <v>365</v>
      </c>
      <c r="I39" s="436">
        <v>3466</v>
      </c>
      <c r="J39" s="436">
        <v>1058</v>
      </c>
    </row>
    <row r="40" spans="1:10" ht="13.5" customHeight="1">
      <c r="A40" s="558">
        <v>24</v>
      </c>
      <c r="B40" s="7">
        <v>216</v>
      </c>
      <c r="C40" s="440" t="s">
        <v>326</v>
      </c>
      <c r="D40" s="436">
        <v>26352</v>
      </c>
      <c r="E40" s="436">
        <v>6486</v>
      </c>
      <c r="F40" s="482">
        <v>85</v>
      </c>
      <c r="G40" s="407">
        <v>583</v>
      </c>
      <c r="H40" s="440" t="s">
        <v>366</v>
      </c>
      <c r="I40" s="436">
        <v>897</v>
      </c>
      <c r="J40" s="436">
        <v>191</v>
      </c>
    </row>
    <row r="41" spans="1:10" ht="13.5" customHeight="1">
      <c r="A41" s="558">
        <v>18</v>
      </c>
      <c r="B41" s="7">
        <v>217</v>
      </c>
      <c r="C41" s="440" t="s">
        <v>327</v>
      </c>
      <c r="D41" s="436">
        <v>43014</v>
      </c>
      <c r="E41" s="436">
        <v>17432</v>
      </c>
      <c r="F41" s="482">
        <v>86</v>
      </c>
      <c r="G41" s="407">
        <v>584</v>
      </c>
      <c r="H41" s="440" t="s">
        <v>367</v>
      </c>
      <c r="I41" s="436">
        <v>2328</v>
      </c>
      <c r="J41" s="436">
        <v>1499</v>
      </c>
    </row>
    <row r="42" spans="1:10" ht="13.5" customHeight="1">
      <c r="A42" s="558">
        <v>30</v>
      </c>
      <c r="B42" s="7">
        <v>218</v>
      </c>
      <c r="C42" s="440" t="s">
        <v>328</v>
      </c>
      <c r="D42" s="436">
        <v>12317</v>
      </c>
      <c r="E42" s="436">
        <v>2796</v>
      </c>
      <c r="F42" s="482">
        <v>87</v>
      </c>
      <c r="G42" s="407">
        <v>621</v>
      </c>
      <c r="H42" s="440" t="s">
        <v>368</v>
      </c>
      <c r="I42" s="436">
        <v>1704</v>
      </c>
      <c r="J42" s="436">
        <v>695</v>
      </c>
    </row>
    <row r="43" spans="1:10" ht="13.5" customHeight="1">
      <c r="A43" s="558">
        <v>19</v>
      </c>
      <c r="B43" s="7">
        <v>219</v>
      </c>
      <c r="C43" s="440" t="s">
        <v>329</v>
      </c>
      <c r="D43" s="436">
        <v>27645</v>
      </c>
      <c r="E43" s="436">
        <v>13453</v>
      </c>
      <c r="F43" s="482">
        <v>91</v>
      </c>
      <c r="G43" s="407">
        <v>622</v>
      </c>
      <c r="H43" s="440" t="s">
        <v>289</v>
      </c>
      <c r="I43" s="436">
        <v>5373</v>
      </c>
      <c r="J43" s="436">
        <v>1697</v>
      </c>
    </row>
    <row r="44" spans="1:10" ht="13.5" customHeight="1">
      <c r="A44" s="558">
        <v>31</v>
      </c>
      <c r="B44" s="7">
        <v>220</v>
      </c>
      <c r="C44" s="440" t="s">
        <v>330</v>
      </c>
      <c r="D44" s="436">
        <v>13097</v>
      </c>
      <c r="E44" s="436">
        <v>3361</v>
      </c>
      <c r="F44" s="482">
        <v>92</v>
      </c>
      <c r="G44" s="407">
        <v>623</v>
      </c>
      <c r="H44" s="440" t="s">
        <v>369</v>
      </c>
      <c r="I44" s="436">
        <v>1835</v>
      </c>
      <c r="J44" s="436">
        <v>823</v>
      </c>
    </row>
    <row r="45" spans="1:10" ht="13.5" customHeight="1">
      <c r="A45" s="558">
        <v>89</v>
      </c>
      <c r="B45" s="7">
        <v>221</v>
      </c>
      <c r="C45" s="440" t="s">
        <v>331</v>
      </c>
      <c r="D45" s="436">
        <v>13019</v>
      </c>
      <c r="E45" s="436">
        <v>4475</v>
      </c>
      <c r="F45" s="482">
        <v>93</v>
      </c>
      <c r="G45" s="407">
        <v>624</v>
      </c>
      <c r="H45" s="440" t="s">
        <v>370</v>
      </c>
      <c r="I45" s="436">
        <v>2217</v>
      </c>
      <c r="J45" s="436">
        <v>1037</v>
      </c>
    </row>
    <row r="46" spans="1:10" ht="13.5" customHeight="1">
      <c r="A46" s="558">
        <v>69</v>
      </c>
      <c r="B46" s="7">
        <v>222</v>
      </c>
      <c r="C46" s="440" t="s">
        <v>823</v>
      </c>
      <c r="D46" s="436">
        <v>9528</v>
      </c>
      <c r="E46" s="436">
        <v>4021</v>
      </c>
      <c r="F46" s="482">
        <v>94</v>
      </c>
      <c r="G46" s="407">
        <v>681</v>
      </c>
      <c r="H46" s="440" t="s">
        <v>377</v>
      </c>
      <c r="I46" s="436">
        <v>5287</v>
      </c>
      <c r="J46" s="436">
        <v>824</v>
      </c>
    </row>
    <row r="47" spans="1:10" ht="13.5" customHeight="1">
      <c r="A47" s="558">
        <v>90</v>
      </c>
      <c r="B47" s="7">
        <v>223</v>
      </c>
      <c r="C47" s="440" t="s">
        <v>824</v>
      </c>
      <c r="D47" s="436">
        <v>19897</v>
      </c>
      <c r="E47" s="436">
        <v>6702</v>
      </c>
      <c r="F47" s="482">
        <v>95</v>
      </c>
      <c r="G47" s="407">
        <v>682</v>
      </c>
      <c r="H47" s="440" t="s">
        <v>378</v>
      </c>
      <c r="I47" s="436">
        <v>2104</v>
      </c>
      <c r="J47" s="436">
        <v>319</v>
      </c>
    </row>
    <row r="48" spans="1:10" ht="13.5" customHeight="1">
      <c r="A48" s="558">
        <v>99</v>
      </c>
      <c r="B48" s="7">
        <v>224</v>
      </c>
      <c r="C48" s="440" t="s">
        <v>825</v>
      </c>
      <c r="D48" s="436">
        <v>15735</v>
      </c>
      <c r="E48" s="436">
        <v>3624</v>
      </c>
      <c r="F48" s="482">
        <v>96</v>
      </c>
      <c r="G48" s="407">
        <v>683</v>
      </c>
      <c r="H48" s="440" t="s">
        <v>379</v>
      </c>
      <c r="I48" s="436">
        <v>3073</v>
      </c>
      <c r="J48" s="436">
        <v>721</v>
      </c>
    </row>
    <row r="49" spans="1:10" ht="13.5" customHeight="1">
      <c r="A49" s="558">
        <v>20</v>
      </c>
      <c r="B49" s="7">
        <v>301</v>
      </c>
      <c r="C49" s="440" t="s">
        <v>282</v>
      </c>
      <c r="D49" s="436">
        <v>7201</v>
      </c>
      <c r="E49" s="436">
        <v>3609</v>
      </c>
      <c r="F49" s="482">
        <v>100</v>
      </c>
      <c r="G49" s="407">
        <v>684</v>
      </c>
      <c r="H49" s="440" t="s">
        <v>380</v>
      </c>
      <c r="I49" s="436">
        <v>2736</v>
      </c>
      <c r="J49" s="436">
        <v>479</v>
      </c>
    </row>
    <row r="50" spans="1:10" ht="13.5" customHeight="1">
      <c r="A50" s="558">
        <v>32</v>
      </c>
      <c r="B50" s="7">
        <v>321</v>
      </c>
      <c r="C50" s="440" t="s">
        <v>332</v>
      </c>
      <c r="D50" s="436">
        <v>2145</v>
      </c>
      <c r="E50" s="436">
        <v>1009</v>
      </c>
      <c r="F50" s="482">
        <v>101</v>
      </c>
      <c r="G50" s="407">
        <v>685</v>
      </c>
      <c r="H50" s="440" t="s">
        <v>381</v>
      </c>
      <c r="I50" s="436">
        <v>3217</v>
      </c>
      <c r="J50" s="436">
        <v>1054</v>
      </c>
    </row>
    <row r="51" spans="1:10" ht="13.5" customHeight="1">
      <c r="A51" s="558">
        <v>33</v>
      </c>
      <c r="B51" s="7">
        <v>341</v>
      </c>
      <c r="C51" s="440" t="s">
        <v>333</v>
      </c>
      <c r="D51" s="436">
        <v>6281</v>
      </c>
      <c r="E51" s="436">
        <v>2126</v>
      </c>
      <c r="F51" s="482">
        <v>102</v>
      </c>
      <c r="G51" s="407">
        <v>686</v>
      </c>
      <c r="H51" s="440" t="s">
        <v>382</v>
      </c>
      <c r="I51" s="436">
        <v>2875</v>
      </c>
      <c r="J51" s="436">
        <v>704</v>
      </c>
    </row>
    <row r="52" spans="1:10" ht="13.5" customHeight="1">
      <c r="A52" s="558">
        <v>34</v>
      </c>
      <c r="B52" s="63">
        <v>342</v>
      </c>
      <c r="C52" s="467" t="s">
        <v>334</v>
      </c>
      <c r="D52" s="438">
        <v>3008</v>
      </c>
      <c r="E52" s="438">
        <v>1819</v>
      </c>
      <c r="F52" s="559">
        <v>103</v>
      </c>
      <c r="G52" s="408"/>
      <c r="H52" s="467"/>
      <c r="I52" s="438"/>
      <c r="J52" s="438"/>
    </row>
    <row r="53" spans="2:10" ht="12.75" customHeight="1">
      <c r="B53" s="48" t="s">
        <v>290</v>
      </c>
      <c r="G53" s="68"/>
      <c r="H53" s="73"/>
      <c r="I53" s="68"/>
      <c r="J53" s="68"/>
    </row>
    <row r="54" ht="12" customHeight="1">
      <c r="H54" s="8"/>
    </row>
  </sheetData>
  <printOptions/>
  <pageMargins left="0.5905511811023623" right="0.59" top="0.5905511811023623" bottom="0.6" header="0.1968503937007874" footer="0.196850393700787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2:AE119"/>
  <sheetViews>
    <sheetView workbookViewId="0" topLeftCell="B2">
      <selection activeCell="B4" sqref="B4"/>
    </sheetView>
  </sheetViews>
  <sheetFormatPr defaultColWidth="9.00390625" defaultRowHeight="12.75"/>
  <cols>
    <col min="1" max="1" width="5.25390625" style="26" hidden="1" customWidth="1"/>
    <col min="2" max="2" width="4.75390625" style="26" customWidth="1"/>
    <col min="3" max="3" width="8.75390625" style="26" customWidth="1"/>
    <col min="4" max="5" width="5.75390625" style="5" customWidth="1"/>
    <col min="6" max="6" width="6.75390625" style="164" customWidth="1"/>
    <col min="7" max="7" width="7.75390625" style="5" customWidth="1"/>
    <col min="8" max="8" width="6.75390625" style="164" customWidth="1"/>
    <col min="9" max="9" width="7.75390625" style="5" customWidth="1"/>
    <col min="10" max="10" width="6.75390625" style="164" customWidth="1"/>
    <col min="11" max="11" width="7.75390625" style="5" customWidth="1"/>
    <col min="12" max="12" width="5.75390625" style="164" customWidth="1"/>
    <col min="13" max="13" width="6.75390625" style="5" customWidth="1"/>
    <col min="14" max="14" width="5.75390625" style="164" customWidth="1"/>
    <col min="15" max="15" width="6.75390625" style="5" customWidth="1"/>
    <col min="16" max="16" width="5.75390625" style="164" customWidth="1"/>
    <col min="17" max="17" width="6.75390625" style="5" customWidth="1"/>
    <col min="18" max="16384" width="9.125" style="26" customWidth="1"/>
  </cols>
  <sheetData>
    <row r="1" ht="15.75" customHeight="1" hidden="1"/>
    <row r="2" spans="2:17" s="4" customFormat="1" ht="17.25" customHeight="1">
      <c r="B2" s="485" t="s">
        <v>629</v>
      </c>
      <c r="D2" s="5"/>
      <c r="E2" s="5"/>
      <c r="F2" s="158"/>
      <c r="G2" s="6"/>
      <c r="H2" s="158"/>
      <c r="I2" s="6"/>
      <c r="J2" s="158"/>
      <c r="K2" s="6"/>
      <c r="L2" s="158"/>
      <c r="M2" s="6"/>
      <c r="N2" s="158"/>
      <c r="O2" s="6"/>
      <c r="P2" s="158"/>
      <c r="Q2" s="6"/>
    </row>
    <row r="3" spans="1:26" s="7" customFormat="1" ht="4.5" customHeight="1">
      <c r="A3" s="68"/>
      <c r="C3" s="68"/>
      <c r="D3" s="205"/>
      <c r="E3" s="205"/>
      <c r="F3" s="206"/>
      <c r="G3" s="205"/>
      <c r="H3" s="206"/>
      <c r="I3" s="205"/>
      <c r="J3" s="206"/>
      <c r="K3" s="205"/>
      <c r="L3" s="206"/>
      <c r="M3" s="205"/>
      <c r="N3" s="206"/>
      <c r="O3" s="205"/>
      <c r="P3" s="207" t="s">
        <v>0</v>
      </c>
      <c r="Q3" s="205"/>
      <c r="S3" s="26"/>
      <c r="T3" s="26"/>
      <c r="U3" s="26"/>
      <c r="V3" s="26"/>
      <c r="W3" s="26"/>
      <c r="X3" s="26"/>
      <c r="Y3" s="26"/>
      <c r="Z3" s="26"/>
    </row>
    <row r="4" spans="1:26" s="8" customFormat="1" ht="13.5" customHeight="1">
      <c r="A4" s="169" t="s">
        <v>302</v>
      </c>
      <c r="B4" s="208"/>
      <c r="C4" s="213"/>
      <c r="D4" s="612"/>
      <c r="E4" s="597"/>
      <c r="F4" s="600" t="s">
        <v>648</v>
      </c>
      <c r="G4" s="601"/>
      <c r="H4" s="601"/>
      <c r="I4" s="602"/>
      <c r="J4" s="418"/>
      <c r="K4" s="211"/>
      <c r="L4" s="600" t="s">
        <v>649</v>
      </c>
      <c r="M4" s="601"/>
      <c r="N4" s="601"/>
      <c r="O4" s="602"/>
      <c r="P4" s="608"/>
      <c r="Q4" s="609"/>
      <c r="S4" s="26"/>
      <c r="T4" s="26"/>
      <c r="U4" s="26"/>
      <c r="V4" s="26"/>
      <c r="W4" s="26"/>
      <c r="X4" s="26"/>
      <c r="Y4" s="26"/>
      <c r="Z4" s="26"/>
    </row>
    <row r="5" spans="1:26" s="8" customFormat="1" ht="13.5" customHeight="1">
      <c r="A5" s="169"/>
      <c r="B5" s="10"/>
      <c r="C5" s="391" t="s">
        <v>1</v>
      </c>
      <c r="D5" s="598" t="s">
        <v>924</v>
      </c>
      <c r="E5" s="599"/>
      <c r="F5" s="159" t="s">
        <v>471</v>
      </c>
      <c r="G5" s="11"/>
      <c r="H5" s="159" t="s">
        <v>470</v>
      </c>
      <c r="I5" s="160"/>
      <c r="J5" s="159" t="s">
        <v>523</v>
      </c>
      <c r="K5" s="11"/>
      <c r="L5" s="159" t="s">
        <v>471</v>
      </c>
      <c r="M5" s="11"/>
      <c r="N5" s="159" t="s">
        <v>470</v>
      </c>
      <c r="O5" s="160"/>
      <c r="P5" s="610" t="s">
        <v>922</v>
      </c>
      <c r="Q5" s="611"/>
      <c r="S5" s="26"/>
      <c r="T5" s="26"/>
      <c r="U5" s="26"/>
      <c r="V5" s="26"/>
      <c r="W5" s="26"/>
      <c r="X5" s="26"/>
      <c r="Y5" s="26"/>
      <c r="Z5" s="26"/>
    </row>
    <row r="6" spans="3:26" s="7" customFormat="1" ht="13.5" customHeight="1">
      <c r="C6" s="242" t="s">
        <v>798</v>
      </c>
      <c r="D6" s="161">
        <v>550</v>
      </c>
      <c r="E6" s="162">
        <v>251</v>
      </c>
      <c r="F6" s="436">
        <v>16360</v>
      </c>
      <c r="G6" s="437">
        <v>21995</v>
      </c>
      <c r="H6" s="436">
        <v>15500</v>
      </c>
      <c r="I6" s="437">
        <v>21465</v>
      </c>
      <c r="J6" s="436">
        <v>20550</v>
      </c>
      <c r="K6" s="437">
        <v>17047</v>
      </c>
      <c r="L6" s="161">
        <v>37</v>
      </c>
      <c r="M6" s="162">
        <v>106</v>
      </c>
      <c r="N6" s="436">
        <v>2130</v>
      </c>
      <c r="O6" s="437">
        <v>2213</v>
      </c>
      <c r="P6" s="161">
        <v>280</v>
      </c>
      <c r="Q6" s="162">
        <v>443</v>
      </c>
      <c r="S6" s="26"/>
      <c r="T6" s="26"/>
      <c r="U6" s="26"/>
      <c r="V6" s="26"/>
      <c r="W6" s="26"/>
      <c r="X6" s="26"/>
      <c r="Y6" s="26"/>
      <c r="Z6" s="26"/>
    </row>
    <row r="7" spans="1:26" s="7" customFormat="1" ht="13.5" customHeight="1">
      <c r="A7" s="167"/>
      <c r="C7" s="242" t="s">
        <v>520</v>
      </c>
      <c r="D7" s="161">
        <v>547</v>
      </c>
      <c r="E7" s="162">
        <v>250</v>
      </c>
      <c r="F7" s="436">
        <v>16100</v>
      </c>
      <c r="G7" s="437">
        <v>22132</v>
      </c>
      <c r="H7" s="436">
        <v>15412</v>
      </c>
      <c r="I7" s="437">
        <v>21254</v>
      </c>
      <c r="J7" s="436">
        <v>21149</v>
      </c>
      <c r="K7" s="437">
        <v>17760</v>
      </c>
      <c r="L7" s="161">
        <v>36</v>
      </c>
      <c r="M7" s="162">
        <v>116</v>
      </c>
      <c r="N7" s="436">
        <v>2125</v>
      </c>
      <c r="O7" s="437">
        <v>2214</v>
      </c>
      <c r="P7" s="161">
        <v>284</v>
      </c>
      <c r="Q7" s="162">
        <v>449</v>
      </c>
      <c r="S7" s="26"/>
      <c r="T7" s="26"/>
      <c r="U7" s="26"/>
      <c r="V7" s="26"/>
      <c r="W7" s="26"/>
      <c r="X7" s="26"/>
      <c r="Y7" s="26"/>
      <c r="Z7" s="26"/>
    </row>
    <row r="8" spans="1:26" s="7" customFormat="1" ht="13.5" customHeight="1">
      <c r="A8" s="167"/>
      <c r="C8" s="242" t="s">
        <v>599</v>
      </c>
      <c r="D8" s="161">
        <v>541</v>
      </c>
      <c r="E8" s="162">
        <v>248</v>
      </c>
      <c r="F8" s="436">
        <v>15955</v>
      </c>
      <c r="G8" s="437">
        <v>22556</v>
      </c>
      <c r="H8" s="436">
        <v>15575</v>
      </c>
      <c r="I8" s="437">
        <v>21847</v>
      </c>
      <c r="J8" s="436">
        <v>20281</v>
      </c>
      <c r="K8" s="437">
        <v>16595</v>
      </c>
      <c r="L8" s="161">
        <v>35</v>
      </c>
      <c r="M8" s="162">
        <v>123</v>
      </c>
      <c r="N8" s="436">
        <v>2170</v>
      </c>
      <c r="O8" s="437">
        <v>2273</v>
      </c>
      <c r="P8" s="161">
        <v>277</v>
      </c>
      <c r="Q8" s="162">
        <v>454</v>
      </c>
      <c r="S8" s="26"/>
      <c r="T8" s="26"/>
      <c r="U8" s="26"/>
      <c r="V8" s="26"/>
      <c r="W8" s="26"/>
      <c r="X8" s="26"/>
      <c r="Y8" s="26"/>
      <c r="Z8" s="26"/>
    </row>
    <row r="9" spans="1:26" s="7" customFormat="1" ht="13.5" customHeight="1">
      <c r="A9" s="167"/>
      <c r="C9" s="242" t="s">
        <v>777</v>
      </c>
      <c r="D9" s="161">
        <v>534</v>
      </c>
      <c r="E9" s="162">
        <v>247</v>
      </c>
      <c r="F9" s="436">
        <v>16077</v>
      </c>
      <c r="G9" s="437">
        <v>22948</v>
      </c>
      <c r="H9" s="436">
        <v>15740</v>
      </c>
      <c r="I9" s="437">
        <v>22268</v>
      </c>
      <c r="J9" s="436">
        <v>20128</v>
      </c>
      <c r="K9" s="437">
        <v>16989</v>
      </c>
      <c r="L9" s="161">
        <v>36</v>
      </c>
      <c r="M9" s="162">
        <v>126</v>
      </c>
      <c r="N9" s="436">
        <v>2169</v>
      </c>
      <c r="O9" s="437">
        <v>2340</v>
      </c>
      <c r="P9" s="161">
        <v>277</v>
      </c>
      <c r="Q9" s="162">
        <v>444</v>
      </c>
      <c r="S9" s="26"/>
      <c r="T9" s="26"/>
      <c r="U9" s="26"/>
      <c r="V9" s="26"/>
      <c r="W9" s="26"/>
      <c r="X9" s="26"/>
      <c r="Y9" s="26"/>
      <c r="Z9" s="26"/>
    </row>
    <row r="10" spans="1:26" s="7" customFormat="1" ht="13.5" customHeight="1">
      <c r="A10" s="167"/>
      <c r="C10" s="242" t="s">
        <v>797</v>
      </c>
      <c r="D10" s="161">
        <v>531</v>
      </c>
      <c r="E10" s="162">
        <v>245</v>
      </c>
      <c r="F10" s="436">
        <v>15965</v>
      </c>
      <c r="G10" s="437">
        <v>23060</v>
      </c>
      <c r="H10" s="436">
        <v>15403</v>
      </c>
      <c r="I10" s="437">
        <v>22480</v>
      </c>
      <c r="J10" s="436">
        <v>19897</v>
      </c>
      <c r="K10" s="437">
        <v>17157</v>
      </c>
      <c r="L10" s="161">
        <v>35</v>
      </c>
      <c r="M10" s="162">
        <v>128</v>
      </c>
      <c r="N10" s="436">
        <v>2148</v>
      </c>
      <c r="O10" s="437">
        <v>2405</v>
      </c>
      <c r="P10" s="161">
        <v>265</v>
      </c>
      <c r="Q10" s="162">
        <v>437</v>
      </c>
      <c r="S10" s="26"/>
      <c r="T10" s="26"/>
      <c r="U10" s="26"/>
      <c r="V10" s="26"/>
      <c r="W10" s="26"/>
      <c r="X10" s="26"/>
      <c r="Y10" s="26"/>
      <c r="Z10" s="26"/>
    </row>
    <row r="11" spans="1:26" s="7" customFormat="1" ht="4.5" customHeight="1">
      <c r="A11" s="167"/>
      <c r="C11" s="52"/>
      <c r="D11" s="161"/>
      <c r="E11" s="161"/>
      <c r="F11" s="436">
        <v>0</v>
      </c>
      <c r="G11" s="437"/>
      <c r="H11" s="436">
        <v>0</v>
      </c>
      <c r="I11" s="437"/>
      <c r="J11" s="436">
        <v>0</v>
      </c>
      <c r="K11" s="437"/>
      <c r="L11" s="161">
        <v>0</v>
      </c>
      <c r="M11" s="161"/>
      <c r="N11" s="436">
        <v>0</v>
      </c>
      <c r="O11" s="437"/>
      <c r="P11" s="161">
        <v>0</v>
      </c>
      <c r="Q11" s="161"/>
      <c r="S11" s="26"/>
      <c r="T11" s="26"/>
      <c r="U11" s="26"/>
      <c r="V11" s="26"/>
      <c r="W11" s="26"/>
      <c r="X11" s="26"/>
      <c r="Y11" s="26"/>
      <c r="Z11" s="26"/>
    </row>
    <row r="12" spans="1:26" s="8" customFormat="1" ht="13.5" customHeight="1">
      <c r="A12" s="168">
        <v>11</v>
      </c>
      <c r="B12" s="1"/>
      <c r="C12" s="247" t="s">
        <v>292</v>
      </c>
      <c r="D12" s="67">
        <v>49</v>
      </c>
      <c r="E12" s="163">
        <v>72</v>
      </c>
      <c r="F12" s="436">
        <v>2058</v>
      </c>
      <c r="G12" s="437">
        <v>7339</v>
      </c>
      <c r="H12" s="436">
        <v>1973</v>
      </c>
      <c r="I12" s="437">
        <v>7285</v>
      </c>
      <c r="J12" s="436">
        <v>2273</v>
      </c>
      <c r="K12" s="437">
        <v>5261</v>
      </c>
      <c r="L12" s="161">
        <v>8</v>
      </c>
      <c r="M12" s="163">
        <v>49</v>
      </c>
      <c r="N12" s="436">
        <v>251</v>
      </c>
      <c r="O12" s="437">
        <v>762</v>
      </c>
      <c r="P12" s="161">
        <v>55</v>
      </c>
      <c r="Q12" s="163">
        <v>133</v>
      </c>
      <c r="S12" s="26"/>
      <c r="T12" s="26"/>
      <c r="U12" s="26"/>
      <c r="V12" s="26"/>
      <c r="W12" s="26"/>
      <c r="X12" s="26"/>
      <c r="Y12" s="26"/>
      <c r="Z12" s="26"/>
    </row>
    <row r="13" spans="1:26" s="8" customFormat="1" ht="13.5" customHeight="1">
      <c r="A13" s="168">
        <v>15</v>
      </c>
      <c r="B13" s="1"/>
      <c r="C13" s="247" t="s">
        <v>293</v>
      </c>
      <c r="D13" s="67">
        <v>52</v>
      </c>
      <c r="E13" s="163">
        <v>43</v>
      </c>
      <c r="F13" s="436">
        <v>2469</v>
      </c>
      <c r="G13" s="437">
        <v>4607</v>
      </c>
      <c r="H13" s="436">
        <v>2414</v>
      </c>
      <c r="I13" s="437">
        <v>4272</v>
      </c>
      <c r="J13" s="436">
        <v>2531</v>
      </c>
      <c r="K13" s="437">
        <v>3500</v>
      </c>
      <c r="L13" s="161">
        <v>8</v>
      </c>
      <c r="M13" s="163">
        <v>19</v>
      </c>
      <c r="N13" s="436">
        <v>298</v>
      </c>
      <c r="O13" s="437">
        <v>473</v>
      </c>
      <c r="P13" s="161">
        <v>20</v>
      </c>
      <c r="Q13" s="163">
        <v>62</v>
      </c>
      <c r="S13" s="26"/>
      <c r="T13" s="26"/>
      <c r="U13" s="26"/>
      <c r="V13" s="26"/>
      <c r="W13" s="26"/>
      <c r="X13" s="26"/>
      <c r="Y13" s="26"/>
      <c r="Z13" s="26"/>
    </row>
    <row r="14" spans="1:26" s="8" customFormat="1" ht="13.5" customHeight="1">
      <c r="A14" s="168">
        <v>21</v>
      </c>
      <c r="B14" s="1"/>
      <c r="C14" s="247" t="s">
        <v>294</v>
      </c>
      <c r="D14" s="67">
        <v>69</v>
      </c>
      <c r="E14" s="163">
        <v>5</v>
      </c>
      <c r="F14" s="436">
        <v>3496</v>
      </c>
      <c r="G14" s="437">
        <v>501</v>
      </c>
      <c r="H14" s="436">
        <v>3437</v>
      </c>
      <c r="I14" s="437">
        <v>469</v>
      </c>
      <c r="J14" s="436">
        <v>4192</v>
      </c>
      <c r="K14" s="437">
        <v>308</v>
      </c>
      <c r="L14" s="161">
        <v>5</v>
      </c>
      <c r="M14" s="163">
        <v>4</v>
      </c>
      <c r="N14" s="436">
        <v>372</v>
      </c>
      <c r="O14" s="437">
        <v>49</v>
      </c>
      <c r="P14" s="161">
        <v>72</v>
      </c>
      <c r="Q14" s="163">
        <v>13</v>
      </c>
      <c r="S14" s="26"/>
      <c r="T14" s="26"/>
      <c r="U14" s="26"/>
      <c r="V14" s="26"/>
      <c r="W14" s="26"/>
      <c r="X14" s="26"/>
      <c r="Y14" s="26"/>
      <c r="Z14" s="26"/>
    </row>
    <row r="15" spans="1:26" s="8" customFormat="1" ht="13.5" customHeight="1">
      <c r="A15" s="168">
        <v>27</v>
      </c>
      <c r="B15" s="1"/>
      <c r="C15" s="247" t="s">
        <v>295</v>
      </c>
      <c r="D15" s="67">
        <v>44</v>
      </c>
      <c r="E15" s="163">
        <v>2</v>
      </c>
      <c r="F15" s="436">
        <v>1021</v>
      </c>
      <c r="G15" s="437">
        <v>144</v>
      </c>
      <c r="H15" s="436">
        <v>952</v>
      </c>
      <c r="I15" s="437">
        <v>139</v>
      </c>
      <c r="J15" s="436">
        <v>1558</v>
      </c>
      <c r="K15" s="437">
        <v>100</v>
      </c>
      <c r="L15" s="161">
        <v>2</v>
      </c>
      <c r="M15" s="163">
        <v>1</v>
      </c>
      <c r="N15" s="436">
        <v>149</v>
      </c>
      <c r="O15" s="437">
        <v>17</v>
      </c>
      <c r="P15" s="161">
        <v>13</v>
      </c>
      <c r="Q15" s="163">
        <v>1</v>
      </c>
      <c r="S15" s="26"/>
      <c r="T15" s="26"/>
      <c r="U15" s="26"/>
      <c r="V15" s="26"/>
      <c r="W15" s="26"/>
      <c r="X15" s="26"/>
      <c r="Y15" s="26"/>
      <c r="Z15" s="26"/>
    </row>
    <row r="16" spans="1:26" s="8" customFormat="1" ht="13.5" customHeight="1">
      <c r="A16" s="168">
        <v>40</v>
      </c>
      <c r="B16" s="1"/>
      <c r="C16" s="247" t="s">
        <v>296</v>
      </c>
      <c r="D16" s="67">
        <v>84</v>
      </c>
      <c r="E16" s="163">
        <v>11</v>
      </c>
      <c r="F16" s="436">
        <v>1639</v>
      </c>
      <c r="G16" s="437">
        <v>743</v>
      </c>
      <c r="H16" s="436">
        <v>1643</v>
      </c>
      <c r="I16" s="437">
        <v>779</v>
      </c>
      <c r="J16" s="436">
        <v>2848</v>
      </c>
      <c r="K16" s="437">
        <v>502</v>
      </c>
      <c r="L16" s="161">
        <v>2</v>
      </c>
      <c r="M16" s="163">
        <v>4</v>
      </c>
      <c r="N16" s="436">
        <v>230</v>
      </c>
      <c r="O16" s="437">
        <v>96</v>
      </c>
      <c r="P16" s="161">
        <v>3</v>
      </c>
      <c r="Q16" s="163">
        <v>27</v>
      </c>
      <c r="S16" s="26"/>
      <c r="T16" s="26"/>
      <c r="U16" s="26"/>
      <c r="V16" s="26"/>
      <c r="W16" s="26"/>
      <c r="X16" s="26"/>
      <c r="Y16" s="26"/>
      <c r="Z16" s="26"/>
    </row>
    <row r="17" spans="1:26" s="8" customFormat="1" ht="13.5" customHeight="1">
      <c r="A17" s="168">
        <v>49</v>
      </c>
      <c r="B17" s="2"/>
      <c r="C17" s="247" t="s">
        <v>297</v>
      </c>
      <c r="D17" s="67">
        <v>65</v>
      </c>
      <c r="E17" s="414">
        <v>3</v>
      </c>
      <c r="F17" s="436">
        <v>1692</v>
      </c>
      <c r="G17" s="437">
        <v>101</v>
      </c>
      <c r="H17" s="436">
        <v>1693</v>
      </c>
      <c r="I17" s="437">
        <v>133</v>
      </c>
      <c r="J17" s="436">
        <v>1798</v>
      </c>
      <c r="K17" s="437">
        <v>75</v>
      </c>
      <c r="L17" s="161">
        <v>0</v>
      </c>
      <c r="M17" s="437"/>
      <c r="N17" s="436">
        <v>269</v>
      </c>
      <c r="O17" s="437">
        <v>15</v>
      </c>
      <c r="P17" s="161">
        <v>44</v>
      </c>
      <c r="Q17" s="415">
        <v>2</v>
      </c>
      <c r="S17" s="26"/>
      <c r="T17" s="26"/>
      <c r="U17" s="26"/>
      <c r="V17" s="26"/>
      <c r="W17" s="26"/>
      <c r="X17" s="26"/>
      <c r="Y17" s="26"/>
      <c r="Z17" s="26"/>
    </row>
    <row r="18" spans="1:26" s="8" customFormat="1" ht="13.5" customHeight="1">
      <c r="A18" s="168">
        <v>67</v>
      </c>
      <c r="B18" s="1"/>
      <c r="C18" s="484" t="s">
        <v>298</v>
      </c>
      <c r="D18" s="67">
        <v>69</v>
      </c>
      <c r="E18" s="163">
        <v>1</v>
      </c>
      <c r="F18" s="436">
        <v>974</v>
      </c>
      <c r="G18" s="437">
        <v>50</v>
      </c>
      <c r="H18" s="436">
        <v>879</v>
      </c>
      <c r="I18" s="437">
        <v>31</v>
      </c>
      <c r="J18" s="436">
        <v>1516</v>
      </c>
      <c r="K18" s="437">
        <v>39</v>
      </c>
      <c r="L18" s="161">
        <v>4</v>
      </c>
      <c r="M18" s="437"/>
      <c r="N18" s="436">
        <v>138</v>
      </c>
      <c r="O18" s="437">
        <v>4</v>
      </c>
      <c r="P18" s="161">
        <v>21</v>
      </c>
      <c r="Q18" s="437"/>
      <c r="S18" s="26"/>
      <c r="T18" s="26"/>
      <c r="U18" s="26"/>
      <c r="V18" s="26"/>
      <c r="W18" s="26"/>
      <c r="X18" s="26"/>
      <c r="Y18" s="26"/>
      <c r="Z18" s="26"/>
    </row>
    <row r="19" spans="1:26" s="8" customFormat="1" ht="13.5" customHeight="1">
      <c r="A19" s="168">
        <v>88</v>
      </c>
      <c r="B19" s="1"/>
      <c r="C19" s="484" t="s">
        <v>299</v>
      </c>
      <c r="D19" s="67">
        <v>36</v>
      </c>
      <c r="E19" s="437"/>
      <c r="F19" s="436">
        <v>637</v>
      </c>
      <c r="G19" s="437"/>
      <c r="H19" s="436">
        <v>586</v>
      </c>
      <c r="I19" s="437"/>
      <c r="J19" s="436">
        <v>1125</v>
      </c>
      <c r="K19" s="437"/>
      <c r="L19" s="161">
        <v>0</v>
      </c>
      <c r="M19" s="437"/>
      <c r="N19" s="436">
        <v>102</v>
      </c>
      <c r="O19" s="437"/>
      <c r="P19" s="161">
        <v>5</v>
      </c>
      <c r="Q19" s="163"/>
      <c r="S19" s="26"/>
      <c r="T19" s="26"/>
      <c r="U19" s="26"/>
      <c r="V19" s="26"/>
      <c r="W19" s="26"/>
      <c r="X19" s="26"/>
      <c r="Y19" s="26"/>
      <c r="Z19" s="26"/>
    </row>
    <row r="20" spans="1:26" s="8" customFormat="1" ht="13.5" customHeight="1">
      <c r="A20" s="168">
        <v>96</v>
      </c>
      <c r="B20" s="1"/>
      <c r="C20" s="484" t="s">
        <v>300</v>
      </c>
      <c r="D20" s="67">
        <v>12</v>
      </c>
      <c r="E20" s="163">
        <v>3</v>
      </c>
      <c r="F20" s="436">
        <v>247</v>
      </c>
      <c r="G20" s="437">
        <v>127</v>
      </c>
      <c r="H20" s="436">
        <v>211</v>
      </c>
      <c r="I20" s="437">
        <v>115</v>
      </c>
      <c r="J20" s="436">
        <v>250</v>
      </c>
      <c r="K20" s="437">
        <v>74</v>
      </c>
      <c r="L20" s="161">
        <v>0</v>
      </c>
      <c r="M20" s="437"/>
      <c r="N20" s="436">
        <v>41</v>
      </c>
      <c r="O20" s="437">
        <v>21</v>
      </c>
      <c r="P20" s="161">
        <v>1</v>
      </c>
      <c r="Q20" s="163">
        <v>8</v>
      </c>
      <c r="S20" s="26"/>
      <c r="T20" s="26"/>
      <c r="U20" s="26"/>
      <c r="V20" s="26"/>
      <c r="W20" s="26"/>
      <c r="X20" s="26"/>
      <c r="Y20" s="26"/>
      <c r="Z20" s="26"/>
    </row>
    <row r="21" spans="1:26" s="8" customFormat="1" ht="4.5" customHeight="1">
      <c r="A21" s="168"/>
      <c r="B21" s="1"/>
      <c r="C21" s="17"/>
      <c r="D21" s="67"/>
      <c r="E21" s="163"/>
      <c r="F21" s="436">
        <v>0</v>
      </c>
      <c r="G21" s="437"/>
      <c r="H21" s="436">
        <v>0</v>
      </c>
      <c r="I21" s="437"/>
      <c r="J21" s="436">
        <v>0</v>
      </c>
      <c r="K21" s="437"/>
      <c r="L21" s="161">
        <v>0</v>
      </c>
      <c r="M21" s="163"/>
      <c r="N21" s="436">
        <v>0</v>
      </c>
      <c r="O21" s="437"/>
      <c r="P21" s="161">
        <v>0</v>
      </c>
      <c r="Q21" s="163"/>
      <c r="S21" s="26"/>
      <c r="T21" s="26"/>
      <c r="U21" s="26"/>
      <c r="V21" s="26"/>
      <c r="W21" s="26"/>
      <c r="X21" s="26"/>
      <c r="Y21" s="26"/>
      <c r="Z21" s="26"/>
    </row>
    <row r="22" spans="1:26" s="8" customFormat="1" ht="13.5" customHeight="1">
      <c r="A22" s="168">
        <v>1</v>
      </c>
      <c r="B22" s="1">
        <v>100</v>
      </c>
      <c r="C22" s="446" t="s">
        <v>8</v>
      </c>
      <c r="D22" s="161">
        <v>51</v>
      </c>
      <c r="E22" s="162">
        <v>105</v>
      </c>
      <c r="F22" s="436">
        <v>1732</v>
      </c>
      <c r="G22" s="437">
        <v>9448</v>
      </c>
      <c r="H22" s="436">
        <v>1615</v>
      </c>
      <c r="I22" s="437">
        <v>9257</v>
      </c>
      <c r="J22" s="436">
        <v>1806</v>
      </c>
      <c r="K22" s="437">
        <v>7298</v>
      </c>
      <c r="L22" s="161">
        <v>6</v>
      </c>
      <c r="M22" s="162">
        <v>51</v>
      </c>
      <c r="N22" s="436">
        <v>298</v>
      </c>
      <c r="O22" s="437">
        <v>968</v>
      </c>
      <c r="P22" s="161">
        <v>31</v>
      </c>
      <c r="Q22" s="162">
        <v>191</v>
      </c>
      <c r="S22" s="26"/>
      <c r="T22" s="26"/>
      <c r="U22" s="26"/>
      <c r="V22" s="26"/>
      <c r="W22" s="26"/>
      <c r="X22" s="26"/>
      <c r="Y22" s="26"/>
      <c r="Z22" s="26"/>
    </row>
    <row r="23" spans="1:26" s="8" customFormat="1" ht="13.5" customHeight="1">
      <c r="A23" s="168">
        <v>2</v>
      </c>
      <c r="B23" s="21">
        <v>101</v>
      </c>
      <c r="C23" s="447" t="s">
        <v>303</v>
      </c>
      <c r="D23" s="161">
        <v>5</v>
      </c>
      <c r="E23" s="162">
        <v>15</v>
      </c>
      <c r="F23" s="436">
        <v>326</v>
      </c>
      <c r="G23" s="437">
        <v>1466</v>
      </c>
      <c r="H23" s="436">
        <v>310</v>
      </c>
      <c r="I23" s="437">
        <v>1527</v>
      </c>
      <c r="J23" s="436">
        <v>282</v>
      </c>
      <c r="K23" s="437">
        <v>984</v>
      </c>
      <c r="L23" s="161">
        <v>1</v>
      </c>
      <c r="M23" s="162">
        <v>10</v>
      </c>
      <c r="N23" s="436">
        <v>44</v>
      </c>
      <c r="O23" s="437">
        <v>152</v>
      </c>
      <c r="P23" s="161">
        <v>5</v>
      </c>
      <c r="Q23" s="162">
        <v>14</v>
      </c>
      <c r="S23" s="26"/>
      <c r="T23" s="26"/>
      <c r="U23" s="26"/>
      <c r="V23" s="26"/>
      <c r="W23" s="26"/>
      <c r="X23" s="26"/>
      <c r="Y23" s="26"/>
      <c r="Z23" s="26"/>
    </row>
    <row r="24" spans="1:26" s="8" customFormat="1" ht="13.5" customHeight="1">
      <c r="A24" s="168">
        <v>3</v>
      </c>
      <c r="B24" s="21">
        <v>102</v>
      </c>
      <c r="C24" s="447" t="s">
        <v>304</v>
      </c>
      <c r="D24" s="161">
        <v>2</v>
      </c>
      <c r="E24" s="162">
        <v>10</v>
      </c>
      <c r="F24" s="436">
        <v>59</v>
      </c>
      <c r="G24" s="437">
        <v>988</v>
      </c>
      <c r="H24" s="436">
        <v>40</v>
      </c>
      <c r="I24" s="437">
        <v>984</v>
      </c>
      <c r="J24" s="436">
        <v>49</v>
      </c>
      <c r="K24" s="437">
        <v>653</v>
      </c>
      <c r="L24" s="161">
        <v>0</v>
      </c>
      <c r="M24" s="162">
        <v>2</v>
      </c>
      <c r="N24" s="436">
        <v>10</v>
      </c>
      <c r="O24" s="437">
        <v>100</v>
      </c>
      <c r="P24" s="161">
        <v>1</v>
      </c>
      <c r="Q24" s="162">
        <v>18</v>
      </c>
      <c r="S24" s="26"/>
      <c r="T24" s="26"/>
      <c r="U24" s="26"/>
      <c r="V24" s="26"/>
      <c r="W24" s="26"/>
      <c r="X24" s="26"/>
      <c r="Y24" s="26"/>
      <c r="Z24" s="26"/>
    </row>
    <row r="25" spans="1:26" s="8" customFormat="1" ht="13.5" customHeight="1">
      <c r="A25" s="168">
        <v>5</v>
      </c>
      <c r="B25" s="21">
        <v>105</v>
      </c>
      <c r="C25" s="447" t="s">
        <v>305</v>
      </c>
      <c r="D25" s="161">
        <v>2</v>
      </c>
      <c r="E25" s="162">
        <v>8</v>
      </c>
      <c r="F25" s="436">
        <v>64</v>
      </c>
      <c r="G25" s="437">
        <v>287</v>
      </c>
      <c r="H25" s="436">
        <v>85</v>
      </c>
      <c r="I25" s="437">
        <v>250</v>
      </c>
      <c r="J25" s="436">
        <v>74</v>
      </c>
      <c r="K25" s="437">
        <v>203</v>
      </c>
      <c r="L25" s="161">
        <v>1</v>
      </c>
      <c r="M25" s="162">
        <v>5</v>
      </c>
      <c r="N25" s="436">
        <v>10</v>
      </c>
      <c r="O25" s="437">
        <v>36</v>
      </c>
      <c r="P25" s="161">
        <v>1</v>
      </c>
      <c r="Q25" s="162">
        <v>5</v>
      </c>
      <c r="S25" s="26"/>
      <c r="T25" s="26"/>
      <c r="U25" s="26"/>
      <c r="V25" s="26"/>
      <c r="W25" s="26"/>
      <c r="X25" s="26"/>
      <c r="Y25" s="26"/>
      <c r="Z25" s="26"/>
    </row>
    <row r="26" spans="1:26" s="8" customFormat="1" ht="13.5" customHeight="1">
      <c r="A26" s="168">
        <v>7</v>
      </c>
      <c r="B26" s="21">
        <v>106</v>
      </c>
      <c r="C26" s="447" t="s">
        <v>306</v>
      </c>
      <c r="D26" s="161">
        <v>2</v>
      </c>
      <c r="E26" s="162">
        <v>12</v>
      </c>
      <c r="F26" s="436">
        <v>31</v>
      </c>
      <c r="G26" s="437">
        <v>475</v>
      </c>
      <c r="H26" s="436">
        <v>28</v>
      </c>
      <c r="I26" s="437">
        <v>429</v>
      </c>
      <c r="J26" s="436">
        <v>38</v>
      </c>
      <c r="K26" s="437">
        <v>390</v>
      </c>
      <c r="L26" s="161">
        <v>0</v>
      </c>
      <c r="M26" s="162">
        <v>5</v>
      </c>
      <c r="N26" s="436">
        <v>12</v>
      </c>
      <c r="O26" s="437">
        <v>65</v>
      </c>
      <c r="P26" s="161">
        <v>1</v>
      </c>
      <c r="Q26" s="162">
        <v>12</v>
      </c>
      <c r="S26" s="26"/>
      <c r="T26" s="26"/>
      <c r="U26" s="26"/>
      <c r="V26" s="26"/>
      <c r="W26" s="26"/>
      <c r="X26" s="26"/>
      <c r="Y26" s="26"/>
      <c r="Z26" s="26"/>
    </row>
    <row r="27" spans="1:26" s="8" customFormat="1" ht="13.5" customHeight="1">
      <c r="A27" s="168">
        <v>8</v>
      </c>
      <c r="B27" s="21">
        <v>107</v>
      </c>
      <c r="C27" s="447" t="s">
        <v>307</v>
      </c>
      <c r="D27" s="161">
        <v>4</v>
      </c>
      <c r="E27" s="162">
        <v>14</v>
      </c>
      <c r="F27" s="436">
        <v>158</v>
      </c>
      <c r="G27" s="437">
        <v>1337</v>
      </c>
      <c r="H27" s="436">
        <v>139</v>
      </c>
      <c r="I27" s="437">
        <v>1232</v>
      </c>
      <c r="J27" s="436">
        <v>172</v>
      </c>
      <c r="K27" s="437">
        <v>1086</v>
      </c>
      <c r="L27" s="161">
        <v>0</v>
      </c>
      <c r="M27" s="162">
        <v>7</v>
      </c>
      <c r="N27" s="436">
        <v>30</v>
      </c>
      <c r="O27" s="437">
        <v>133</v>
      </c>
      <c r="P27" s="161">
        <v>3</v>
      </c>
      <c r="Q27" s="162">
        <v>38</v>
      </c>
      <c r="S27" s="26"/>
      <c r="T27" s="26"/>
      <c r="U27" s="26"/>
      <c r="V27" s="26"/>
      <c r="W27" s="26"/>
      <c r="X27" s="26"/>
      <c r="Y27" s="26"/>
      <c r="Z27" s="26"/>
    </row>
    <row r="28" spans="1:26" s="8" customFormat="1" ht="13.5" customHeight="1">
      <c r="A28" s="168">
        <v>9</v>
      </c>
      <c r="B28" s="21">
        <v>108</v>
      </c>
      <c r="C28" s="447" t="s">
        <v>308</v>
      </c>
      <c r="D28" s="161">
        <v>6</v>
      </c>
      <c r="E28" s="162">
        <v>15</v>
      </c>
      <c r="F28" s="436">
        <v>265</v>
      </c>
      <c r="G28" s="437">
        <v>1478</v>
      </c>
      <c r="H28" s="436">
        <v>242</v>
      </c>
      <c r="I28" s="437">
        <v>1536</v>
      </c>
      <c r="J28" s="436">
        <v>278</v>
      </c>
      <c r="K28" s="437">
        <v>1198</v>
      </c>
      <c r="L28" s="161">
        <v>0</v>
      </c>
      <c r="M28" s="162">
        <v>9</v>
      </c>
      <c r="N28" s="436">
        <v>43</v>
      </c>
      <c r="O28" s="437">
        <v>153</v>
      </c>
      <c r="P28" s="161">
        <v>6</v>
      </c>
      <c r="Q28" s="162">
        <v>34</v>
      </c>
      <c r="S28" s="26"/>
      <c r="T28" s="26"/>
      <c r="U28" s="26"/>
      <c r="V28" s="26"/>
      <c r="W28" s="26"/>
      <c r="X28" s="26"/>
      <c r="Y28" s="26"/>
      <c r="Z28" s="26"/>
    </row>
    <row r="29" spans="1:26" s="8" customFormat="1" ht="13.5" customHeight="1">
      <c r="A29" s="168">
        <v>6</v>
      </c>
      <c r="B29" s="21">
        <v>109</v>
      </c>
      <c r="C29" s="447" t="s">
        <v>309</v>
      </c>
      <c r="D29" s="161">
        <v>15</v>
      </c>
      <c r="E29" s="162">
        <v>13</v>
      </c>
      <c r="F29" s="436">
        <v>273</v>
      </c>
      <c r="G29" s="437">
        <v>1680</v>
      </c>
      <c r="H29" s="436">
        <v>252</v>
      </c>
      <c r="I29" s="437">
        <v>1602</v>
      </c>
      <c r="J29" s="436">
        <v>298</v>
      </c>
      <c r="K29" s="437">
        <v>1400</v>
      </c>
      <c r="L29" s="161">
        <v>3</v>
      </c>
      <c r="M29" s="162">
        <v>6</v>
      </c>
      <c r="N29" s="436">
        <v>59</v>
      </c>
      <c r="O29" s="437">
        <v>159</v>
      </c>
      <c r="P29" s="161">
        <v>4</v>
      </c>
      <c r="Q29" s="162">
        <v>31</v>
      </c>
      <c r="S29" s="26"/>
      <c r="T29" s="26"/>
      <c r="U29" s="26"/>
      <c r="V29" s="26"/>
      <c r="W29" s="26"/>
      <c r="X29" s="26"/>
      <c r="Y29" s="26"/>
      <c r="Z29" s="26"/>
    </row>
    <row r="30" spans="1:26" s="8" customFormat="1" ht="13.5" customHeight="1">
      <c r="A30" s="168">
        <v>4</v>
      </c>
      <c r="B30" s="21">
        <v>110</v>
      </c>
      <c r="C30" s="447" t="s">
        <v>310</v>
      </c>
      <c r="D30" s="161">
        <v>5</v>
      </c>
      <c r="E30" s="162">
        <v>9</v>
      </c>
      <c r="F30" s="436">
        <v>164</v>
      </c>
      <c r="G30" s="437">
        <v>398</v>
      </c>
      <c r="H30" s="436">
        <v>145</v>
      </c>
      <c r="I30" s="437">
        <v>368</v>
      </c>
      <c r="J30" s="436">
        <v>159</v>
      </c>
      <c r="K30" s="437">
        <v>237</v>
      </c>
      <c r="L30" s="161">
        <v>1</v>
      </c>
      <c r="M30" s="162">
        <v>4</v>
      </c>
      <c r="N30" s="436">
        <v>28</v>
      </c>
      <c r="O30" s="437">
        <v>48</v>
      </c>
      <c r="P30" s="161">
        <v>4</v>
      </c>
      <c r="Q30" s="162">
        <v>8</v>
      </c>
      <c r="S30" s="26"/>
      <c r="T30" s="26"/>
      <c r="U30" s="26"/>
      <c r="V30" s="26"/>
      <c r="W30" s="26"/>
      <c r="X30" s="26"/>
      <c r="Y30" s="26"/>
      <c r="Z30" s="26"/>
    </row>
    <row r="31" spans="1:26" s="8" customFormat="1" ht="13.5" customHeight="1">
      <c r="A31" s="168">
        <v>10</v>
      </c>
      <c r="B31" s="21">
        <v>111</v>
      </c>
      <c r="C31" s="447" t="s">
        <v>311</v>
      </c>
      <c r="D31" s="161">
        <v>10</v>
      </c>
      <c r="E31" s="162">
        <v>9</v>
      </c>
      <c r="F31" s="436">
        <v>392</v>
      </c>
      <c r="G31" s="437">
        <v>1339</v>
      </c>
      <c r="H31" s="436">
        <v>374</v>
      </c>
      <c r="I31" s="437">
        <v>1329</v>
      </c>
      <c r="J31" s="436">
        <v>456</v>
      </c>
      <c r="K31" s="437">
        <v>1147</v>
      </c>
      <c r="L31" s="161">
        <v>0</v>
      </c>
      <c r="M31" s="162">
        <v>3</v>
      </c>
      <c r="N31" s="436">
        <v>62</v>
      </c>
      <c r="O31" s="437">
        <v>122</v>
      </c>
      <c r="P31" s="161">
        <v>6</v>
      </c>
      <c r="Q31" s="162">
        <v>31</v>
      </c>
      <c r="S31" s="26"/>
      <c r="T31" s="26"/>
      <c r="U31" s="26"/>
      <c r="V31" s="26"/>
      <c r="W31" s="26"/>
      <c r="X31" s="26"/>
      <c r="Y31" s="26"/>
      <c r="Z31" s="26"/>
    </row>
    <row r="32" spans="1:26" s="8" customFormat="1" ht="13.5" customHeight="1">
      <c r="A32" s="168">
        <v>41</v>
      </c>
      <c r="B32" s="1">
        <v>201</v>
      </c>
      <c r="C32" s="446" t="s">
        <v>312</v>
      </c>
      <c r="D32" s="67">
        <v>57</v>
      </c>
      <c r="E32" s="163">
        <v>10</v>
      </c>
      <c r="F32" s="436">
        <v>1134</v>
      </c>
      <c r="G32" s="437">
        <v>675</v>
      </c>
      <c r="H32" s="436">
        <v>1109</v>
      </c>
      <c r="I32" s="437">
        <v>720</v>
      </c>
      <c r="J32" s="436">
        <v>2117</v>
      </c>
      <c r="K32" s="437">
        <v>458</v>
      </c>
      <c r="L32" s="161">
        <v>0</v>
      </c>
      <c r="M32" s="163">
        <v>3</v>
      </c>
      <c r="N32" s="436">
        <v>148</v>
      </c>
      <c r="O32" s="437">
        <v>90</v>
      </c>
      <c r="P32" s="161">
        <v>0</v>
      </c>
      <c r="Q32" s="163">
        <v>25</v>
      </c>
      <c r="S32" s="26"/>
      <c r="T32" s="26"/>
      <c r="U32" s="26"/>
      <c r="V32" s="26"/>
      <c r="W32" s="26"/>
      <c r="X32" s="26"/>
      <c r="Y32" s="26"/>
      <c r="Z32" s="26"/>
    </row>
    <row r="33" spans="1:26" s="8" customFormat="1" ht="13.5" customHeight="1">
      <c r="A33" s="168">
        <v>12</v>
      </c>
      <c r="B33" s="1">
        <v>202</v>
      </c>
      <c r="C33" s="446" t="s">
        <v>313</v>
      </c>
      <c r="D33" s="67">
        <v>18</v>
      </c>
      <c r="E33" s="163">
        <v>28</v>
      </c>
      <c r="F33" s="436">
        <v>726</v>
      </c>
      <c r="G33" s="437">
        <v>2969</v>
      </c>
      <c r="H33" s="436">
        <v>734</v>
      </c>
      <c r="I33" s="437">
        <v>2920</v>
      </c>
      <c r="J33" s="436">
        <v>874</v>
      </c>
      <c r="K33" s="437">
        <v>2267</v>
      </c>
      <c r="L33" s="161">
        <v>0</v>
      </c>
      <c r="M33" s="163">
        <v>22</v>
      </c>
      <c r="N33" s="436">
        <v>90</v>
      </c>
      <c r="O33" s="437">
        <v>309</v>
      </c>
      <c r="P33" s="161">
        <v>17</v>
      </c>
      <c r="Q33" s="163">
        <v>67</v>
      </c>
      <c r="S33" s="26"/>
      <c r="T33" s="26"/>
      <c r="U33" s="26"/>
      <c r="V33" s="26"/>
      <c r="W33" s="26"/>
      <c r="X33" s="26"/>
      <c r="Y33" s="26"/>
      <c r="Z33" s="26"/>
    </row>
    <row r="34" spans="1:26" s="8" customFormat="1" ht="13.5" customHeight="1">
      <c r="A34" s="168">
        <v>22</v>
      </c>
      <c r="B34" s="1">
        <v>203</v>
      </c>
      <c r="C34" s="446" t="s">
        <v>314</v>
      </c>
      <c r="D34" s="67">
        <v>29</v>
      </c>
      <c r="E34" s="163">
        <v>2</v>
      </c>
      <c r="F34" s="436">
        <v>1954</v>
      </c>
      <c r="G34" s="437">
        <v>86</v>
      </c>
      <c r="H34" s="436">
        <v>1828</v>
      </c>
      <c r="I34" s="437">
        <v>66</v>
      </c>
      <c r="J34" s="436">
        <v>1977</v>
      </c>
      <c r="K34" s="437">
        <v>51</v>
      </c>
      <c r="L34" s="161">
        <v>4</v>
      </c>
      <c r="M34" s="163">
        <v>2</v>
      </c>
      <c r="N34" s="436">
        <v>185</v>
      </c>
      <c r="O34" s="437">
        <v>11</v>
      </c>
      <c r="P34" s="161">
        <v>28</v>
      </c>
      <c r="Q34" s="437"/>
      <c r="S34" s="26"/>
      <c r="T34" s="26"/>
      <c r="U34" s="26"/>
      <c r="V34" s="26"/>
      <c r="W34" s="26"/>
      <c r="X34" s="26"/>
      <c r="Y34" s="26"/>
      <c r="Z34" s="26"/>
    </row>
    <row r="35" spans="1:26" s="8" customFormat="1" ht="13.5" customHeight="1">
      <c r="A35" s="168">
        <v>13</v>
      </c>
      <c r="B35" s="1">
        <v>204</v>
      </c>
      <c r="C35" s="446" t="s">
        <v>315</v>
      </c>
      <c r="D35" s="67">
        <v>22</v>
      </c>
      <c r="E35" s="163">
        <v>40</v>
      </c>
      <c r="F35" s="436">
        <v>893</v>
      </c>
      <c r="G35" s="437">
        <v>4142</v>
      </c>
      <c r="H35" s="436">
        <v>790</v>
      </c>
      <c r="I35" s="437">
        <v>4079</v>
      </c>
      <c r="J35" s="436">
        <v>989</v>
      </c>
      <c r="K35" s="437">
        <v>2839</v>
      </c>
      <c r="L35" s="161">
        <v>2</v>
      </c>
      <c r="M35" s="163">
        <v>25</v>
      </c>
      <c r="N35" s="436">
        <v>107</v>
      </c>
      <c r="O35" s="437">
        <v>415</v>
      </c>
      <c r="P35" s="161">
        <v>19</v>
      </c>
      <c r="Q35" s="163">
        <v>64</v>
      </c>
      <c r="S35" s="26"/>
      <c r="T35" s="26"/>
      <c r="U35" s="26"/>
      <c r="V35" s="26"/>
      <c r="W35" s="26"/>
      <c r="X35" s="26"/>
      <c r="Y35" s="26"/>
      <c r="Z35" s="26"/>
    </row>
    <row r="36" spans="1:26" s="8" customFormat="1" ht="13.5" customHeight="1">
      <c r="A36" s="168">
        <v>97</v>
      </c>
      <c r="B36" s="1">
        <v>205</v>
      </c>
      <c r="C36" s="446" t="s">
        <v>316</v>
      </c>
      <c r="D36" s="67">
        <v>5</v>
      </c>
      <c r="E36" s="163">
        <v>2</v>
      </c>
      <c r="F36" s="436">
        <v>158</v>
      </c>
      <c r="G36" s="437">
        <v>115</v>
      </c>
      <c r="H36" s="436">
        <v>138</v>
      </c>
      <c r="I36" s="437">
        <v>100</v>
      </c>
      <c r="J36" s="436">
        <v>139</v>
      </c>
      <c r="K36" s="437">
        <v>64</v>
      </c>
      <c r="L36" s="161">
        <v>0</v>
      </c>
      <c r="M36" s="437"/>
      <c r="N36" s="436">
        <v>18</v>
      </c>
      <c r="O36" s="437">
        <v>18</v>
      </c>
      <c r="P36" s="161">
        <v>0</v>
      </c>
      <c r="Q36" s="163">
        <v>7</v>
      </c>
      <c r="S36" s="26"/>
      <c r="T36" s="26"/>
      <c r="U36" s="26"/>
      <c r="V36" s="26"/>
      <c r="W36" s="26"/>
      <c r="X36" s="26"/>
      <c r="Y36" s="26"/>
      <c r="Z36" s="26"/>
    </row>
    <row r="37" spans="1:26" s="8" customFormat="1" ht="13.5" customHeight="1">
      <c r="A37" s="168">
        <v>14</v>
      </c>
      <c r="B37" s="1">
        <v>206</v>
      </c>
      <c r="C37" s="446" t="s">
        <v>317</v>
      </c>
      <c r="D37" s="67">
        <v>9</v>
      </c>
      <c r="E37" s="163">
        <v>4</v>
      </c>
      <c r="F37" s="436">
        <v>439</v>
      </c>
      <c r="G37" s="437">
        <v>228</v>
      </c>
      <c r="H37" s="436">
        <v>449</v>
      </c>
      <c r="I37" s="437">
        <v>286</v>
      </c>
      <c r="J37" s="436">
        <v>410</v>
      </c>
      <c r="K37" s="437">
        <v>155</v>
      </c>
      <c r="L37" s="161">
        <v>6</v>
      </c>
      <c r="M37" s="163">
        <v>2</v>
      </c>
      <c r="N37" s="436">
        <v>54</v>
      </c>
      <c r="O37" s="437">
        <v>38</v>
      </c>
      <c r="P37" s="161">
        <v>19</v>
      </c>
      <c r="Q37" s="163">
        <v>2</v>
      </c>
      <c r="S37" s="26"/>
      <c r="T37" s="26"/>
      <c r="U37" s="26"/>
      <c r="V37" s="26"/>
      <c r="W37" s="26"/>
      <c r="X37" s="26"/>
      <c r="Y37" s="26"/>
      <c r="Z37" s="26"/>
    </row>
    <row r="38" spans="1:26" s="8" customFormat="1" ht="13.5" customHeight="1">
      <c r="A38" s="168">
        <v>16</v>
      </c>
      <c r="B38" s="1">
        <v>207</v>
      </c>
      <c r="C38" s="446" t="s">
        <v>318</v>
      </c>
      <c r="D38" s="67">
        <v>17</v>
      </c>
      <c r="E38" s="163">
        <v>9</v>
      </c>
      <c r="F38" s="436">
        <v>782</v>
      </c>
      <c r="G38" s="437">
        <v>1304</v>
      </c>
      <c r="H38" s="436">
        <v>748</v>
      </c>
      <c r="I38" s="437">
        <v>1175</v>
      </c>
      <c r="J38" s="436">
        <v>803</v>
      </c>
      <c r="K38" s="437">
        <v>892</v>
      </c>
      <c r="L38" s="161">
        <v>3</v>
      </c>
      <c r="M38" s="163">
        <v>4</v>
      </c>
      <c r="N38" s="436">
        <v>76</v>
      </c>
      <c r="O38" s="437">
        <v>132</v>
      </c>
      <c r="P38" s="161">
        <v>0</v>
      </c>
      <c r="Q38" s="163">
        <v>22</v>
      </c>
      <c r="S38" s="26"/>
      <c r="T38" s="26"/>
      <c r="U38" s="26"/>
      <c r="V38" s="26"/>
      <c r="W38" s="26"/>
      <c r="X38" s="26"/>
      <c r="Y38" s="26"/>
      <c r="Z38" s="26"/>
    </row>
    <row r="39" spans="1:26" s="8" customFormat="1" ht="13.5" customHeight="1">
      <c r="A39" s="168">
        <v>50</v>
      </c>
      <c r="B39" s="1">
        <v>208</v>
      </c>
      <c r="C39" s="446" t="s">
        <v>319</v>
      </c>
      <c r="D39" s="67">
        <v>6</v>
      </c>
      <c r="E39" s="163">
        <v>1</v>
      </c>
      <c r="F39" s="436">
        <v>271</v>
      </c>
      <c r="G39" s="437">
        <v>36</v>
      </c>
      <c r="H39" s="436">
        <v>257</v>
      </c>
      <c r="I39" s="437">
        <v>56</v>
      </c>
      <c r="J39" s="436">
        <v>196</v>
      </c>
      <c r="K39" s="437">
        <v>31</v>
      </c>
      <c r="L39" s="161">
        <v>0</v>
      </c>
      <c r="M39" s="437"/>
      <c r="N39" s="436">
        <v>27</v>
      </c>
      <c r="O39" s="437">
        <v>6</v>
      </c>
      <c r="P39" s="161">
        <v>6</v>
      </c>
      <c r="Q39" s="163">
        <v>1</v>
      </c>
      <c r="S39" s="26"/>
      <c r="T39" s="26"/>
      <c r="U39" s="26"/>
      <c r="V39" s="26"/>
      <c r="W39" s="26"/>
      <c r="X39" s="26"/>
      <c r="Y39" s="26"/>
      <c r="Z39" s="26"/>
    </row>
    <row r="40" spans="1:26" s="8" customFormat="1" ht="13.5" customHeight="1">
      <c r="A40" s="168">
        <v>68</v>
      </c>
      <c r="B40" s="1">
        <v>209</v>
      </c>
      <c r="C40" s="446" t="s">
        <v>320</v>
      </c>
      <c r="D40" s="67">
        <v>12</v>
      </c>
      <c r="E40" s="163">
        <v>1</v>
      </c>
      <c r="F40" s="436">
        <v>200</v>
      </c>
      <c r="G40" s="437">
        <v>50</v>
      </c>
      <c r="H40" s="436">
        <v>190</v>
      </c>
      <c r="I40" s="437">
        <v>31</v>
      </c>
      <c r="J40" s="436">
        <v>359</v>
      </c>
      <c r="K40" s="437">
        <v>39</v>
      </c>
      <c r="L40" s="161">
        <v>3</v>
      </c>
      <c r="M40" s="437"/>
      <c r="N40" s="436">
        <v>22</v>
      </c>
      <c r="O40" s="437">
        <v>4</v>
      </c>
      <c r="P40" s="161">
        <v>3</v>
      </c>
      <c r="Q40" s="437"/>
      <c r="S40" s="26"/>
      <c r="T40" s="26"/>
      <c r="U40" s="26"/>
      <c r="V40" s="26"/>
      <c r="W40" s="26"/>
      <c r="X40" s="26"/>
      <c r="Y40" s="26"/>
      <c r="Z40" s="26"/>
    </row>
    <row r="41" spans="1:26" s="8" customFormat="1" ht="13.5" customHeight="1">
      <c r="A41" s="168">
        <v>23</v>
      </c>
      <c r="B41" s="1">
        <v>210</v>
      </c>
      <c r="C41" s="446" t="s">
        <v>283</v>
      </c>
      <c r="D41" s="67">
        <v>22</v>
      </c>
      <c r="E41" s="163">
        <v>3</v>
      </c>
      <c r="F41" s="436">
        <v>811</v>
      </c>
      <c r="G41" s="437">
        <v>415</v>
      </c>
      <c r="H41" s="436">
        <v>811</v>
      </c>
      <c r="I41" s="437">
        <v>403</v>
      </c>
      <c r="J41" s="436">
        <v>1354</v>
      </c>
      <c r="K41" s="437">
        <v>257</v>
      </c>
      <c r="L41" s="161">
        <v>1</v>
      </c>
      <c r="M41" s="163">
        <v>2</v>
      </c>
      <c r="N41" s="436">
        <v>99</v>
      </c>
      <c r="O41" s="437">
        <v>38</v>
      </c>
      <c r="P41" s="161">
        <v>21</v>
      </c>
      <c r="Q41" s="163">
        <v>13</v>
      </c>
      <c r="S41" s="26"/>
      <c r="T41" s="26"/>
      <c r="U41" s="26"/>
      <c r="V41" s="26"/>
      <c r="W41" s="26"/>
      <c r="X41" s="26"/>
      <c r="Y41" s="26"/>
      <c r="Z41" s="26"/>
    </row>
    <row r="42" spans="1:26" s="8" customFormat="1" ht="13.5" customHeight="1">
      <c r="A42" s="168">
        <v>51</v>
      </c>
      <c r="B42" s="1">
        <v>211</v>
      </c>
      <c r="C42" s="446" t="s">
        <v>321</v>
      </c>
      <c r="D42" s="67">
        <v>9</v>
      </c>
      <c r="E42" s="437"/>
      <c r="F42" s="436">
        <v>207</v>
      </c>
      <c r="G42" s="437"/>
      <c r="H42" s="436">
        <v>226</v>
      </c>
      <c r="I42" s="437"/>
      <c r="J42" s="436">
        <v>239</v>
      </c>
      <c r="K42" s="437"/>
      <c r="L42" s="161">
        <v>0</v>
      </c>
      <c r="M42" s="163"/>
      <c r="N42" s="436">
        <v>37</v>
      </c>
      <c r="O42" s="437"/>
      <c r="P42" s="161">
        <v>0</v>
      </c>
      <c r="Q42" s="163"/>
      <c r="S42" s="26"/>
      <c r="T42" s="26"/>
      <c r="U42" s="26"/>
      <c r="V42" s="26"/>
      <c r="W42" s="26"/>
      <c r="X42" s="26"/>
      <c r="Y42" s="26"/>
      <c r="Z42" s="26"/>
    </row>
    <row r="43" spans="1:26" s="8" customFormat="1" ht="13.5" customHeight="1">
      <c r="A43" s="168">
        <v>52</v>
      </c>
      <c r="B43" s="1">
        <v>212</v>
      </c>
      <c r="C43" s="446" t="s">
        <v>322</v>
      </c>
      <c r="D43" s="67">
        <v>10</v>
      </c>
      <c r="E43" s="163">
        <v>1</v>
      </c>
      <c r="F43" s="436">
        <v>418</v>
      </c>
      <c r="G43" s="437">
        <v>43</v>
      </c>
      <c r="H43" s="436">
        <v>424</v>
      </c>
      <c r="I43" s="437">
        <v>48</v>
      </c>
      <c r="J43" s="436">
        <v>478</v>
      </c>
      <c r="K43" s="437">
        <v>22</v>
      </c>
      <c r="L43" s="161">
        <v>0</v>
      </c>
      <c r="M43" s="437"/>
      <c r="N43" s="436">
        <v>60</v>
      </c>
      <c r="O43" s="437">
        <v>5</v>
      </c>
      <c r="P43" s="161">
        <v>10</v>
      </c>
      <c r="Q43" s="437"/>
      <c r="S43" s="26"/>
      <c r="T43" s="26"/>
      <c r="U43" s="26"/>
      <c r="V43" s="26"/>
      <c r="W43" s="26"/>
      <c r="X43" s="26"/>
      <c r="Y43" s="26"/>
      <c r="Z43" s="26"/>
    </row>
    <row r="44" spans="1:26" s="8" customFormat="1" ht="13.5" customHeight="1">
      <c r="A44" s="168">
        <v>28</v>
      </c>
      <c r="B44" s="1">
        <v>213</v>
      </c>
      <c r="C44" s="446" t="s">
        <v>323</v>
      </c>
      <c r="D44" s="67">
        <v>6</v>
      </c>
      <c r="E44" s="437"/>
      <c r="F44" s="436">
        <v>142</v>
      </c>
      <c r="G44" s="437"/>
      <c r="H44" s="436">
        <v>118</v>
      </c>
      <c r="I44" s="437"/>
      <c r="J44" s="436">
        <v>238</v>
      </c>
      <c r="K44" s="437"/>
      <c r="L44" s="161">
        <v>0</v>
      </c>
      <c r="M44" s="163"/>
      <c r="N44" s="436">
        <v>19</v>
      </c>
      <c r="O44" s="437"/>
      <c r="P44" s="161">
        <v>3</v>
      </c>
      <c r="Q44" s="163"/>
      <c r="S44" s="26"/>
      <c r="T44" s="26"/>
      <c r="U44" s="26"/>
      <c r="V44" s="26"/>
      <c r="W44" s="26"/>
      <c r="X44" s="26"/>
      <c r="Y44" s="26"/>
      <c r="Z44" s="26"/>
    </row>
    <row r="45" spans="1:26" s="8" customFormat="1" ht="13.5" customHeight="1">
      <c r="A45" s="168">
        <v>17</v>
      </c>
      <c r="B45" s="1">
        <v>214</v>
      </c>
      <c r="C45" s="446" t="s">
        <v>324</v>
      </c>
      <c r="D45" s="67">
        <v>12</v>
      </c>
      <c r="E45" s="163">
        <v>14</v>
      </c>
      <c r="F45" s="436">
        <v>688</v>
      </c>
      <c r="G45" s="437">
        <v>1425</v>
      </c>
      <c r="H45" s="436">
        <v>687</v>
      </c>
      <c r="I45" s="437">
        <v>1397</v>
      </c>
      <c r="J45" s="436">
        <v>674</v>
      </c>
      <c r="K45" s="437">
        <v>1067</v>
      </c>
      <c r="L45" s="161">
        <v>2</v>
      </c>
      <c r="M45" s="163">
        <v>3</v>
      </c>
      <c r="N45" s="436">
        <v>84</v>
      </c>
      <c r="O45" s="437">
        <v>143</v>
      </c>
      <c r="P45" s="161">
        <v>0</v>
      </c>
      <c r="Q45" s="163">
        <v>19</v>
      </c>
      <c r="S45" s="26"/>
      <c r="T45" s="26"/>
      <c r="U45" s="26"/>
      <c r="V45" s="26"/>
      <c r="W45" s="26"/>
      <c r="X45" s="26"/>
      <c r="Y45" s="26"/>
      <c r="Z45" s="26"/>
    </row>
    <row r="46" spans="1:26" s="8" customFormat="1" ht="13.5" customHeight="1">
      <c r="A46" s="168">
        <v>29</v>
      </c>
      <c r="B46" s="1">
        <v>215</v>
      </c>
      <c r="C46" s="446" t="s">
        <v>325</v>
      </c>
      <c r="D46" s="67">
        <v>14</v>
      </c>
      <c r="E46" s="163">
        <v>1</v>
      </c>
      <c r="F46" s="436">
        <v>197</v>
      </c>
      <c r="G46" s="437">
        <v>96</v>
      </c>
      <c r="H46" s="436">
        <v>223</v>
      </c>
      <c r="I46" s="437">
        <v>100</v>
      </c>
      <c r="J46" s="436">
        <v>357</v>
      </c>
      <c r="K46" s="437">
        <v>78</v>
      </c>
      <c r="L46" s="161">
        <v>0</v>
      </c>
      <c r="M46" s="163">
        <v>1</v>
      </c>
      <c r="N46" s="436">
        <v>34</v>
      </c>
      <c r="O46" s="437">
        <v>11</v>
      </c>
      <c r="P46" s="161">
        <v>0</v>
      </c>
      <c r="Q46" s="437"/>
      <c r="S46" s="26"/>
      <c r="T46" s="26"/>
      <c r="U46" s="26"/>
      <c r="V46" s="26"/>
      <c r="W46" s="26"/>
      <c r="X46" s="26"/>
      <c r="Y46" s="26"/>
      <c r="Z46" s="26"/>
    </row>
    <row r="47" spans="1:26" s="8" customFormat="1" ht="13.5" customHeight="1">
      <c r="A47" s="168">
        <v>24</v>
      </c>
      <c r="B47" s="1">
        <v>216</v>
      </c>
      <c r="C47" s="446" t="s">
        <v>326</v>
      </c>
      <c r="D47" s="67">
        <v>10</v>
      </c>
      <c r="E47" s="437"/>
      <c r="F47" s="436">
        <v>323</v>
      </c>
      <c r="G47" s="437"/>
      <c r="H47" s="436">
        <v>364</v>
      </c>
      <c r="I47" s="437"/>
      <c r="J47" s="436">
        <v>486</v>
      </c>
      <c r="K47" s="437"/>
      <c r="L47" s="161">
        <v>0</v>
      </c>
      <c r="M47" s="163"/>
      <c r="N47" s="436">
        <v>40</v>
      </c>
      <c r="O47" s="437"/>
      <c r="P47" s="161">
        <v>20</v>
      </c>
      <c r="Q47" s="163"/>
      <c r="S47" s="26"/>
      <c r="T47" s="26"/>
      <c r="U47" s="26"/>
      <c r="V47" s="26"/>
      <c r="W47" s="26"/>
      <c r="X47" s="26"/>
      <c r="Y47" s="26"/>
      <c r="Z47" s="26"/>
    </row>
    <row r="48" spans="1:26" s="8" customFormat="1" ht="13.5" customHeight="1">
      <c r="A48" s="168">
        <v>18</v>
      </c>
      <c r="B48" s="1">
        <v>217</v>
      </c>
      <c r="C48" s="446" t="s">
        <v>327</v>
      </c>
      <c r="D48" s="67">
        <v>10</v>
      </c>
      <c r="E48" s="163">
        <v>8</v>
      </c>
      <c r="F48" s="436">
        <v>515</v>
      </c>
      <c r="G48" s="437">
        <v>899</v>
      </c>
      <c r="H48" s="436">
        <v>501</v>
      </c>
      <c r="I48" s="437">
        <v>806</v>
      </c>
      <c r="J48" s="436">
        <v>531</v>
      </c>
      <c r="K48" s="437">
        <v>616</v>
      </c>
      <c r="L48" s="161">
        <v>2</v>
      </c>
      <c r="M48" s="163">
        <v>6</v>
      </c>
      <c r="N48" s="436">
        <v>73</v>
      </c>
      <c r="O48" s="437">
        <v>87</v>
      </c>
      <c r="P48" s="161">
        <v>10</v>
      </c>
      <c r="Q48" s="163">
        <v>11</v>
      </c>
      <c r="S48" s="26"/>
      <c r="T48" s="26"/>
      <c r="U48" s="26"/>
      <c r="V48" s="26"/>
      <c r="W48" s="26"/>
      <c r="X48" s="26"/>
      <c r="Y48" s="26"/>
      <c r="Z48" s="26"/>
    </row>
    <row r="49" spans="1:26" s="8" customFormat="1" ht="13.5" customHeight="1">
      <c r="A49" s="168">
        <v>30</v>
      </c>
      <c r="B49" s="1">
        <v>218</v>
      </c>
      <c r="C49" s="446" t="s">
        <v>328</v>
      </c>
      <c r="D49" s="67">
        <v>2</v>
      </c>
      <c r="E49" s="437"/>
      <c r="F49" s="436">
        <v>109</v>
      </c>
      <c r="G49" s="437"/>
      <c r="H49" s="436">
        <v>86</v>
      </c>
      <c r="I49" s="437"/>
      <c r="J49" s="436">
        <v>108</v>
      </c>
      <c r="K49" s="437"/>
      <c r="L49" s="161">
        <v>0</v>
      </c>
      <c r="M49" s="163"/>
      <c r="N49" s="436">
        <v>9</v>
      </c>
      <c r="O49" s="437"/>
      <c r="P49" s="161">
        <v>2</v>
      </c>
      <c r="Q49" s="163"/>
      <c r="S49" s="26"/>
      <c r="T49" s="26"/>
      <c r="U49" s="26"/>
      <c r="V49" s="26"/>
      <c r="W49" s="26"/>
      <c r="X49" s="26"/>
      <c r="Y49" s="26"/>
      <c r="Z49" s="26"/>
    </row>
    <row r="50" spans="1:26" s="8" customFormat="1" ht="13.5" customHeight="1">
      <c r="A50" s="168">
        <v>19</v>
      </c>
      <c r="B50" s="1">
        <v>219</v>
      </c>
      <c r="C50" s="446" t="s">
        <v>329</v>
      </c>
      <c r="D50" s="67">
        <v>10</v>
      </c>
      <c r="E50" s="163">
        <v>10</v>
      </c>
      <c r="F50" s="436">
        <v>350</v>
      </c>
      <c r="G50" s="437">
        <v>766</v>
      </c>
      <c r="H50" s="436">
        <v>325</v>
      </c>
      <c r="I50" s="437">
        <v>732</v>
      </c>
      <c r="J50" s="436">
        <v>367</v>
      </c>
      <c r="K50" s="437">
        <v>791</v>
      </c>
      <c r="L50" s="161">
        <v>0</v>
      </c>
      <c r="M50" s="163">
        <v>4</v>
      </c>
      <c r="N50" s="436">
        <v>47</v>
      </c>
      <c r="O50" s="437">
        <v>91</v>
      </c>
      <c r="P50" s="161">
        <v>10</v>
      </c>
      <c r="Q50" s="163">
        <v>8</v>
      </c>
      <c r="S50" s="26"/>
      <c r="T50" s="26"/>
      <c r="U50" s="26"/>
      <c r="V50" s="26"/>
      <c r="W50" s="26"/>
      <c r="X50" s="26"/>
      <c r="Y50" s="26"/>
      <c r="Z50" s="26"/>
    </row>
    <row r="51" spans="1:26" s="8" customFormat="1" ht="13.5" customHeight="1">
      <c r="A51" s="168">
        <v>31</v>
      </c>
      <c r="B51" s="1">
        <v>220</v>
      </c>
      <c r="C51" s="446" t="s">
        <v>330</v>
      </c>
      <c r="D51" s="67">
        <v>11</v>
      </c>
      <c r="E51" s="163">
        <v>1</v>
      </c>
      <c r="F51" s="436">
        <v>173</v>
      </c>
      <c r="G51" s="437">
        <v>48</v>
      </c>
      <c r="H51" s="436">
        <v>148</v>
      </c>
      <c r="I51" s="437">
        <v>39</v>
      </c>
      <c r="J51" s="436">
        <v>347</v>
      </c>
      <c r="K51" s="437">
        <v>22</v>
      </c>
      <c r="L51" s="161">
        <v>0</v>
      </c>
      <c r="M51" s="437"/>
      <c r="N51" s="436">
        <v>33</v>
      </c>
      <c r="O51" s="437">
        <v>6</v>
      </c>
      <c r="P51" s="161">
        <v>1</v>
      </c>
      <c r="Q51" s="163">
        <v>1</v>
      </c>
      <c r="S51" s="26"/>
      <c r="T51" s="26"/>
      <c r="U51" s="26"/>
      <c r="V51" s="26"/>
      <c r="W51" s="26"/>
      <c r="X51" s="26"/>
      <c r="Y51" s="26"/>
      <c r="Z51" s="26"/>
    </row>
    <row r="52" spans="1:26" s="8" customFormat="1" ht="13.5" customHeight="1">
      <c r="A52" s="168">
        <v>89</v>
      </c>
      <c r="B52" s="1">
        <v>221</v>
      </c>
      <c r="C52" s="446" t="s">
        <v>331</v>
      </c>
      <c r="D52" s="67">
        <v>16</v>
      </c>
      <c r="E52" s="437"/>
      <c r="F52" s="436">
        <v>274</v>
      </c>
      <c r="G52" s="437"/>
      <c r="H52" s="436">
        <v>235</v>
      </c>
      <c r="I52" s="437"/>
      <c r="J52" s="436">
        <v>394</v>
      </c>
      <c r="K52" s="437"/>
      <c r="L52" s="161">
        <v>0</v>
      </c>
      <c r="M52" s="163"/>
      <c r="N52" s="436">
        <v>38</v>
      </c>
      <c r="O52" s="437"/>
      <c r="P52" s="161">
        <v>5</v>
      </c>
      <c r="Q52" s="163"/>
      <c r="S52" s="26"/>
      <c r="T52" s="26"/>
      <c r="U52" s="26"/>
      <c r="V52" s="26"/>
      <c r="W52" s="26"/>
      <c r="X52" s="26"/>
      <c r="Y52" s="26"/>
      <c r="Z52" s="26"/>
    </row>
    <row r="53" spans="1:26" s="8" customFormat="1" ht="13.5" customHeight="1">
      <c r="A53" s="168">
        <v>69</v>
      </c>
      <c r="B53" s="1">
        <v>222</v>
      </c>
      <c r="C53" s="446" t="s">
        <v>799</v>
      </c>
      <c r="D53" s="67">
        <v>11</v>
      </c>
      <c r="E53" s="437"/>
      <c r="F53" s="436">
        <v>105</v>
      </c>
      <c r="G53" s="437"/>
      <c r="H53" s="436">
        <v>81</v>
      </c>
      <c r="I53" s="437"/>
      <c r="J53" s="436">
        <v>187</v>
      </c>
      <c r="K53" s="437"/>
      <c r="L53" s="161">
        <v>1</v>
      </c>
      <c r="M53" s="163"/>
      <c r="N53" s="436">
        <v>13</v>
      </c>
      <c r="O53" s="437"/>
      <c r="P53" s="161">
        <v>5</v>
      </c>
      <c r="Q53" s="163"/>
      <c r="S53" s="26"/>
      <c r="T53" s="26"/>
      <c r="U53" s="26"/>
      <c r="V53" s="26"/>
      <c r="W53" s="26"/>
      <c r="X53" s="26"/>
      <c r="Y53" s="26"/>
      <c r="Z53" s="26"/>
    </row>
    <row r="54" spans="1:26" s="8" customFormat="1" ht="13.5" customHeight="1">
      <c r="A54" s="168">
        <v>20</v>
      </c>
      <c r="B54" s="1">
        <v>301</v>
      </c>
      <c r="C54" s="446" t="s">
        <v>282</v>
      </c>
      <c r="D54" s="67">
        <v>3</v>
      </c>
      <c r="E54" s="163">
        <v>2</v>
      </c>
      <c r="F54" s="436">
        <v>134</v>
      </c>
      <c r="G54" s="437">
        <v>213</v>
      </c>
      <c r="H54" s="436">
        <v>153</v>
      </c>
      <c r="I54" s="437">
        <v>162</v>
      </c>
      <c r="J54" s="436">
        <v>156</v>
      </c>
      <c r="K54" s="437">
        <v>134</v>
      </c>
      <c r="L54" s="161">
        <v>1</v>
      </c>
      <c r="M54" s="163">
        <v>2</v>
      </c>
      <c r="N54" s="436">
        <v>18</v>
      </c>
      <c r="O54" s="437">
        <v>20</v>
      </c>
      <c r="P54" s="161">
        <v>0</v>
      </c>
      <c r="Q54" s="163">
        <v>2</v>
      </c>
      <c r="S54" s="26"/>
      <c r="T54" s="26"/>
      <c r="U54" s="26"/>
      <c r="V54" s="26"/>
      <c r="W54" s="26"/>
      <c r="X54" s="26"/>
      <c r="Y54" s="26"/>
      <c r="Z54" s="26"/>
    </row>
    <row r="55" spans="1:26" s="8" customFormat="1" ht="13.5" customHeight="1">
      <c r="A55" s="168">
        <v>32</v>
      </c>
      <c r="B55" s="1">
        <v>321</v>
      </c>
      <c r="C55" s="446" t="s">
        <v>332</v>
      </c>
      <c r="D55" s="67">
        <v>2</v>
      </c>
      <c r="E55" s="437"/>
      <c r="F55" s="436">
        <v>87</v>
      </c>
      <c r="G55" s="437"/>
      <c r="H55" s="436">
        <v>78</v>
      </c>
      <c r="I55" s="437"/>
      <c r="J55" s="436">
        <v>79</v>
      </c>
      <c r="K55" s="437"/>
      <c r="L55" s="161">
        <v>0</v>
      </c>
      <c r="M55" s="163"/>
      <c r="N55" s="436">
        <v>12</v>
      </c>
      <c r="O55" s="437"/>
      <c r="P55" s="161">
        <v>1</v>
      </c>
      <c r="Q55" s="163"/>
      <c r="S55" s="26"/>
      <c r="T55" s="26"/>
      <c r="U55" s="26"/>
      <c r="V55" s="26"/>
      <c r="W55" s="26"/>
      <c r="X55" s="26"/>
      <c r="Y55" s="26"/>
      <c r="Z55" s="26"/>
    </row>
    <row r="56" spans="1:26" s="8" customFormat="1" ht="13.5" customHeight="1">
      <c r="A56" s="168">
        <v>33</v>
      </c>
      <c r="B56" s="1">
        <v>341</v>
      </c>
      <c r="C56" s="446" t="s">
        <v>333</v>
      </c>
      <c r="D56" s="67">
        <v>3</v>
      </c>
      <c r="E56" s="437"/>
      <c r="F56" s="436">
        <v>114</v>
      </c>
      <c r="G56" s="437"/>
      <c r="H56" s="436">
        <v>119</v>
      </c>
      <c r="I56" s="437"/>
      <c r="J56" s="436">
        <v>98</v>
      </c>
      <c r="K56" s="437"/>
      <c r="L56" s="161">
        <v>1</v>
      </c>
      <c r="M56" s="163"/>
      <c r="N56" s="436">
        <v>17</v>
      </c>
      <c r="O56" s="437"/>
      <c r="P56" s="161">
        <v>2</v>
      </c>
      <c r="Q56" s="163"/>
      <c r="S56" s="26"/>
      <c r="T56" s="26"/>
      <c r="U56" s="26"/>
      <c r="V56" s="26"/>
      <c r="W56" s="26"/>
      <c r="X56" s="26"/>
      <c r="Y56" s="26"/>
      <c r="Z56" s="26"/>
    </row>
    <row r="57" spans="1:26" s="8" customFormat="1" ht="13.5" customHeight="1">
      <c r="A57" s="168">
        <v>34</v>
      </c>
      <c r="B57" s="1">
        <v>342</v>
      </c>
      <c r="C57" s="446" t="s">
        <v>334</v>
      </c>
      <c r="D57" s="67">
        <v>0</v>
      </c>
      <c r="E57" s="437"/>
      <c r="F57" s="436">
        <v>0</v>
      </c>
      <c r="G57" s="437"/>
      <c r="H57" s="436">
        <v>0</v>
      </c>
      <c r="I57" s="437"/>
      <c r="J57" s="436">
        <v>0</v>
      </c>
      <c r="K57" s="437"/>
      <c r="L57" s="161">
        <v>0</v>
      </c>
      <c r="M57" s="163"/>
      <c r="N57" s="436">
        <v>0</v>
      </c>
      <c r="O57" s="437"/>
      <c r="P57" s="161">
        <v>0</v>
      </c>
      <c r="Q57" s="163"/>
      <c r="S57" s="26"/>
      <c r="T57" s="26"/>
      <c r="U57" s="26"/>
      <c r="V57" s="26"/>
      <c r="W57" s="26"/>
      <c r="X57" s="26"/>
      <c r="Y57" s="26"/>
      <c r="Z57" s="26"/>
    </row>
    <row r="58" spans="1:26" s="8" customFormat="1" ht="13.5" customHeight="1">
      <c r="A58" s="168">
        <v>35</v>
      </c>
      <c r="B58" s="1">
        <v>343</v>
      </c>
      <c r="C58" s="446" t="s">
        <v>335</v>
      </c>
      <c r="D58" s="67">
        <v>0</v>
      </c>
      <c r="E58" s="437"/>
      <c r="F58" s="436">
        <v>0</v>
      </c>
      <c r="G58" s="437"/>
      <c r="H58" s="436">
        <v>0</v>
      </c>
      <c r="I58" s="437"/>
      <c r="J58" s="436">
        <v>0</v>
      </c>
      <c r="K58" s="437"/>
      <c r="L58" s="161">
        <v>0</v>
      </c>
      <c r="M58" s="163"/>
      <c r="N58" s="436">
        <v>0</v>
      </c>
      <c r="O58" s="437"/>
      <c r="P58" s="161">
        <v>0</v>
      </c>
      <c r="Q58" s="163"/>
      <c r="S58" s="26"/>
      <c r="T58" s="26"/>
      <c r="U58" s="26"/>
      <c r="V58" s="26"/>
      <c r="W58" s="26"/>
      <c r="X58" s="26"/>
      <c r="Y58" s="26"/>
      <c r="Z58" s="26"/>
    </row>
    <row r="59" spans="1:26" s="8" customFormat="1" ht="13.5" customHeight="1">
      <c r="A59" s="168">
        <v>36</v>
      </c>
      <c r="B59" s="1">
        <v>361</v>
      </c>
      <c r="C59" s="446" t="s">
        <v>336</v>
      </c>
      <c r="D59" s="67">
        <v>1</v>
      </c>
      <c r="E59" s="437"/>
      <c r="F59" s="436">
        <v>62</v>
      </c>
      <c r="G59" s="437"/>
      <c r="H59" s="436">
        <v>52</v>
      </c>
      <c r="I59" s="437"/>
      <c r="J59" s="436">
        <v>137</v>
      </c>
      <c r="K59" s="437"/>
      <c r="L59" s="161">
        <v>1</v>
      </c>
      <c r="M59" s="163"/>
      <c r="N59" s="436">
        <v>5</v>
      </c>
      <c r="O59" s="437"/>
      <c r="P59" s="161">
        <v>1</v>
      </c>
      <c r="Q59" s="163"/>
      <c r="S59" s="26"/>
      <c r="T59" s="26"/>
      <c r="U59" s="26"/>
      <c r="V59" s="26"/>
      <c r="W59" s="26"/>
      <c r="X59" s="26"/>
      <c r="Y59" s="26"/>
      <c r="Z59" s="26"/>
    </row>
    <row r="60" spans="1:26" s="8" customFormat="1" ht="13.5" customHeight="1">
      <c r="A60" s="168">
        <v>37</v>
      </c>
      <c r="B60" s="1">
        <v>362</v>
      </c>
      <c r="C60" s="446" t="s">
        <v>337</v>
      </c>
      <c r="D60" s="67">
        <v>2</v>
      </c>
      <c r="E60" s="437"/>
      <c r="F60" s="436">
        <v>27</v>
      </c>
      <c r="G60" s="437"/>
      <c r="H60" s="436">
        <v>36</v>
      </c>
      <c r="I60" s="437"/>
      <c r="J60" s="436">
        <v>59</v>
      </c>
      <c r="K60" s="437"/>
      <c r="L60" s="161">
        <v>0</v>
      </c>
      <c r="M60" s="163"/>
      <c r="N60" s="436">
        <v>4</v>
      </c>
      <c r="O60" s="437"/>
      <c r="P60" s="161">
        <v>0</v>
      </c>
      <c r="Q60" s="163"/>
      <c r="S60" s="26"/>
      <c r="T60" s="26"/>
      <c r="U60" s="26"/>
      <c r="V60" s="26"/>
      <c r="W60" s="26"/>
      <c r="X60" s="26"/>
      <c r="Y60" s="26"/>
      <c r="Z60" s="26"/>
    </row>
    <row r="61" spans="1:26" s="8" customFormat="1" ht="13.5" customHeight="1">
      <c r="A61" s="168">
        <v>38</v>
      </c>
      <c r="B61" s="1">
        <v>363</v>
      </c>
      <c r="C61" s="446" t="s">
        <v>284</v>
      </c>
      <c r="D61" s="67">
        <v>1</v>
      </c>
      <c r="E61" s="437"/>
      <c r="F61" s="436">
        <v>71</v>
      </c>
      <c r="G61" s="437"/>
      <c r="H61" s="436">
        <v>56</v>
      </c>
      <c r="I61" s="437"/>
      <c r="J61" s="436">
        <v>58</v>
      </c>
      <c r="K61" s="437"/>
      <c r="L61" s="161">
        <v>0</v>
      </c>
      <c r="M61" s="163"/>
      <c r="N61" s="436">
        <v>9</v>
      </c>
      <c r="O61" s="437"/>
      <c r="P61" s="161">
        <v>3</v>
      </c>
      <c r="Q61" s="163"/>
      <c r="S61" s="26"/>
      <c r="T61" s="26"/>
      <c r="U61" s="26"/>
      <c r="V61" s="26"/>
      <c r="W61" s="26"/>
      <c r="X61" s="26"/>
      <c r="Y61" s="26"/>
      <c r="Z61" s="26"/>
    </row>
    <row r="62" spans="1:26" s="8" customFormat="1" ht="13.5" customHeight="1">
      <c r="A62" s="168">
        <v>39</v>
      </c>
      <c r="B62" s="2">
        <v>364</v>
      </c>
      <c r="C62" s="446" t="s">
        <v>285</v>
      </c>
      <c r="D62" s="206">
        <v>2</v>
      </c>
      <c r="E62" s="437"/>
      <c r="F62" s="436">
        <v>39</v>
      </c>
      <c r="G62" s="437"/>
      <c r="H62" s="436">
        <v>36</v>
      </c>
      <c r="I62" s="437"/>
      <c r="J62" s="436">
        <v>77</v>
      </c>
      <c r="K62" s="437"/>
      <c r="L62" s="161">
        <v>0</v>
      </c>
      <c r="M62" s="414"/>
      <c r="N62" s="436">
        <v>7</v>
      </c>
      <c r="O62" s="437"/>
      <c r="P62" s="161">
        <v>0</v>
      </c>
      <c r="Q62" s="414"/>
      <c r="S62" s="26"/>
      <c r="T62" s="26"/>
      <c r="U62" s="26"/>
      <c r="V62" s="26"/>
      <c r="W62" s="26"/>
      <c r="X62" s="26"/>
      <c r="Y62" s="26"/>
      <c r="Z62" s="26"/>
    </row>
    <row r="63" spans="1:26" s="8" customFormat="1" ht="13.5" customHeight="1">
      <c r="A63" s="168">
        <v>25</v>
      </c>
      <c r="B63" s="1">
        <v>381</v>
      </c>
      <c r="C63" s="446" t="s">
        <v>338</v>
      </c>
      <c r="D63" s="67">
        <v>5</v>
      </c>
      <c r="E63" s="437"/>
      <c r="F63" s="436">
        <v>176</v>
      </c>
      <c r="G63" s="437"/>
      <c r="H63" s="436">
        <v>175</v>
      </c>
      <c r="I63" s="437"/>
      <c r="J63" s="436">
        <v>192</v>
      </c>
      <c r="K63" s="437"/>
      <c r="L63" s="161">
        <v>0</v>
      </c>
      <c r="M63" s="163"/>
      <c r="N63" s="436">
        <v>19</v>
      </c>
      <c r="O63" s="437"/>
      <c r="P63" s="161">
        <v>0</v>
      </c>
      <c r="Q63" s="163"/>
      <c r="S63" s="26"/>
      <c r="T63" s="26"/>
      <c r="U63" s="26"/>
      <c r="V63" s="26"/>
      <c r="W63" s="26"/>
      <c r="X63" s="26"/>
      <c r="Y63" s="26"/>
      <c r="Z63" s="26"/>
    </row>
    <row r="64" spans="1:26" s="8" customFormat="1" ht="13.5" customHeight="1">
      <c r="A64" s="168">
        <v>26</v>
      </c>
      <c r="B64" s="2">
        <v>382</v>
      </c>
      <c r="C64" s="446" t="s">
        <v>339</v>
      </c>
      <c r="D64" s="206">
        <v>3</v>
      </c>
      <c r="E64" s="437"/>
      <c r="F64" s="436">
        <v>232</v>
      </c>
      <c r="G64" s="451"/>
      <c r="H64" s="436">
        <v>259</v>
      </c>
      <c r="I64" s="451"/>
      <c r="J64" s="436">
        <v>183</v>
      </c>
      <c r="K64" s="451"/>
      <c r="L64" s="161">
        <v>0</v>
      </c>
      <c r="M64" s="414"/>
      <c r="N64" s="436">
        <v>29</v>
      </c>
      <c r="O64" s="451"/>
      <c r="P64" s="161">
        <v>3</v>
      </c>
      <c r="Q64" s="414"/>
      <c r="S64" s="26"/>
      <c r="T64" s="26"/>
      <c r="U64" s="26"/>
      <c r="V64" s="26"/>
      <c r="W64" s="26"/>
      <c r="X64" s="26"/>
      <c r="Y64" s="26"/>
      <c r="Z64" s="26"/>
    </row>
    <row r="65" spans="1:26" s="8" customFormat="1" ht="13.5" customHeight="1">
      <c r="A65" s="168">
        <v>42</v>
      </c>
      <c r="B65" s="1">
        <v>421</v>
      </c>
      <c r="C65" s="446" t="s">
        <v>340</v>
      </c>
      <c r="D65" s="67">
        <v>2</v>
      </c>
      <c r="E65" s="437"/>
      <c r="F65" s="436">
        <v>91</v>
      </c>
      <c r="G65" s="437"/>
      <c r="H65" s="436">
        <v>90</v>
      </c>
      <c r="I65" s="437"/>
      <c r="J65" s="436">
        <v>112</v>
      </c>
      <c r="K65" s="437"/>
      <c r="L65" s="161">
        <v>1</v>
      </c>
      <c r="M65" s="163"/>
      <c r="N65" s="436">
        <v>13</v>
      </c>
      <c r="O65" s="437"/>
      <c r="P65" s="161">
        <v>0</v>
      </c>
      <c r="Q65" s="163"/>
      <c r="S65" s="26"/>
      <c r="T65" s="26"/>
      <c r="U65" s="26"/>
      <c r="V65" s="26"/>
      <c r="W65" s="26"/>
      <c r="X65" s="26"/>
      <c r="Y65" s="26"/>
      <c r="Z65" s="26"/>
    </row>
    <row r="66" spans="1:26" s="8" customFormat="1" ht="13.5" customHeight="1">
      <c r="A66" s="168">
        <v>43</v>
      </c>
      <c r="B66" s="1">
        <v>422</v>
      </c>
      <c r="C66" s="446" t="s">
        <v>341</v>
      </c>
      <c r="D66" s="67">
        <v>7</v>
      </c>
      <c r="E66" s="437"/>
      <c r="F66" s="436">
        <v>104</v>
      </c>
      <c r="G66" s="437"/>
      <c r="H66" s="436">
        <v>125</v>
      </c>
      <c r="I66" s="437"/>
      <c r="J66" s="436">
        <v>145</v>
      </c>
      <c r="K66" s="437"/>
      <c r="L66" s="161">
        <v>0</v>
      </c>
      <c r="M66" s="163"/>
      <c r="N66" s="436">
        <v>21</v>
      </c>
      <c r="O66" s="437"/>
      <c r="P66" s="161">
        <v>0</v>
      </c>
      <c r="Q66" s="163"/>
      <c r="S66" s="26"/>
      <c r="T66" s="26"/>
      <c r="U66" s="26"/>
      <c r="V66" s="26"/>
      <c r="W66" s="26"/>
      <c r="X66" s="26"/>
      <c r="Y66" s="26"/>
      <c r="Z66" s="26"/>
    </row>
    <row r="67" spans="1:26" s="73" customFormat="1" ht="13.5" customHeight="1">
      <c r="A67" s="168">
        <v>44</v>
      </c>
      <c r="B67" s="2">
        <v>441</v>
      </c>
      <c r="C67" s="446" t="s">
        <v>342</v>
      </c>
      <c r="D67" s="206">
        <v>4</v>
      </c>
      <c r="E67" s="437"/>
      <c r="F67" s="436">
        <v>72</v>
      </c>
      <c r="G67" s="451"/>
      <c r="H67" s="436">
        <v>59</v>
      </c>
      <c r="I67" s="451"/>
      <c r="J67" s="436">
        <v>76</v>
      </c>
      <c r="K67" s="451"/>
      <c r="L67" s="161">
        <v>0</v>
      </c>
      <c r="M67" s="414"/>
      <c r="N67" s="436">
        <v>11</v>
      </c>
      <c r="O67" s="451"/>
      <c r="P67" s="161">
        <v>0</v>
      </c>
      <c r="Q67" s="414"/>
      <c r="S67" s="29"/>
      <c r="T67" s="29"/>
      <c r="U67" s="29"/>
      <c r="V67" s="29"/>
      <c r="W67" s="29"/>
      <c r="X67" s="29"/>
      <c r="Y67" s="29"/>
      <c r="Z67" s="29"/>
    </row>
    <row r="68" spans="1:26" s="8" customFormat="1" ht="13.5" customHeight="1">
      <c r="A68" s="168">
        <v>45</v>
      </c>
      <c r="B68" s="1">
        <v>442</v>
      </c>
      <c r="C68" s="446" t="s">
        <v>343</v>
      </c>
      <c r="D68" s="67">
        <v>2</v>
      </c>
      <c r="E68" s="437"/>
      <c r="F68" s="436">
        <v>27</v>
      </c>
      <c r="G68" s="437"/>
      <c r="H68" s="436">
        <v>24</v>
      </c>
      <c r="I68" s="437"/>
      <c r="J68" s="436">
        <v>43</v>
      </c>
      <c r="K68" s="437"/>
      <c r="L68" s="161">
        <v>0</v>
      </c>
      <c r="M68" s="163"/>
      <c r="N68" s="436">
        <v>5</v>
      </c>
      <c r="O68" s="437"/>
      <c r="P68" s="161">
        <v>0</v>
      </c>
      <c r="Q68" s="163"/>
      <c r="S68" s="26"/>
      <c r="T68" s="26"/>
      <c r="U68" s="26"/>
      <c r="V68" s="26"/>
      <c r="W68" s="26"/>
      <c r="X68" s="26"/>
      <c r="Y68" s="26"/>
      <c r="Z68" s="26"/>
    </row>
    <row r="69" spans="1:26" s="8" customFormat="1" ht="13.5" customHeight="1">
      <c r="A69" s="168">
        <v>46</v>
      </c>
      <c r="B69" s="1">
        <v>443</v>
      </c>
      <c r="C69" s="446" t="s">
        <v>344</v>
      </c>
      <c r="D69" s="67">
        <v>4</v>
      </c>
      <c r="E69" s="437"/>
      <c r="F69" s="436">
        <v>69</v>
      </c>
      <c r="G69" s="437"/>
      <c r="H69" s="436">
        <v>85</v>
      </c>
      <c r="I69" s="437"/>
      <c r="J69" s="436">
        <v>179</v>
      </c>
      <c r="K69" s="437"/>
      <c r="L69" s="161">
        <v>0</v>
      </c>
      <c r="M69" s="163"/>
      <c r="N69" s="436">
        <v>9</v>
      </c>
      <c r="O69" s="437"/>
      <c r="P69" s="161">
        <v>3</v>
      </c>
      <c r="Q69" s="163"/>
      <c r="S69" s="26"/>
      <c r="T69" s="26"/>
      <c r="U69" s="26"/>
      <c r="V69" s="26"/>
      <c r="W69" s="26"/>
      <c r="X69" s="26"/>
      <c r="Y69" s="26"/>
      <c r="Z69" s="26"/>
    </row>
    <row r="70" spans="1:31" s="8" customFormat="1" ht="13.5" customHeight="1">
      <c r="A70" s="168">
        <v>47</v>
      </c>
      <c r="B70" s="2">
        <v>444</v>
      </c>
      <c r="C70" s="446" t="s">
        <v>345</v>
      </c>
      <c r="D70" s="206">
        <v>3</v>
      </c>
      <c r="E70" s="414">
        <v>1</v>
      </c>
      <c r="F70" s="436">
        <v>104</v>
      </c>
      <c r="G70" s="451">
        <v>68</v>
      </c>
      <c r="H70" s="436">
        <v>109</v>
      </c>
      <c r="I70" s="451">
        <v>59</v>
      </c>
      <c r="J70" s="436">
        <v>129</v>
      </c>
      <c r="K70" s="451">
        <v>44</v>
      </c>
      <c r="L70" s="161">
        <v>0</v>
      </c>
      <c r="M70" s="414">
        <v>1</v>
      </c>
      <c r="N70" s="436">
        <v>13</v>
      </c>
      <c r="O70" s="451">
        <v>6</v>
      </c>
      <c r="P70" s="161">
        <v>0</v>
      </c>
      <c r="Q70" s="414">
        <v>2</v>
      </c>
      <c r="R70" s="73"/>
      <c r="S70" s="29"/>
      <c r="T70" s="29"/>
      <c r="U70" s="29"/>
      <c r="V70" s="29"/>
      <c r="W70" s="29"/>
      <c r="X70" s="29"/>
      <c r="Y70" s="29"/>
      <c r="Z70" s="29"/>
      <c r="AA70" s="73"/>
      <c r="AB70" s="73"/>
      <c r="AC70" s="73"/>
      <c r="AD70" s="73"/>
      <c r="AE70" s="73"/>
    </row>
    <row r="71" spans="1:26" s="8" customFormat="1" ht="13.5" customHeight="1">
      <c r="A71" s="168">
        <v>48</v>
      </c>
      <c r="B71" s="1">
        <v>445</v>
      </c>
      <c r="C71" s="446" t="s">
        <v>286</v>
      </c>
      <c r="D71" s="67">
        <v>5</v>
      </c>
      <c r="E71" s="437"/>
      <c r="F71" s="436">
        <v>38</v>
      </c>
      <c r="G71" s="437"/>
      <c r="H71" s="436">
        <v>42</v>
      </c>
      <c r="I71" s="437"/>
      <c r="J71" s="436">
        <v>47</v>
      </c>
      <c r="K71" s="437"/>
      <c r="L71" s="161">
        <v>1</v>
      </c>
      <c r="M71" s="163"/>
      <c r="N71" s="436">
        <v>10</v>
      </c>
      <c r="O71" s="437"/>
      <c r="P71" s="161">
        <v>0</v>
      </c>
      <c r="Q71" s="163"/>
      <c r="S71" s="26"/>
      <c r="T71" s="26"/>
      <c r="U71" s="26"/>
      <c r="V71" s="26"/>
      <c r="W71" s="26"/>
      <c r="X71" s="26"/>
      <c r="Y71" s="26"/>
      <c r="Z71" s="26"/>
    </row>
    <row r="72" spans="1:26" s="8" customFormat="1" ht="13.5" customHeight="1">
      <c r="A72" s="168">
        <v>53</v>
      </c>
      <c r="B72" s="1">
        <v>461</v>
      </c>
      <c r="C72" s="452" t="s">
        <v>346</v>
      </c>
      <c r="D72" s="67">
        <v>5</v>
      </c>
      <c r="E72" s="437"/>
      <c r="F72" s="436">
        <v>84</v>
      </c>
      <c r="G72" s="437"/>
      <c r="H72" s="436">
        <v>91</v>
      </c>
      <c r="I72" s="437"/>
      <c r="J72" s="436">
        <v>110</v>
      </c>
      <c r="K72" s="437"/>
      <c r="L72" s="161">
        <v>0</v>
      </c>
      <c r="M72" s="163"/>
      <c r="N72" s="436">
        <v>17</v>
      </c>
      <c r="O72" s="437"/>
      <c r="P72" s="161">
        <v>1</v>
      </c>
      <c r="Q72" s="163"/>
      <c r="S72" s="26"/>
      <c r="T72" s="26"/>
      <c r="U72" s="26"/>
      <c r="V72" s="26"/>
      <c r="W72" s="26"/>
      <c r="X72" s="26"/>
      <c r="Y72" s="26"/>
      <c r="Z72" s="26"/>
    </row>
    <row r="73" spans="1:26" s="8" customFormat="1" ht="13.5" customHeight="1">
      <c r="A73" s="168">
        <v>54</v>
      </c>
      <c r="B73" s="1">
        <v>462</v>
      </c>
      <c r="C73" s="446" t="s">
        <v>287</v>
      </c>
      <c r="D73" s="67">
        <v>3</v>
      </c>
      <c r="E73" s="437"/>
      <c r="F73" s="436">
        <v>58</v>
      </c>
      <c r="G73" s="437"/>
      <c r="H73" s="436">
        <v>67</v>
      </c>
      <c r="I73" s="437"/>
      <c r="J73" s="436">
        <v>89</v>
      </c>
      <c r="K73" s="437"/>
      <c r="L73" s="161">
        <v>0</v>
      </c>
      <c r="M73" s="163"/>
      <c r="N73" s="436">
        <v>10</v>
      </c>
      <c r="O73" s="437"/>
      <c r="P73" s="161">
        <v>3</v>
      </c>
      <c r="Q73" s="163"/>
      <c r="S73" s="26"/>
      <c r="T73" s="26"/>
      <c r="U73" s="26"/>
      <c r="V73" s="26"/>
      <c r="W73" s="26"/>
      <c r="X73" s="26"/>
      <c r="Y73" s="26"/>
      <c r="Z73" s="26"/>
    </row>
    <row r="74" spans="1:26" s="8" customFormat="1" ht="13.5" customHeight="1">
      <c r="A74" s="168">
        <v>55</v>
      </c>
      <c r="B74" s="1">
        <v>463</v>
      </c>
      <c r="C74" s="446" t="s">
        <v>347</v>
      </c>
      <c r="D74" s="67">
        <v>2</v>
      </c>
      <c r="E74" s="437"/>
      <c r="F74" s="436">
        <v>53</v>
      </c>
      <c r="G74" s="437"/>
      <c r="H74" s="436">
        <v>34</v>
      </c>
      <c r="I74" s="437"/>
      <c r="J74" s="436">
        <v>75</v>
      </c>
      <c r="K74" s="437"/>
      <c r="L74" s="161">
        <v>0</v>
      </c>
      <c r="M74" s="163"/>
      <c r="N74" s="436">
        <v>7</v>
      </c>
      <c r="O74" s="437"/>
      <c r="P74" s="161">
        <v>1</v>
      </c>
      <c r="Q74" s="163"/>
      <c r="S74" s="26"/>
      <c r="T74" s="26"/>
      <c r="U74" s="26"/>
      <c r="V74" s="26"/>
      <c r="W74" s="26"/>
      <c r="X74" s="26"/>
      <c r="Y74" s="26"/>
      <c r="Z74" s="26"/>
    </row>
    <row r="75" spans="1:26" s="8" customFormat="1" ht="13.5" customHeight="1">
      <c r="A75" s="168">
        <v>56</v>
      </c>
      <c r="B75" s="1">
        <v>464</v>
      </c>
      <c r="C75" s="446" t="s">
        <v>348</v>
      </c>
      <c r="D75" s="67">
        <v>6</v>
      </c>
      <c r="E75" s="437"/>
      <c r="F75" s="436">
        <v>203</v>
      </c>
      <c r="G75" s="437"/>
      <c r="H75" s="436">
        <v>211</v>
      </c>
      <c r="I75" s="437"/>
      <c r="J75" s="436">
        <v>189</v>
      </c>
      <c r="K75" s="437"/>
      <c r="L75" s="161">
        <v>0</v>
      </c>
      <c r="M75" s="163"/>
      <c r="N75" s="436">
        <v>32</v>
      </c>
      <c r="O75" s="437"/>
      <c r="P75" s="161">
        <v>6</v>
      </c>
      <c r="Q75" s="163"/>
      <c r="S75" s="26"/>
      <c r="T75" s="26"/>
      <c r="U75" s="26"/>
      <c r="V75" s="26"/>
      <c r="W75" s="26"/>
      <c r="X75" s="26"/>
      <c r="Y75" s="26"/>
      <c r="Z75" s="26"/>
    </row>
    <row r="76" spans="1:26" s="8" customFormat="1" ht="13.5" customHeight="1">
      <c r="A76" s="168">
        <v>57</v>
      </c>
      <c r="B76" s="1">
        <v>481</v>
      </c>
      <c r="C76" s="446" t="s">
        <v>349</v>
      </c>
      <c r="D76" s="67">
        <v>6</v>
      </c>
      <c r="E76" s="437"/>
      <c r="F76" s="436">
        <v>116</v>
      </c>
      <c r="G76" s="437"/>
      <c r="H76" s="436">
        <v>84</v>
      </c>
      <c r="I76" s="437"/>
      <c r="J76" s="436">
        <v>127</v>
      </c>
      <c r="K76" s="437"/>
      <c r="L76" s="161">
        <v>0</v>
      </c>
      <c r="M76" s="163"/>
      <c r="N76" s="436">
        <v>21</v>
      </c>
      <c r="O76" s="437"/>
      <c r="P76" s="161">
        <v>6</v>
      </c>
      <c r="Q76" s="163"/>
      <c r="S76" s="26"/>
      <c r="T76" s="26"/>
      <c r="U76" s="26"/>
      <c r="V76" s="26"/>
      <c r="W76" s="26"/>
      <c r="X76" s="26"/>
      <c r="Y76" s="26"/>
      <c r="Z76" s="26"/>
    </row>
    <row r="77" spans="1:26" s="8" customFormat="1" ht="13.5" customHeight="1">
      <c r="A77" s="168">
        <v>58</v>
      </c>
      <c r="B77" s="2">
        <v>501</v>
      </c>
      <c r="C77" s="446" t="s">
        <v>350</v>
      </c>
      <c r="D77" s="206">
        <v>0</v>
      </c>
      <c r="E77" s="414">
        <v>1</v>
      </c>
      <c r="F77" s="436">
        <v>0</v>
      </c>
      <c r="G77" s="437">
        <v>22</v>
      </c>
      <c r="H77" s="436">
        <v>0</v>
      </c>
      <c r="I77" s="437">
        <v>29</v>
      </c>
      <c r="J77" s="436">
        <v>0</v>
      </c>
      <c r="K77" s="437">
        <v>22</v>
      </c>
      <c r="L77" s="161">
        <v>0</v>
      </c>
      <c r="M77" s="437"/>
      <c r="N77" s="436">
        <v>0</v>
      </c>
      <c r="O77" s="437">
        <v>4</v>
      </c>
      <c r="P77" s="161">
        <v>0</v>
      </c>
      <c r="Q77" s="414">
        <v>1</v>
      </c>
      <c r="S77" s="26"/>
      <c r="T77" s="26"/>
      <c r="U77" s="26"/>
      <c r="V77" s="26"/>
      <c r="W77" s="26"/>
      <c r="X77" s="26"/>
      <c r="Y77" s="26"/>
      <c r="Z77" s="26"/>
    </row>
    <row r="78" spans="1:26" s="8" customFormat="1" ht="13.5" customHeight="1">
      <c r="A78" s="168">
        <v>59</v>
      </c>
      <c r="B78" s="1">
        <v>502</v>
      </c>
      <c r="C78" s="446" t="s">
        <v>351</v>
      </c>
      <c r="D78" s="67">
        <v>0</v>
      </c>
      <c r="E78" s="437"/>
      <c r="F78" s="436">
        <v>0</v>
      </c>
      <c r="G78" s="437"/>
      <c r="H78" s="436">
        <v>0</v>
      </c>
      <c r="I78" s="437"/>
      <c r="J78" s="436">
        <v>0</v>
      </c>
      <c r="K78" s="437"/>
      <c r="L78" s="161">
        <v>0</v>
      </c>
      <c r="M78" s="163"/>
      <c r="N78" s="436">
        <v>0</v>
      </c>
      <c r="O78" s="437"/>
      <c r="P78" s="161">
        <v>0</v>
      </c>
      <c r="Q78" s="163"/>
      <c r="S78" s="26"/>
      <c r="T78" s="26"/>
      <c r="U78" s="26"/>
      <c r="V78" s="26"/>
      <c r="W78" s="26"/>
      <c r="X78" s="26"/>
      <c r="Y78" s="26"/>
      <c r="Z78" s="26"/>
    </row>
    <row r="79" spans="1:26" s="8" customFormat="1" ht="13.5" customHeight="1">
      <c r="A79" s="168">
        <v>60</v>
      </c>
      <c r="B79" s="1">
        <v>503</v>
      </c>
      <c r="C79" s="446" t="s">
        <v>352</v>
      </c>
      <c r="D79" s="67">
        <v>0</v>
      </c>
      <c r="E79" s="437"/>
      <c r="F79" s="436">
        <v>0</v>
      </c>
      <c r="G79" s="437"/>
      <c r="H79" s="436">
        <v>0</v>
      </c>
      <c r="I79" s="437"/>
      <c r="J79" s="436">
        <v>0</v>
      </c>
      <c r="K79" s="437"/>
      <c r="L79" s="161">
        <v>0</v>
      </c>
      <c r="M79" s="163"/>
      <c r="N79" s="436">
        <v>0</v>
      </c>
      <c r="O79" s="437"/>
      <c r="P79" s="161">
        <v>0</v>
      </c>
      <c r="Q79" s="163"/>
      <c r="S79" s="26"/>
      <c r="T79" s="26"/>
      <c r="U79" s="26"/>
      <c r="V79" s="26"/>
      <c r="W79" s="26"/>
      <c r="X79" s="26"/>
      <c r="Y79" s="26"/>
      <c r="Z79" s="26"/>
    </row>
    <row r="80" spans="1:26" s="8" customFormat="1" ht="13.5" customHeight="1">
      <c r="A80" s="168">
        <v>61</v>
      </c>
      <c r="B80" s="2">
        <v>504</v>
      </c>
      <c r="C80" s="446" t="s">
        <v>288</v>
      </c>
      <c r="D80" s="206">
        <v>0</v>
      </c>
      <c r="E80" s="437"/>
      <c r="F80" s="436">
        <v>0</v>
      </c>
      <c r="G80" s="437"/>
      <c r="H80" s="436">
        <v>0</v>
      </c>
      <c r="I80" s="437"/>
      <c r="J80" s="436">
        <v>0</v>
      </c>
      <c r="K80" s="437"/>
      <c r="L80" s="161">
        <v>0</v>
      </c>
      <c r="M80" s="414"/>
      <c r="N80" s="436">
        <v>0</v>
      </c>
      <c r="O80" s="437"/>
      <c r="P80" s="161">
        <v>0</v>
      </c>
      <c r="Q80" s="414"/>
      <c r="S80" s="26"/>
      <c r="T80" s="26"/>
      <c r="U80" s="26"/>
      <c r="V80" s="26"/>
      <c r="W80" s="26"/>
      <c r="X80" s="26"/>
      <c r="Y80" s="26"/>
      <c r="Z80" s="26"/>
    </row>
    <row r="81" spans="1:26" s="8" customFormat="1" ht="13.5" customHeight="1">
      <c r="A81" s="168">
        <v>62</v>
      </c>
      <c r="B81" s="1">
        <v>521</v>
      </c>
      <c r="C81" s="446" t="s">
        <v>353</v>
      </c>
      <c r="D81" s="67">
        <v>8</v>
      </c>
      <c r="E81" s="437"/>
      <c r="F81" s="436">
        <v>137</v>
      </c>
      <c r="G81" s="437"/>
      <c r="H81" s="436">
        <v>158</v>
      </c>
      <c r="I81" s="437"/>
      <c r="J81" s="436">
        <v>141</v>
      </c>
      <c r="K81" s="437"/>
      <c r="L81" s="161">
        <v>0</v>
      </c>
      <c r="M81" s="163"/>
      <c r="N81" s="436">
        <v>25</v>
      </c>
      <c r="O81" s="437"/>
      <c r="P81" s="161">
        <v>11</v>
      </c>
      <c r="Q81" s="163"/>
      <c r="S81" s="26"/>
      <c r="T81" s="26"/>
      <c r="U81" s="26"/>
      <c r="V81" s="26"/>
      <c r="W81" s="26"/>
      <c r="X81" s="26"/>
      <c r="Y81" s="26"/>
      <c r="Z81" s="26"/>
    </row>
    <row r="82" spans="1:26" s="8" customFormat="1" ht="13.5" customHeight="1">
      <c r="A82" s="168">
        <v>63</v>
      </c>
      <c r="B82" s="1">
        <v>522</v>
      </c>
      <c r="C82" s="446" t="s">
        <v>354</v>
      </c>
      <c r="D82" s="67">
        <v>0</v>
      </c>
      <c r="E82" s="437"/>
      <c r="F82" s="436">
        <v>0</v>
      </c>
      <c r="G82" s="437"/>
      <c r="H82" s="436">
        <v>0</v>
      </c>
      <c r="I82" s="437"/>
      <c r="J82" s="436">
        <v>0</v>
      </c>
      <c r="K82" s="437"/>
      <c r="L82" s="161">
        <v>0</v>
      </c>
      <c r="M82" s="163"/>
      <c r="N82" s="436">
        <v>0</v>
      </c>
      <c r="O82" s="437"/>
      <c r="P82" s="161">
        <v>0</v>
      </c>
      <c r="Q82" s="163"/>
      <c r="S82" s="26"/>
      <c r="T82" s="26"/>
      <c r="U82" s="26"/>
      <c r="V82" s="26"/>
      <c r="W82" s="26"/>
      <c r="X82" s="26"/>
      <c r="Y82" s="26"/>
      <c r="Z82" s="26"/>
    </row>
    <row r="83" spans="1:26" s="8" customFormat="1" ht="13.5" customHeight="1">
      <c r="A83" s="168">
        <v>64</v>
      </c>
      <c r="B83" s="1">
        <v>523</v>
      </c>
      <c r="C83" s="446" t="s">
        <v>355</v>
      </c>
      <c r="D83" s="67">
        <v>5</v>
      </c>
      <c r="E83" s="437"/>
      <c r="F83" s="436">
        <v>85</v>
      </c>
      <c r="G83" s="437"/>
      <c r="H83" s="436">
        <v>79</v>
      </c>
      <c r="I83" s="437"/>
      <c r="J83" s="436">
        <v>75</v>
      </c>
      <c r="K83" s="437"/>
      <c r="L83" s="161">
        <v>0</v>
      </c>
      <c r="M83" s="163"/>
      <c r="N83" s="436">
        <v>18</v>
      </c>
      <c r="O83" s="437"/>
      <c r="P83" s="161">
        <v>0</v>
      </c>
      <c r="Q83" s="163"/>
      <c r="R83" s="8" t="s">
        <v>600</v>
      </c>
      <c r="S83" s="26"/>
      <c r="T83" s="26"/>
      <c r="U83" s="26"/>
      <c r="V83" s="26"/>
      <c r="W83" s="26"/>
      <c r="X83" s="26"/>
      <c r="Y83" s="26"/>
      <c r="Z83" s="26"/>
    </row>
    <row r="84" spans="1:26" s="8" customFormat="1" ht="13.5" customHeight="1">
      <c r="A84" s="168">
        <v>65</v>
      </c>
      <c r="B84" s="1">
        <v>524</v>
      </c>
      <c r="C84" s="446" t="s">
        <v>356</v>
      </c>
      <c r="D84" s="67">
        <v>2</v>
      </c>
      <c r="E84" s="437"/>
      <c r="F84" s="436">
        <v>28</v>
      </c>
      <c r="G84" s="437"/>
      <c r="H84" s="436">
        <v>33</v>
      </c>
      <c r="I84" s="437"/>
      <c r="J84" s="436">
        <v>38</v>
      </c>
      <c r="K84" s="437"/>
      <c r="L84" s="161">
        <v>0</v>
      </c>
      <c r="M84" s="163"/>
      <c r="N84" s="436">
        <v>8</v>
      </c>
      <c r="O84" s="437"/>
      <c r="P84" s="161">
        <v>0</v>
      </c>
      <c r="Q84" s="163"/>
      <c r="S84" s="26"/>
      <c r="T84" s="26"/>
      <c r="U84" s="26"/>
      <c r="V84" s="26"/>
      <c r="W84" s="26"/>
      <c r="X84" s="26"/>
      <c r="Y84" s="26"/>
      <c r="Z84" s="26"/>
    </row>
    <row r="85" spans="1:26" s="8" customFormat="1" ht="13.5" customHeight="1">
      <c r="A85" s="168">
        <v>66</v>
      </c>
      <c r="B85" s="1">
        <v>525</v>
      </c>
      <c r="C85" s="446" t="s">
        <v>357</v>
      </c>
      <c r="D85" s="67">
        <v>3</v>
      </c>
      <c r="E85" s="437"/>
      <c r="F85" s="436">
        <v>32</v>
      </c>
      <c r="G85" s="437"/>
      <c r="H85" s="436">
        <v>29</v>
      </c>
      <c r="I85" s="437"/>
      <c r="J85" s="436">
        <v>41</v>
      </c>
      <c r="K85" s="437"/>
      <c r="L85" s="161">
        <v>0</v>
      </c>
      <c r="M85" s="163"/>
      <c r="N85" s="436">
        <v>7</v>
      </c>
      <c r="O85" s="437"/>
      <c r="P85" s="161">
        <v>0</v>
      </c>
      <c r="Q85" s="163"/>
      <c r="S85" s="26"/>
      <c r="T85" s="26"/>
      <c r="U85" s="26"/>
      <c r="V85" s="26"/>
      <c r="W85" s="26"/>
      <c r="X85" s="26"/>
      <c r="Y85" s="26"/>
      <c r="Z85" s="26"/>
    </row>
    <row r="86" spans="1:26" s="8" customFormat="1" ht="13.5" customHeight="1">
      <c r="A86" s="168">
        <v>70</v>
      </c>
      <c r="B86" s="1">
        <v>541</v>
      </c>
      <c r="C86" s="446" t="s">
        <v>358</v>
      </c>
      <c r="D86" s="67">
        <v>1</v>
      </c>
      <c r="E86" s="437"/>
      <c r="F86" s="436">
        <v>20</v>
      </c>
      <c r="G86" s="437"/>
      <c r="H86" s="436">
        <v>21</v>
      </c>
      <c r="I86" s="437"/>
      <c r="J86" s="436">
        <v>42</v>
      </c>
      <c r="K86" s="437"/>
      <c r="L86" s="161">
        <v>0</v>
      </c>
      <c r="M86" s="163"/>
      <c r="N86" s="436">
        <v>4</v>
      </c>
      <c r="O86" s="437"/>
      <c r="P86" s="161">
        <v>0</v>
      </c>
      <c r="Q86" s="163"/>
      <c r="S86" s="26"/>
      <c r="T86" s="26"/>
      <c r="U86" s="26"/>
      <c r="V86" s="26"/>
      <c r="W86" s="26"/>
      <c r="X86" s="26"/>
      <c r="Y86" s="26"/>
      <c r="Z86" s="26"/>
    </row>
    <row r="87" spans="1:26" s="8" customFormat="1" ht="13.5" customHeight="1">
      <c r="A87" s="168">
        <v>71</v>
      </c>
      <c r="B87" s="1">
        <v>542</v>
      </c>
      <c r="C87" s="446" t="s">
        <v>359</v>
      </c>
      <c r="D87" s="67">
        <v>2</v>
      </c>
      <c r="E87" s="437"/>
      <c r="F87" s="436">
        <v>20</v>
      </c>
      <c r="G87" s="437"/>
      <c r="H87" s="436">
        <v>17</v>
      </c>
      <c r="I87" s="437"/>
      <c r="J87" s="436">
        <v>47</v>
      </c>
      <c r="K87" s="437"/>
      <c r="L87" s="161">
        <v>0</v>
      </c>
      <c r="M87" s="163"/>
      <c r="N87" s="436">
        <v>4</v>
      </c>
      <c r="O87" s="437"/>
      <c r="P87" s="161">
        <v>0</v>
      </c>
      <c r="Q87" s="163"/>
      <c r="S87" s="26"/>
      <c r="T87" s="26"/>
      <c r="U87" s="26"/>
      <c r="V87" s="26"/>
      <c r="W87" s="26"/>
      <c r="X87" s="26"/>
      <c r="Y87" s="26"/>
      <c r="Z87" s="26"/>
    </row>
    <row r="88" spans="1:26" s="8" customFormat="1" ht="13.5" customHeight="1">
      <c r="A88" s="168">
        <v>72</v>
      </c>
      <c r="B88" s="1">
        <v>543</v>
      </c>
      <c r="C88" s="446" t="s">
        <v>360</v>
      </c>
      <c r="D88" s="67">
        <v>6</v>
      </c>
      <c r="E88" s="437"/>
      <c r="F88" s="436">
        <v>90</v>
      </c>
      <c r="G88" s="437"/>
      <c r="H88" s="436">
        <v>79</v>
      </c>
      <c r="I88" s="437"/>
      <c r="J88" s="436">
        <v>145</v>
      </c>
      <c r="K88" s="437"/>
      <c r="L88" s="161">
        <v>0</v>
      </c>
      <c r="M88" s="163"/>
      <c r="N88" s="436">
        <v>15</v>
      </c>
      <c r="O88" s="437"/>
      <c r="P88" s="161">
        <v>4</v>
      </c>
      <c r="Q88" s="163"/>
      <c r="S88" s="26"/>
      <c r="T88" s="26"/>
      <c r="U88" s="26"/>
      <c r="V88" s="26"/>
      <c r="W88" s="26"/>
      <c r="X88" s="26"/>
      <c r="Y88" s="26"/>
      <c r="Z88" s="26"/>
    </row>
    <row r="89" spans="1:26" s="8" customFormat="1" ht="13.5" customHeight="1">
      <c r="A89" s="168">
        <v>73</v>
      </c>
      <c r="B89" s="1">
        <v>544</v>
      </c>
      <c r="C89" s="446" t="s">
        <v>361</v>
      </c>
      <c r="D89" s="67">
        <v>4</v>
      </c>
      <c r="E89" s="437"/>
      <c r="F89" s="436">
        <v>74</v>
      </c>
      <c r="G89" s="437"/>
      <c r="H89" s="436">
        <v>57</v>
      </c>
      <c r="I89" s="437"/>
      <c r="J89" s="436">
        <v>117</v>
      </c>
      <c r="K89" s="437"/>
      <c r="L89" s="161">
        <v>0</v>
      </c>
      <c r="M89" s="163"/>
      <c r="N89" s="436">
        <v>10</v>
      </c>
      <c r="O89" s="437"/>
      <c r="P89" s="161">
        <v>0</v>
      </c>
      <c r="Q89" s="163"/>
      <c r="S89" s="26"/>
      <c r="T89" s="26"/>
      <c r="U89" s="26"/>
      <c r="V89" s="26"/>
      <c r="W89" s="26"/>
      <c r="X89" s="26"/>
      <c r="Y89" s="26"/>
      <c r="Z89" s="26"/>
    </row>
    <row r="90" spans="1:26" s="8" customFormat="1" ht="13.5" customHeight="1">
      <c r="A90" s="168">
        <v>74</v>
      </c>
      <c r="B90" s="1">
        <v>561</v>
      </c>
      <c r="C90" s="446" t="s">
        <v>362</v>
      </c>
      <c r="D90" s="67">
        <v>5</v>
      </c>
      <c r="E90" s="437"/>
      <c r="F90" s="436">
        <v>96</v>
      </c>
      <c r="G90" s="437"/>
      <c r="H90" s="436">
        <v>94</v>
      </c>
      <c r="I90" s="437"/>
      <c r="J90" s="436">
        <v>100</v>
      </c>
      <c r="K90" s="437"/>
      <c r="L90" s="161">
        <v>0</v>
      </c>
      <c r="M90" s="163"/>
      <c r="N90" s="436">
        <v>15</v>
      </c>
      <c r="O90" s="437"/>
      <c r="P90" s="161">
        <v>1</v>
      </c>
      <c r="Q90" s="163"/>
      <c r="S90" s="26"/>
      <c r="T90" s="26"/>
      <c r="U90" s="26"/>
      <c r="V90" s="26"/>
      <c r="W90" s="26"/>
      <c r="X90" s="26"/>
      <c r="Y90" s="26"/>
      <c r="Z90" s="26"/>
    </row>
    <row r="91" spans="1:26" s="8" customFormat="1" ht="13.5" customHeight="1">
      <c r="A91" s="168">
        <v>75</v>
      </c>
      <c r="B91" s="1">
        <v>562</v>
      </c>
      <c r="C91" s="446" t="s">
        <v>363</v>
      </c>
      <c r="D91" s="67">
        <v>3</v>
      </c>
      <c r="E91" s="437"/>
      <c r="F91" s="436">
        <v>23</v>
      </c>
      <c r="G91" s="437"/>
      <c r="H91" s="436">
        <v>19</v>
      </c>
      <c r="I91" s="437"/>
      <c r="J91" s="436">
        <v>40</v>
      </c>
      <c r="K91" s="437"/>
      <c r="L91" s="161">
        <v>0</v>
      </c>
      <c r="M91" s="163"/>
      <c r="N91" s="436">
        <v>3</v>
      </c>
      <c r="O91" s="437"/>
      <c r="P91" s="161">
        <v>0</v>
      </c>
      <c r="Q91" s="163"/>
      <c r="S91" s="26"/>
      <c r="T91" s="26"/>
      <c r="U91" s="26"/>
      <c r="V91" s="26"/>
      <c r="W91" s="26"/>
      <c r="X91" s="26"/>
      <c r="Y91" s="26"/>
      <c r="Z91" s="26"/>
    </row>
    <row r="92" spans="1:26" s="8" customFormat="1" ht="13.5" customHeight="1">
      <c r="A92" s="168">
        <v>76</v>
      </c>
      <c r="B92" s="1">
        <v>581</v>
      </c>
      <c r="C92" s="446" t="s">
        <v>364</v>
      </c>
      <c r="D92" s="67">
        <v>3</v>
      </c>
      <c r="E92" s="437"/>
      <c r="F92" s="436">
        <v>28</v>
      </c>
      <c r="G92" s="437"/>
      <c r="H92" s="436">
        <v>25</v>
      </c>
      <c r="I92" s="437"/>
      <c r="J92" s="436">
        <v>36</v>
      </c>
      <c r="K92" s="437"/>
      <c r="L92" s="161">
        <v>0</v>
      </c>
      <c r="M92" s="163"/>
      <c r="N92" s="436">
        <v>6</v>
      </c>
      <c r="O92" s="437"/>
      <c r="P92" s="161">
        <v>0</v>
      </c>
      <c r="Q92" s="163"/>
      <c r="R92" s="8" t="s">
        <v>600</v>
      </c>
      <c r="S92" s="26"/>
      <c r="T92" s="26"/>
      <c r="U92" s="26"/>
      <c r="V92" s="26"/>
      <c r="W92" s="26"/>
      <c r="X92" s="26"/>
      <c r="Y92" s="26"/>
      <c r="Z92" s="26"/>
    </row>
    <row r="93" spans="1:26" s="8" customFormat="1" ht="13.5" customHeight="1">
      <c r="A93" s="168">
        <v>77</v>
      </c>
      <c r="B93" s="1">
        <v>582</v>
      </c>
      <c r="C93" s="446" t="s">
        <v>365</v>
      </c>
      <c r="D93" s="67">
        <v>2</v>
      </c>
      <c r="E93" s="437"/>
      <c r="F93" s="436">
        <v>29</v>
      </c>
      <c r="G93" s="437"/>
      <c r="H93" s="436">
        <v>27</v>
      </c>
      <c r="I93" s="437"/>
      <c r="J93" s="436">
        <v>56</v>
      </c>
      <c r="K93" s="437"/>
      <c r="L93" s="161">
        <v>0</v>
      </c>
      <c r="M93" s="163"/>
      <c r="N93" s="436">
        <v>5</v>
      </c>
      <c r="O93" s="437"/>
      <c r="P93" s="161">
        <v>2</v>
      </c>
      <c r="Q93" s="163"/>
      <c r="S93" s="26"/>
      <c r="T93" s="26"/>
      <c r="U93" s="26"/>
      <c r="V93" s="26"/>
      <c r="W93" s="26"/>
      <c r="X93" s="26"/>
      <c r="Y93" s="26"/>
      <c r="Z93" s="26"/>
    </row>
    <row r="94" spans="1:26" s="8" customFormat="1" ht="13.5" customHeight="1">
      <c r="A94" s="168">
        <v>78</v>
      </c>
      <c r="B94" s="1">
        <v>583</v>
      </c>
      <c r="C94" s="446" t="s">
        <v>366</v>
      </c>
      <c r="D94" s="67">
        <v>0</v>
      </c>
      <c r="E94" s="437"/>
      <c r="F94" s="436">
        <v>0</v>
      </c>
      <c r="G94" s="437"/>
      <c r="H94" s="436">
        <v>0</v>
      </c>
      <c r="I94" s="437"/>
      <c r="J94" s="436">
        <v>0</v>
      </c>
      <c r="K94" s="437"/>
      <c r="L94" s="161">
        <v>0</v>
      </c>
      <c r="M94" s="163"/>
      <c r="N94" s="436">
        <v>0</v>
      </c>
      <c r="O94" s="437"/>
      <c r="P94" s="161">
        <v>0</v>
      </c>
      <c r="Q94" s="163"/>
      <c r="S94" s="26"/>
      <c r="T94" s="26"/>
      <c r="U94" s="26"/>
      <c r="V94" s="26"/>
      <c r="W94" s="26"/>
      <c r="X94" s="26"/>
      <c r="Y94" s="26"/>
      <c r="Z94" s="26"/>
    </row>
    <row r="95" spans="1:26" s="8" customFormat="1" ht="13.5" customHeight="1">
      <c r="A95" s="168">
        <v>79</v>
      </c>
      <c r="B95" s="1">
        <v>584</v>
      </c>
      <c r="C95" s="446" t="s">
        <v>367</v>
      </c>
      <c r="D95" s="67">
        <v>6</v>
      </c>
      <c r="E95" s="437"/>
      <c r="F95" s="436">
        <v>43</v>
      </c>
      <c r="G95" s="437"/>
      <c r="H95" s="436">
        <v>35</v>
      </c>
      <c r="I95" s="437"/>
      <c r="J95" s="436">
        <v>54</v>
      </c>
      <c r="K95" s="437"/>
      <c r="L95" s="161">
        <v>0</v>
      </c>
      <c r="M95" s="163"/>
      <c r="N95" s="436">
        <v>10</v>
      </c>
      <c r="O95" s="437"/>
      <c r="P95" s="161">
        <v>0</v>
      </c>
      <c r="Q95" s="163"/>
      <c r="S95" s="26"/>
      <c r="T95" s="26"/>
      <c r="U95" s="26"/>
      <c r="V95" s="26"/>
      <c r="W95" s="26"/>
      <c r="X95" s="26"/>
      <c r="Y95" s="26"/>
      <c r="Z95" s="26"/>
    </row>
    <row r="96" spans="1:26" s="8" customFormat="1" ht="13.5" customHeight="1">
      <c r="A96" s="168">
        <v>84</v>
      </c>
      <c r="B96" s="1">
        <v>621</v>
      </c>
      <c r="C96" s="446" t="s">
        <v>368</v>
      </c>
      <c r="D96" s="67">
        <v>3</v>
      </c>
      <c r="E96" s="437"/>
      <c r="F96" s="436">
        <v>56</v>
      </c>
      <c r="G96" s="437"/>
      <c r="H96" s="436">
        <v>50</v>
      </c>
      <c r="I96" s="437"/>
      <c r="J96" s="436">
        <v>39</v>
      </c>
      <c r="K96" s="437"/>
      <c r="L96" s="161">
        <v>0</v>
      </c>
      <c r="M96" s="163"/>
      <c r="N96" s="436">
        <v>10</v>
      </c>
      <c r="O96" s="437"/>
      <c r="P96" s="161">
        <v>3</v>
      </c>
      <c r="Q96" s="163"/>
      <c r="S96" s="26"/>
      <c r="T96" s="26"/>
      <c r="U96" s="26"/>
      <c r="V96" s="26"/>
      <c r="W96" s="26"/>
      <c r="X96" s="26"/>
      <c r="Y96" s="26"/>
      <c r="Z96" s="26"/>
    </row>
    <row r="97" spans="1:26" s="8" customFormat="1" ht="13.5" customHeight="1">
      <c r="A97" s="168">
        <v>85</v>
      </c>
      <c r="B97" s="1">
        <v>622</v>
      </c>
      <c r="C97" s="446" t="s">
        <v>289</v>
      </c>
      <c r="D97" s="67">
        <v>6</v>
      </c>
      <c r="E97" s="437"/>
      <c r="F97" s="436">
        <v>90</v>
      </c>
      <c r="G97" s="437"/>
      <c r="H97" s="436">
        <v>84</v>
      </c>
      <c r="I97" s="437"/>
      <c r="J97" s="436">
        <v>158</v>
      </c>
      <c r="K97" s="437"/>
      <c r="L97" s="161">
        <v>0</v>
      </c>
      <c r="M97" s="163"/>
      <c r="N97" s="436">
        <v>9</v>
      </c>
      <c r="O97" s="437"/>
      <c r="P97" s="161">
        <v>1</v>
      </c>
      <c r="Q97" s="163"/>
      <c r="S97" s="26"/>
      <c r="T97" s="26"/>
      <c r="U97" s="26"/>
      <c r="V97" s="26"/>
      <c r="W97" s="26"/>
      <c r="X97" s="26"/>
      <c r="Y97" s="26"/>
      <c r="Z97" s="26"/>
    </row>
    <row r="98" spans="1:26" s="8" customFormat="1" ht="13.5" customHeight="1">
      <c r="A98" s="168">
        <v>86</v>
      </c>
      <c r="B98" s="1">
        <v>623</v>
      </c>
      <c r="C98" s="446" t="s">
        <v>369</v>
      </c>
      <c r="D98" s="67">
        <v>3</v>
      </c>
      <c r="E98" s="437"/>
      <c r="F98" s="436">
        <v>42</v>
      </c>
      <c r="G98" s="437"/>
      <c r="H98" s="436">
        <v>35</v>
      </c>
      <c r="I98" s="437"/>
      <c r="J98" s="436">
        <v>71</v>
      </c>
      <c r="K98" s="437"/>
      <c r="L98" s="161">
        <v>0</v>
      </c>
      <c r="M98" s="163"/>
      <c r="N98" s="436">
        <v>6</v>
      </c>
      <c r="O98" s="437"/>
      <c r="P98" s="161">
        <v>0</v>
      </c>
      <c r="Q98" s="163"/>
      <c r="S98" s="26"/>
      <c r="T98" s="26"/>
      <c r="U98" s="26"/>
      <c r="V98" s="26"/>
      <c r="W98" s="26"/>
      <c r="X98" s="26"/>
      <c r="Y98" s="26"/>
      <c r="Z98" s="26"/>
    </row>
    <row r="99" spans="1:26" s="8" customFormat="1" ht="13.5" customHeight="1">
      <c r="A99" s="168">
        <v>87</v>
      </c>
      <c r="B99" s="1">
        <v>624</v>
      </c>
      <c r="C99" s="446" t="s">
        <v>370</v>
      </c>
      <c r="D99" s="67">
        <v>2</v>
      </c>
      <c r="E99" s="437"/>
      <c r="F99" s="436">
        <v>58</v>
      </c>
      <c r="G99" s="437"/>
      <c r="H99" s="436">
        <v>65</v>
      </c>
      <c r="I99" s="437"/>
      <c r="J99" s="436">
        <v>65</v>
      </c>
      <c r="K99" s="437"/>
      <c r="L99" s="161">
        <v>0</v>
      </c>
      <c r="M99" s="163"/>
      <c r="N99" s="436">
        <v>6</v>
      </c>
      <c r="O99" s="437"/>
      <c r="P99" s="161">
        <v>2</v>
      </c>
      <c r="Q99" s="163"/>
      <c r="S99" s="26"/>
      <c r="T99" s="26"/>
      <c r="U99" s="26"/>
      <c r="V99" s="26"/>
      <c r="W99" s="26"/>
      <c r="X99" s="26"/>
      <c r="Y99" s="26"/>
      <c r="Z99" s="26"/>
    </row>
    <row r="100" spans="1:26" s="8" customFormat="1" ht="13.5" customHeight="1">
      <c r="A100" s="168">
        <v>90</v>
      </c>
      <c r="B100" s="1">
        <v>641</v>
      </c>
      <c r="C100" s="446" t="s">
        <v>371</v>
      </c>
      <c r="D100" s="67">
        <v>2</v>
      </c>
      <c r="E100" s="437"/>
      <c r="F100" s="436">
        <v>56</v>
      </c>
      <c r="G100" s="437"/>
      <c r="H100" s="436">
        <v>60</v>
      </c>
      <c r="I100" s="437"/>
      <c r="J100" s="436">
        <v>120</v>
      </c>
      <c r="K100" s="437"/>
      <c r="L100" s="161">
        <v>0</v>
      </c>
      <c r="M100" s="163"/>
      <c r="N100" s="436">
        <v>8</v>
      </c>
      <c r="O100" s="437"/>
      <c r="P100" s="161">
        <v>0</v>
      </c>
      <c r="Q100" s="163"/>
      <c r="S100" s="26"/>
      <c r="T100" s="26"/>
      <c r="U100" s="26"/>
      <c r="V100" s="26"/>
      <c r="W100" s="26"/>
      <c r="X100" s="26"/>
      <c r="Y100" s="26"/>
      <c r="Z100" s="26"/>
    </row>
    <row r="101" spans="1:26" s="8" customFormat="1" ht="13.5" customHeight="1">
      <c r="A101" s="168">
        <v>91</v>
      </c>
      <c r="B101" s="1">
        <v>642</v>
      </c>
      <c r="C101" s="446" t="s">
        <v>372</v>
      </c>
      <c r="D101" s="67">
        <v>5</v>
      </c>
      <c r="E101" s="437"/>
      <c r="F101" s="436">
        <v>89</v>
      </c>
      <c r="G101" s="437"/>
      <c r="H101" s="436">
        <v>99</v>
      </c>
      <c r="I101" s="437"/>
      <c r="J101" s="436">
        <v>201</v>
      </c>
      <c r="K101" s="437"/>
      <c r="L101" s="161">
        <v>0</v>
      </c>
      <c r="M101" s="163"/>
      <c r="N101" s="436">
        <v>18</v>
      </c>
      <c r="O101" s="437"/>
      <c r="P101" s="161">
        <v>0</v>
      </c>
      <c r="Q101" s="163"/>
      <c r="S101" s="26"/>
      <c r="T101" s="26"/>
      <c r="U101" s="26"/>
      <c r="V101" s="26"/>
      <c r="W101" s="26"/>
      <c r="X101" s="26"/>
      <c r="Y101" s="26"/>
      <c r="Z101" s="26"/>
    </row>
    <row r="102" spans="1:26" s="8" customFormat="1" ht="13.5" customHeight="1">
      <c r="A102" s="168">
        <v>92</v>
      </c>
      <c r="B102" s="1">
        <v>643</v>
      </c>
      <c r="C102" s="446" t="s">
        <v>373</v>
      </c>
      <c r="D102" s="67">
        <v>1</v>
      </c>
      <c r="E102" s="437"/>
      <c r="F102" s="436">
        <v>33</v>
      </c>
      <c r="G102" s="437"/>
      <c r="H102" s="436">
        <v>30</v>
      </c>
      <c r="I102" s="437"/>
      <c r="J102" s="436">
        <v>71</v>
      </c>
      <c r="K102" s="437"/>
      <c r="L102" s="161">
        <v>0</v>
      </c>
      <c r="M102" s="163"/>
      <c r="N102" s="436">
        <v>3</v>
      </c>
      <c r="O102" s="437"/>
      <c r="P102" s="161">
        <v>0</v>
      </c>
      <c r="Q102" s="163"/>
      <c r="S102" s="26"/>
      <c r="T102" s="26"/>
      <c r="U102" s="26"/>
      <c r="V102" s="26"/>
      <c r="W102" s="26"/>
      <c r="X102" s="26"/>
      <c r="Y102" s="26"/>
      <c r="Z102" s="26"/>
    </row>
    <row r="103" spans="1:26" s="8" customFormat="1" ht="13.5" customHeight="1">
      <c r="A103" s="168">
        <v>93</v>
      </c>
      <c r="B103" s="1">
        <v>644</v>
      </c>
      <c r="C103" s="446" t="s">
        <v>374</v>
      </c>
      <c r="D103" s="67">
        <v>5</v>
      </c>
      <c r="E103" s="437"/>
      <c r="F103" s="436">
        <v>88</v>
      </c>
      <c r="G103" s="437"/>
      <c r="H103" s="436">
        <v>91</v>
      </c>
      <c r="I103" s="437"/>
      <c r="J103" s="436">
        <v>105</v>
      </c>
      <c r="K103" s="437"/>
      <c r="L103" s="161">
        <v>0</v>
      </c>
      <c r="M103" s="163"/>
      <c r="N103" s="436">
        <v>20</v>
      </c>
      <c r="O103" s="437"/>
      <c r="P103" s="161">
        <v>0</v>
      </c>
      <c r="Q103" s="163"/>
      <c r="S103" s="26"/>
      <c r="T103" s="26"/>
      <c r="U103" s="26"/>
      <c r="V103" s="26"/>
      <c r="W103" s="26"/>
      <c r="X103" s="26"/>
      <c r="Y103" s="26"/>
      <c r="Z103" s="26"/>
    </row>
    <row r="104" spans="1:26" s="8" customFormat="1" ht="13.5" customHeight="1">
      <c r="A104" s="168">
        <v>94</v>
      </c>
      <c r="B104" s="1">
        <v>645</v>
      </c>
      <c r="C104" s="446" t="s">
        <v>375</v>
      </c>
      <c r="D104" s="67">
        <v>4</v>
      </c>
      <c r="E104" s="437"/>
      <c r="F104" s="436">
        <v>67</v>
      </c>
      <c r="G104" s="437"/>
      <c r="H104" s="436">
        <v>56</v>
      </c>
      <c r="I104" s="437"/>
      <c r="J104" s="436">
        <v>145</v>
      </c>
      <c r="K104" s="437"/>
      <c r="L104" s="161">
        <v>0</v>
      </c>
      <c r="M104" s="163"/>
      <c r="N104" s="436">
        <v>10</v>
      </c>
      <c r="O104" s="437"/>
      <c r="P104" s="161">
        <v>0</v>
      </c>
      <c r="Q104" s="163"/>
      <c r="S104" s="26"/>
      <c r="T104" s="26"/>
      <c r="U104" s="26"/>
      <c r="V104" s="26"/>
      <c r="W104" s="26"/>
      <c r="X104" s="26"/>
      <c r="Y104" s="26"/>
      <c r="Z104" s="26"/>
    </row>
    <row r="105" spans="1:26" s="8" customFormat="1" ht="13.5" customHeight="1">
      <c r="A105" s="168">
        <v>95</v>
      </c>
      <c r="B105" s="1">
        <v>646</v>
      </c>
      <c r="C105" s="446" t="s">
        <v>376</v>
      </c>
      <c r="D105" s="67">
        <v>3</v>
      </c>
      <c r="E105" s="437"/>
      <c r="F105" s="436">
        <v>30</v>
      </c>
      <c r="G105" s="437"/>
      <c r="H105" s="436">
        <v>15</v>
      </c>
      <c r="I105" s="437"/>
      <c r="J105" s="436">
        <v>89</v>
      </c>
      <c r="K105" s="437"/>
      <c r="L105" s="161">
        <v>0</v>
      </c>
      <c r="M105" s="163"/>
      <c r="N105" s="436">
        <v>5</v>
      </c>
      <c r="O105" s="437"/>
      <c r="P105" s="161">
        <v>0</v>
      </c>
      <c r="Q105" s="163"/>
      <c r="S105" s="26"/>
      <c r="T105" s="26"/>
      <c r="U105" s="26"/>
      <c r="V105" s="26"/>
      <c r="W105" s="26"/>
      <c r="X105" s="26"/>
      <c r="Y105" s="26"/>
      <c r="Z105" s="26"/>
    </row>
    <row r="106" spans="1:26" s="8" customFormat="1" ht="13.5" customHeight="1">
      <c r="A106" s="168">
        <v>98</v>
      </c>
      <c r="B106" s="1">
        <v>681</v>
      </c>
      <c r="C106" s="446" t="s">
        <v>377</v>
      </c>
      <c r="D106" s="67">
        <v>0</v>
      </c>
      <c r="E106" s="437"/>
      <c r="F106" s="436">
        <v>0</v>
      </c>
      <c r="G106" s="437"/>
      <c r="H106" s="436">
        <v>0</v>
      </c>
      <c r="I106" s="437"/>
      <c r="J106" s="436">
        <v>0</v>
      </c>
      <c r="K106" s="437"/>
      <c r="L106" s="161">
        <v>0</v>
      </c>
      <c r="M106" s="163"/>
      <c r="N106" s="436">
        <v>0</v>
      </c>
      <c r="O106" s="437"/>
      <c r="P106" s="161">
        <v>0</v>
      </c>
      <c r="Q106" s="163"/>
      <c r="S106" s="26"/>
      <c r="T106" s="26"/>
      <c r="U106" s="26"/>
      <c r="V106" s="26"/>
      <c r="W106" s="26"/>
      <c r="X106" s="26"/>
      <c r="Y106" s="26"/>
      <c r="Z106" s="26"/>
    </row>
    <row r="107" spans="1:26" s="8" customFormat="1" ht="13.5" customHeight="1">
      <c r="A107" s="168">
        <v>99</v>
      </c>
      <c r="B107" s="1">
        <v>682</v>
      </c>
      <c r="C107" s="446" t="s">
        <v>378</v>
      </c>
      <c r="D107" s="67">
        <v>1</v>
      </c>
      <c r="E107" s="437"/>
      <c r="F107" s="436">
        <v>19</v>
      </c>
      <c r="G107" s="437"/>
      <c r="H107" s="436">
        <v>25</v>
      </c>
      <c r="I107" s="437"/>
      <c r="J107" s="436">
        <v>44</v>
      </c>
      <c r="K107" s="437"/>
      <c r="L107" s="161">
        <v>0</v>
      </c>
      <c r="M107" s="163"/>
      <c r="N107" s="436">
        <v>4</v>
      </c>
      <c r="O107" s="437"/>
      <c r="P107" s="161">
        <v>1</v>
      </c>
      <c r="Q107" s="163"/>
      <c r="S107" s="26"/>
      <c r="T107" s="26"/>
      <c r="U107" s="26"/>
      <c r="V107" s="26"/>
      <c r="W107" s="26"/>
      <c r="X107" s="26"/>
      <c r="Y107" s="26"/>
      <c r="Z107" s="26"/>
    </row>
    <row r="108" spans="1:26" s="8" customFormat="1" ht="13.5" customHeight="1">
      <c r="A108" s="168">
        <v>100</v>
      </c>
      <c r="B108" s="2">
        <v>683</v>
      </c>
      <c r="C108" s="446" t="s">
        <v>379</v>
      </c>
      <c r="D108" s="67">
        <v>0</v>
      </c>
      <c r="E108" s="437"/>
      <c r="F108" s="436">
        <v>0</v>
      </c>
      <c r="G108" s="437"/>
      <c r="H108" s="436">
        <v>0</v>
      </c>
      <c r="I108" s="437"/>
      <c r="J108" s="436">
        <v>0</v>
      </c>
      <c r="K108" s="437"/>
      <c r="L108" s="161">
        <v>0</v>
      </c>
      <c r="M108" s="163"/>
      <c r="N108" s="436">
        <v>0</v>
      </c>
      <c r="O108" s="437"/>
      <c r="P108" s="161">
        <v>0</v>
      </c>
      <c r="Q108" s="163"/>
      <c r="S108" s="26"/>
      <c r="T108" s="26"/>
      <c r="U108" s="26"/>
      <c r="V108" s="26"/>
      <c r="W108" s="26"/>
      <c r="X108" s="26"/>
      <c r="Y108" s="26"/>
      <c r="Z108" s="26"/>
    </row>
    <row r="109" spans="1:26" s="8" customFormat="1" ht="13.5" customHeight="1">
      <c r="A109" s="168">
        <v>101</v>
      </c>
      <c r="B109" s="2">
        <v>684</v>
      </c>
      <c r="C109" s="446" t="s">
        <v>380</v>
      </c>
      <c r="D109" s="67">
        <v>0</v>
      </c>
      <c r="E109" s="437"/>
      <c r="F109" s="436">
        <v>0</v>
      </c>
      <c r="G109" s="437"/>
      <c r="H109" s="436">
        <v>0</v>
      </c>
      <c r="I109" s="437"/>
      <c r="J109" s="436">
        <v>0</v>
      </c>
      <c r="K109" s="437"/>
      <c r="L109" s="161">
        <v>0</v>
      </c>
      <c r="M109" s="163"/>
      <c r="N109" s="436">
        <v>0</v>
      </c>
      <c r="O109" s="437"/>
      <c r="P109" s="161">
        <v>0</v>
      </c>
      <c r="Q109" s="163"/>
      <c r="S109" s="26"/>
      <c r="T109" s="26"/>
      <c r="U109" s="26"/>
      <c r="V109" s="26"/>
      <c r="W109" s="26"/>
      <c r="X109" s="26"/>
      <c r="Y109" s="26"/>
      <c r="Z109" s="26"/>
    </row>
    <row r="110" spans="1:26" s="8" customFormat="1" ht="13.5" customHeight="1">
      <c r="A110" s="168">
        <v>102</v>
      </c>
      <c r="B110" s="1">
        <v>685</v>
      </c>
      <c r="C110" s="446" t="s">
        <v>381</v>
      </c>
      <c r="D110" s="67">
        <v>0</v>
      </c>
      <c r="E110" s="437"/>
      <c r="F110" s="436">
        <v>0</v>
      </c>
      <c r="G110" s="437"/>
      <c r="H110" s="436">
        <v>0</v>
      </c>
      <c r="I110" s="437"/>
      <c r="J110" s="436">
        <v>0</v>
      </c>
      <c r="K110" s="437"/>
      <c r="L110" s="161">
        <v>0</v>
      </c>
      <c r="M110" s="163"/>
      <c r="N110" s="436">
        <v>0</v>
      </c>
      <c r="O110" s="437"/>
      <c r="P110" s="161">
        <v>0</v>
      </c>
      <c r="Q110" s="163"/>
      <c r="S110" s="26"/>
      <c r="T110" s="26"/>
      <c r="U110" s="26"/>
      <c r="V110" s="26"/>
      <c r="W110" s="26"/>
      <c r="X110" s="26"/>
      <c r="Y110" s="26"/>
      <c r="Z110" s="26"/>
    </row>
    <row r="111" spans="1:26" s="8" customFormat="1" ht="13.5" customHeight="1">
      <c r="A111" s="168">
        <v>103</v>
      </c>
      <c r="B111" s="1">
        <v>686</v>
      </c>
      <c r="C111" s="446" t="s">
        <v>382</v>
      </c>
      <c r="D111" s="67">
        <v>0</v>
      </c>
      <c r="E111" s="437"/>
      <c r="F111" s="436">
        <v>0</v>
      </c>
      <c r="G111" s="437"/>
      <c r="H111" s="436">
        <v>0</v>
      </c>
      <c r="I111" s="437"/>
      <c r="J111" s="436">
        <v>0</v>
      </c>
      <c r="K111" s="437"/>
      <c r="L111" s="161">
        <v>0</v>
      </c>
      <c r="M111" s="163"/>
      <c r="N111" s="436">
        <v>0</v>
      </c>
      <c r="O111" s="437"/>
      <c r="P111" s="161">
        <v>0</v>
      </c>
      <c r="Q111" s="163"/>
      <c r="S111" s="26"/>
      <c r="T111" s="26"/>
      <c r="U111" s="26"/>
      <c r="V111" s="26"/>
      <c r="W111" s="26"/>
      <c r="X111" s="26"/>
      <c r="Y111" s="26"/>
      <c r="Z111" s="26"/>
    </row>
    <row r="112" spans="1:26" s="8" customFormat="1" ht="13.5" customHeight="1">
      <c r="A112" s="168">
        <v>104</v>
      </c>
      <c r="B112" s="1">
        <v>701</v>
      </c>
      <c r="C112" s="446" t="s">
        <v>383</v>
      </c>
      <c r="D112" s="67">
        <v>0</v>
      </c>
      <c r="E112" s="437"/>
      <c r="F112" s="436">
        <v>0</v>
      </c>
      <c r="G112" s="437"/>
      <c r="H112" s="436">
        <v>0</v>
      </c>
      <c r="I112" s="437"/>
      <c r="J112" s="436">
        <v>0</v>
      </c>
      <c r="K112" s="437"/>
      <c r="L112" s="161">
        <v>0</v>
      </c>
      <c r="M112" s="163"/>
      <c r="N112" s="436">
        <v>0</v>
      </c>
      <c r="O112" s="437"/>
      <c r="P112" s="161">
        <v>0</v>
      </c>
      <c r="Q112" s="163"/>
      <c r="S112" s="26"/>
      <c r="T112" s="26"/>
      <c r="U112" s="26"/>
      <c r="V112" s="26"/>
      <c r="W112" s="26"/>
      <c r="X112" s="26"/>
      <c r="Y112" s="26"/>
      <c r="Z112" s="26"/>
    </row>
    <row r="113" spans="1:26" s="8" customFormat="1" ht="13.5" customHeight="1">
      <c r="A113" s="168">
        <v>105</v>
      </c>
      <c r="B113" s="1">
        <v>702</v>
      </c>
      <c r="C113" s="446" t="s">
        <v>384</v>
      </c>
      <c r="D113" s="67">
        <v>6</v>
      </c>
      <c r="E113" s="437"/>
      <c r="F113" s="436">
        <v>70</v>
      </c>
      <c r="G113" s="437"/>
      <c r="H113" s="436">
        <v>48</v>
      </c>
      <c r="I113" s="437"/>
      <c r="J113" s="436">
        <v>67</v>
      </c>
      <c r="K113" s="437"/>
      <c r="L113" s="161">
        <v>0</v>
      </c>
      <c r="M113" s="163"/>
      <c r="N113" s="436">
        <v>19</v>
      </c>
      <c r="O113" s="437"/>
      <c r="P113" s="161">
        <v>0</v>
      </c>
      <c r="Q113" s="163"/>
      <c r="S113" s="26"/>
      <c r="T113" s="26"/>
      <c r="U113" s="26"/>
      <c r="V113" s="26"/>
      <c r="W113" s="26"/>
      <c r="X113" s="26"/>
      <c r="Y113" s="26"/>
      <c r="Z113" s="26"/>
    </row>
    <row r="114" spans="1:26" s="8" customFormat="1" ht="13.5" customHeight="1">
      <c r="A114" s="168">
        <v>106</v>
      </c>
      <c r="B114" s="1">
        <v>703</v>
      </c>
      <c r="C114" s="446" t="s">
        <v>385</v>
      </c>
      <c r="D114" s="67">
        <v>0</v>
      </c>
      <c r="E114" s="437"/>
      <c r="F114" s="436">
        <v>0</v>
      </c>
      <c r="G114" s="437"/>
      <c r="H114" s="436">
        <v>0</v>
      </c>
      <c r="I114" s="437"/>
      <c r="J114" s="436">
        <v>0</v>
      </c>
      <c r="K114" s="437"/>
      <c r="L114" s="161">
        <v>0</v>
      </c>
      <c r="M114" s="163"/>
      <c r="N114" s="436">
        <v>0</v>
      </c>
      <c r="O114" s="437"/>
      <c r="P114" s="161">
        <v>0</v>
      </c>
      <c r="Q114" s="163"/>
      <c r="S114" s="26"/>
      <c r="T114" s="26"/>
      <c r="U114" s="26"/>
      <c r="V114" s="26"/>
      <c r="W114" s="26"/>
      <c r="X114" s="26"/>
      <c r="Y114" s="26"/>
      <c r="Z114" s="26"/>
    </row>
    <row r="115" spans="1:26" s="8" customFormat="1" ht="13.5" customHeight="1">
      <c r="A115" s="168">
        <v>107</v>
      </c>
      <c r="B115" s="2">
        <v>704</v>
      </c>
      <c r="C115" s="446" t="s">
        <v>386</v>
      </c>
      <c r="D115" s="206">
        <v>0</v>
      </c>
      <c r="E115" s="414">
        <v>1</v>
      </c>
      <c r="F115" s="436">
        <v>0</v>
      </c>
      <c r="G115" s="437">
        <v>12</v>
      </c>
      <c r="H115" s="436">
        <v>0</v>
      </c>
      <c r="I115" s="437">
        <v>15</v>
      </c>
      <c r="J115" s="436">
        <v>0</v>
      </c>
      <c r="K115" s="437">
        <v>10</v>
      </c>
      <c r="L115" s="161">
        <v>0</v>
      </c>
      <c r="M115" s="437"/>
      <c r="N115" s="436">
        <v>0</v>
      </c>
      <c r="O115" s="437">
        <v>3</v>
      </c>
      <c r="P115" s="161">
        <v>0</v>
      </c>
      <c r="Q115" s="414">
        <v>1</v>
      </c>
      <c r="S115" s="26"/>
      <c r="T115" s="26"/>
      <c r="U115" s="26"/>
      <c r="V115" s="26"/>
      <c r="W115" s="26"/>
      <c r="X115" s="26"/>
      <c r="Y115" s="26"/>
      <c r="Z115" s="26"/>
    </row>
    <row r="116" spans="1:26" s="8" customFormat="1" ht="1.5" customHeight="1">
      <c r="A116" s="167"/>
      <c r="B116" s="3"/>
      <c r="C116" s="23"/>
      <c r="D116" s="70"/>
      <c r="E116" s="165"/>
      <c r="F116" s="70"/>
      <c r="G116" s="165"/>
      <c r="H116" s="70"/>
      <c r="I116" s="165"/>
      <c r="J116" s="70"/>
      <c r="K116" s="165"/>
      <c r="L116" s="70"/>
      <c r="M116" s="165"/>
      <c r="N116" s="70"/>
      <c r="O116" s="165"/>
      <c r="P116" s="70"/>
      <c r="Q116" s="165"/>
      <c r="S116" s="26"/>
      <c r="T116" s="26"/>
      <c r="U116" s="26"/>
      <c r="V116" s="26"/>
      <c r="W116" s="26"/>
      <c r="X116" s="26"/>
      <c r="Y116" s="26"/>
      <c r="Z116" s="26"/>
    </row>
    <row r="117" spans="2:31" s="8" customFormat="1" ht="12.75" customHeight="1">
      <c r="B117" s="34" t="s">
        <v>596</v>
      </c>
      <c r="C117" s="34"/>
      <c r="D117" s="166"/>
      <c r="E117" s="166"/>
      <c r="F117" s="67"/>
      <c r="G117" s="166"/>
      <c r="H117" s="67"/>
      <c r="I117" s="166"/>
      <c r="J117" s="67"/>
      <c r="K117" s="166"/>
      <c r="L117" s="67"/>
      <c r="M117" s="166"/>
      <c r="N117" s="67"/>
      <c r="O117" s="166"/>
      <c r="P117" s="67"/>
      <c r="Q117" s="166"/>
      <c r="R117" s="26"/>
      <c r="S117" s="26"/>
      <c r="T117" s="26"/>
      <c r="U117" s="26"/>
      <c r="V117" s="26"/>
      <c r="W117" s="26"/>
      <c r="X117" s="26"/>
      <c r="Y117" s="26"/>
      <c r="Z117" s="26"/>
      <c r="AA117" s="26"/>
      <c r="AB117" s="26"/>
      <c r="AC117" s="26"/>
      <c r="AD117" s="26"/>
      <c r="AE117" s="26"/>
    </row>
    <row r="118" spans="2:17" ht="12.75" customHeight="1">
      <c r="B118" s="34" t="s">
        <v>925</v>
      </c>
      <c r="C118" s="34"/>
      <c r="D118" s="166"/>
      <c r="E118" s="166"/>
      <c r="F118" s="67"/>
      <c r="G118" s="166"/>
      <c r="H118" s="67"/>
      <c r="I118" s="166"/>
      <c r="J118" s="67"/>
      <c r="K118" s="166"/>
      <c r="L118" s="67"/>
      <c r="M118" s="166"/>
      <c r="N118" s="67"/>
      <c r="O118" s="166"/>
      <c r="P118" s="67"/>
      <c r="Q118" s="166"/>
    </row>
    <row r="119" spans="2:17" ht="12.75" customHeight="1">
      <c r="B119" s="34" t="s">
        <v>923</v>
      </c>
      <c r="C119" s="34"/>
      <c r="D119" s="166"/>
      <c r="E119" s="166"/>
      <c r="F119" s="67"/>
      <c r="G119" s="166"/>
      <c r="H119" s="67"/>
      <c r="I119" s="166"/>
      <c r="J119" s="67"/>
      <c r="K119" s="166"/>
      <c r="L119" s="67"/>
      <c r="M119" s="166"/>
      <c r="N119" s="67"/>
      <c r="O119" s="166"/>
      <c r="P119" s="67"/>
      <c r="Q119" s="166"/>
    </row>
  </sheetData>
  <mergeCells count="6">
    <mergeCell ref="P4:Q4"/>
    <mergeCell ref="P5:Q5"/>
    <mergeCell ref="D4:E4"/>
    <mergeCell ref="D5:E5"/>
    <mergeCell ref="F4:I4"/>
    <mergeCell ref="L4:O4"/>
  </mergeCells>
  <printOptions/>
  <pageMargins left="0.5" right="0.57" top="0.7086614173228347" bottom="0.6" header="0.3937007874015748" footer="0.1968503937007874"/>
  <pageSetup horizontalDpi="600" verticalDpi="600" orientation="portrait" pageOrder="overThenDown" paperSize="9" scale="95" r:id="rId1"/>
</worksheet>
</file>

<file path=xl/worksheets/sheet4.xml><?xml version="1.0" encoding="utf-8"?>
<worksheet xmlns="http://schemas.openxmlformats.org/spreadsheetml/2006/main" xmlns:r="http://schemas.openxmlformats.org/officeDocument/2006/relationships">
  <sheetPr codeName="Sheet1"/>
  <dimension ref="A1:Q119"/>
  <sheetViews>
    <sheetView workbookViewId="0" topLeftCell="B1">
      <selection activeCell="I22" sqref="I22"/>
    </sheetView>
  </sheetViews>
  <sheetFormatPr defaultColWidth="9.00390625" defaultRowHeight="12.75"/>
  <cols>
    <col min="1" max="1" width="4.375" style="26" hidden="1" customWidth="1"/>
    <col min="2" max="2" width="4.75390625" style="26" customWidth="1"/>
    <col min="3" max="3" width="13.125" style="29" customWidth="1"/>
    <col min="4" max="5" width="5.75390625" style="5" customWidth="1"/>
    <col min="6" max="13" width="6.75390625" style="5" customWidth="1"/>
    <col min="14" max="14" width="6.875" style="5" customWidth="1"/>
    <col min="15" max="15" width="6.75390625" style="5" customWidth="1"/>
    <col min="16" max="16" width="6.00390625" style="5" customWidth="1"/>
    <col min="17" max="17" width="6.75390625" style="26" customWidth="1"/>
    <col min="18" max="16384" width="9.125" style="26" customWidth="1"/>
  </cols>
  <sheetData>
    <row r="1" spans="2:17" s="4" customFormat="1" ht="18" customHeight="1">
      <c r="B1" s="449" t="s">
        <v>630</v>
      </c>
      <c r="D1" s="5"/>
      <c r="E1" s="5"/>
      <c r="F1" s="6"/>
      <c r="G1" s="6"/>
      <c r="H1" s="6"/>
      <c r="I1" s="6"/>
      <c r="J1" s="6"/>
      <c r="K1" s="6"/>
      <c r="L1" s="6"/>
      <c r="M1" s="6"/>
      <c r="N1" s="6"/>
      <c r="O1" s="6"/>
      <c r="P1" s="6" t="s">
        <v>0</v>
      </c>
      <c r="Q1" s="6"/>
    </row>
    <row r="2" spans="2:17" s="4" customFormat="1" ht="18" customHeight="1" hidden="1">
      <c r="B2" s="449"/>
      <c r="D2" s="5"/>
      <c r="E2" s="5"/>
      <c r="F2" s="6"/>
      <c r="G2" s="6"/>
      <c r="H2" s="6"/>
      <c r="I2" s="6"/>
      <c r="J2" s="6"/>
      <c r="K2" s="6"/>
      <c r="L2" s="6"/>
      <c r="M2" s="6"/>
      <c r="N2" s="6"/>
      <c r="O2" s="6"/>
      <c r="P2" s="6"/>
      <c r="Q2" s="6"/>
    </row>
    <row r="3" spans="3:17" s="7" customFormat="1" ht="4.5" customHeight="1">
      <c r="C3" s="68"/>
      <c r="D3" s="205"/>
      <c r="E3" s="205"/>
      <c r="F3" s="205"/>
      <c r="G3" s="205"/>
      <c r="H3" s="205"/>
      <c r="I3" s="205"/>
      <c r="J3" s="205"/>
      <c r="K3" s="205"/>
      <c r="L3" s="205"/>
      <c r="M3" s="205"/>
      <c r="N3" s="205"/>
      <c r="O3" s="205"/>
      <c r="P3" s="214"/>
      <c r="Q3" s="205"/>
    </row>
    <row r="4" spans="1:17" s="8" customFormat="1" ht="12" customHeight="1">
      <c r="A4" s="169" t="s">
        <v>302</v>
      </c>
      <c r="B4" s="126"/>
      <c r="C4" s="215"/>
      <c r="D4" s="612" t="s">
        <v>2</v>
      </c>
      <c r="E4" s="597"/>
      <c r="F4" s="210"/>
      <c r="G4" s="210"/>
      <c r="H4" s="596" t="s">
        <v>653</v>
      </c>
      <c r="I4" s="601"/>
      <c r="J4" s="601"/>
      <c r="K4" s="602"/>
      <c r="L4" s="596" t="s">
        <v>654</v>
      </c>
      <c r="M4" s="601"/>
      <c r="N4" s="601"/>
      <c r="O4" s="602"/>
      <c r="P4" s="612" t="s">
        <v>656</v>
      </c>
      <c r="Q4" s="609"/>
    </row>
    <row r="5" spans="2:17" s="8" customFormat="1" ht="12" customHeight="1">
      <c r="B5" s="41"/>
      <c r="C5" s="391" t="s">
        <v>1</v>
      </c>
      <c r="D5" s="598" t="s">
        <v>472</v>
      </c>
      <c r="E5" s="607"/>
      <c r="F5" s="594" t="s">
        <v>650</v>
      </c>
      <c r="G5" s="607"/>
      <c r="H5" s="595" t="s">
        <v>651</v>
      </c>
      <c r="I5" s="602"/>
      <c r="J5" s="595" t="s">
        <v>652</v>
      </c>
      <c r="K5" s="602"/>
      <c r="L5" s="595" t="s">
        <v>651</v>
      </c>
      <c r="M5" s="602"/>
      <c r="N5" s="595" t="s">
        <v>652</v>
      </c>
      <c r="O5" s="602"/>
      <c r="P5" s="598" t="s">
        <v>655</v>
      </c>
      <c r="Q5" s="603"/>
    </row>
    <row r="6" spans="3:17" s="7" customFormat="1" ht="15" customHeight="1">
      <c r="C6" s="217" t="s">
        <v>801</v>
      </c>
      <c r="D6" s="16">
        <v>852</v>
      </c>
      <c r="E6" s="14">
        <v>9</v>
      </c>
      <c r="F6" s="436">
        <v>11576</v>
      </c>
      <c r="G6" s="14">
        <v>99</v>
      </c>
      <c r="H6" s="436">
        <v>167585</v>
      </c>
      <c r="I6" s="437">
        <v>1122</v>
      </c>
      <c r="J6" s="436">
        <v>157723</v>
      </c>
      <c r="K6" s="437">
        <v>2330</v>
      </c>
      <c r="L6" s="436">
        <v>6161</v>
      </c>
      <c r="M6" s="14">
        <v>82</v>
      </c>
      <c r="N6" s="436">
        <v>10829</v>
      </c>
      <c r="O6" s="14">
        <v>86</v>
      </c>
      <c r="P6" s="436">
        <v>4041</v>
      </c>
      <c r="Q6" s="14">
        <v>31</v>
      </c>
    </row>
    <row r="7" spans="3:17" s="7" customFormat="1" ht="15" customHeight="1">
      <c r="C7" s="217" t="s">
        <v>601</v>
      </c>
      <c r="D7" s="16">
        <v>852</v>
      </c>
      <c r="E7" s="14">
        <v>9</v>
      </c>
      <c r="F7" s="436">
        <v>11583</v>
      </c>
      <c r="G7" s="14">
        <v>100</v>
      </c>
      <c r="H7" s="436">
        <v>166098</v>
      </c>
      <c r="I7" s="437">
        <v>1114</v>
      </c>
      <c r="J7" s="436">
        <v>156684</v>
      </c>
      <c r="K7" s="437">
        <v>2317</v>
      </c>
      <c r="L7" s="436">
        <v>6197</v>
      </c>
      <c r="M7" s="14">
        <v>85</v>
      </c>
      <c r="N7" s="436">
        <v>10886</v>
      </c>
      <c r="O7" s="14">
        <v>87</v>
      </c>
      <c r="P7" s="436">
        <v>4072</v>
      </c>
      <c r="Q7" s="14">
        <v>31</v>
      </c>
    </row>
    <row r="8" spans="3:17" s="7" customFormat="1" ht="15" customHeight="1">
      <c r="C8" s="217" t="s">
        <v>602</v>
      </c>
      <c r="D8" s="16">
        <v>851</v>
      </c>
      <c r="E8" s="14">
        <v>9</v>
      </c>
      <c r="F8" s="436">
        <v>11594</v>
      </c>
      <c r="G8" s="14">
        <v>101</v>
      </c>
      <c r="H8" s="436">
        <v>165119</v>
      </c>
      <c r="I8" s="437">
        <v>1135</v>
      </c>
      <c r="J8" s="436">
        <v>155955</v>
      </c>
      <c r="K8" s="437">
        <v>2308</v>
      </c>
      <c r="L8" s="436">
        <v>6275</v>
      </c>
      <c r="M8" s="14">
        <v>86</v>
      </c>
      <c r="N8" s="436">
        <v>10937</v>
      </c>
      <c r="O8" s="14">
        <v>90</v>
      </c>
      <c r="P8" s="436">
        <v>4106</v>
      </c>
      <c r="Q8" s="14">
        <v>31</v>
      </c>
    </row>
    <row r="9" spans="2:17" s="7" customFormat="1" ht="15" customHeight="1">
      <c r="B9" s="1"/>
      <c r="C9" s="217" t="s">
        <v>778</v>
      </c>
      <c r="D9" s="16">
        <v>848</v>
      </c>
      <c r="E9" s="14">
        <v>9</v>
      </c>
      <c r="F9" s="436">
        <v>11635</v>
      </c>
      <c r="G9" s="14">
        <v>102</v>
      </c>
      <c r="H9" s="436">
        <v>165064</v>
      </c>
      <c r="I9" s="437">
        <v>1134</v>
      </c>
      <c r="J9" s="436">
        <v>155949</v>
      </c>
      <c r="K9" s="437">
        <v>2335</v>
      </c>
      <c r="L9" s="436">
        <v>6363</v>
      </c>
      <c r="M9" s="14">
        <v>87</v>
      </c>
      <c r="N9" s="436">
        <v>10983</v>
      </c>
      <c r="O9" s="14">
        <v>89</v>
      </c>
      <c r="P9" s="436">
        <v>4120</v>
      </c>
      <c r="Q9" s="14">
        <v>29</v>
      </c>
    </row>
    <row r="10" spans="2:17" s="7" customFormat="1" ht="15" customHeight="1">
      <c r="B10" s="1"/>
      <c r="C10" s="217" t="s">
        <v>800</v>
      </c>
      <c r="D10" s="16">
        <v>842</v>
      </c>
      <c r="E10" s="14">
        <v>9</v>
      </c>
      <c r="F10" s="436">
        <v>11860</v>
      </c>
      <c r="G10" s="14">
        <v>102</v>
      </c>
      <c r="H10" s="436">
        <v>165158</v>
      </c>
      <c r="I10" s="437">
        <v>1104</v>
      </c>
      <c r="J10" s="436">
        <v>156214</v>
      </c>
      <c r="K10" s="437">
        <v>2373</v>
      </c>
      <c r="L10" s="436">
        <v>6443</v>
      </c>
      <c r="M10" s="14">
        <v>86</v>
      </c>
      <c r="N10" s="436">
        <v>11109</v>
      </c>
      <c r="O10" s="14">
        <v>90</v>
      </c>
      <c r="P10" s="436">
        <v>4047</v>
      </c>
      <c r="Q10" s="14">
        <v>29</v>
      </c>
    </row>
    <row r="11" spans="2:17" s="7" customFormat="1" ht="5.25" customHeight="1">
      <c r="B11" s="1"/>
      <c r="C11" s="15"/>
      <c r="D11" s="16"/>
      <c r="E11" s="16"/>
      <c r="F11" s="16"/>
      <c r="G11" s="16"/>
      <c r="H11" s="16"/>
      <c r="I11" s="16"/>
      <c r="J11" s="16"/>
      <c r="K11" s="16"/>
      <c r="L11" s="16"/>
      <c r="M11" s="16"/>
      <c r="N11" s="16"/>
      <c r="O11" s="16"/>
      <c r="P11" s="16"/>
      <c r="Q11" s="16"/>
    </row>
    <row r="12" spans="1:17" s="7" customFormat="1" ht="13.5" customHeight="1">
      <c r="A12" s="168">
        <v>11</v>
      </c>
      <c r="B12" s="1"/>
      <c r="C12" s="446" t="s">
        <v>292</v>
      </c>
      <c r="D12" s="16">
        <v>94</v>
      </c>
      <c r="E12" s="14">
        <v>3</v>
      </c>
      <c r="F12" s="436">
        <v>1784</v>
      </c>
      <c r="G12" s="14">
        <v>30</v>
      </c>
      <c r="H12" s="436">
        <v>27293</v>
      </c>
      <c r="I12" s="437">
        <v>401</v>
      </c>
      <c r="J12" s="436">
        <v>25698</v>
      </c>
      <c r="K12" s="437">
        <v>607</v>
      </c>
      <c r="L12" s="436">
        <v>789</v>
      </c>
      <c r="M12" s="14">
        <v>30</v>
      </c>
      <c r="N12" s="436">
        <v>1699</v>
      </c>
      <c r="O12" s="14">
        <v>22</v>
      </c>
      <c r="P12" s="436">
        <v>623</v>
      </c>
      <c r="Q12" s="14">
        <v>6</v>
      </c>
    </row>
    <row r="13" spans="1:17" s="7" customFormat="1" ht="13.5" customHeight="1">
      <c r="A13" s="168">
        <v>15</v>
      </c>
      <c r="B13" s="1"/>
      <c r="C13" s="446" t="s">
        <v>293</v>
      </c>
      <c r="D13" s="16">
        <v>85</v>
      </c>
      <c r="E13" s="14">
        <v>2</v>
      </c>
      <c r="F13" s="436">
        <v>1516</v>
      </c>
      <c r="G13" s="14">
        <v>36</v>
      </c>
      <c r="H13" s="436">
        <v>22633</v>
      </c>
      <c r="I13" s="437">
        <v>423</v>
      </c>
      <c r="J13" s="436">
        <v>21287</v>
      </c>
      <c r="K13" s="437">
        <v>940</v>
      </c>
      <c r="L13" s="436">
        <v>719</v>
      </c>
      <c r="M13" s="14">
        <v>25</v>
      </c>
      <c r="N13" s="436">
        <v>1454</v>
      </c>
      <c r="O13" s="14">
        <v>35</v>
      </c>
      <c r="P13" s="436">
        <v>447</v>
      </c>
      <c r="Q13" s="14">
        <v>6</v>
      </c>
    </row>
    <row r="14" spans="1:17" s="7" customFormat="1" ht="13.5" customHeight="1">
      <c r="A14" s="168">
        <v>21</v>
      </c>
      <c r="B14" s="1"/>
      <c r="C14" s="446" t="s">
        <v>294</v>
      </c>
      <c r="D14" s="16">
        <v>77</v>
      </c>
      <c r="E14" s="14"/>
      <c r="F14" s="436">
        <v>1510</v>
      </c>
      <c r="G14" s="14"/>
      <c r="H14" s="436">
        <v>23109</v>
      </c>
      <c r="I14" s="437"/>
      <c r="J14" s="436">
        <v>21847</v>
      </c>
      <c r="K14" s="437"/>
      <c r="L14" s="436">
        <v>681</v>
      </c>
      <c r="M14" s="14"/>
      <c r="N14" s="436">
        <v>1453</v>
      </c>
      <c r="O14" s="14"/>
      <c r="P14" s="436">
        <v>494</v>
      </c>
      <c r="Q14" s="14"/>
    </row>
    <row r="15" spans="1:17" s="7" customFormat="1" ht="13.5" customHeight="1">
      <c r="A15" s="168">
        <v>27</v>
      </c>
      <c r="B15" s="1"/>
      <c r="C15" s="446" t="s">
        <v>295</v>
      </c>
      <c r="D15" s="16">
        <v>62</v>
      </c>
      <c r="E15" s="14"/>
      <c r="F15" s="436">
        <v>728</v>
      </c>
      <c r="G15" s="14"/>
      <c r="H15" s="436">
        <v>9175</v>
      </c>
      <c r="I15" s="437"/>
      <c r="J15" s="436">
        <v>8749</v>
      </c>
      <c r="K15" s="437"/>
      <c r="L15" s="436">
        <v>413</v>
      </c>
      <c r="M15" s="14"/>
      <c r="N15" s="436">
        <v>707</v>
      </c>
      <c r="O15" s="14"/>
      <c r="P15" s="436">
        <v>188</v>
      </c>
      <c r="Q15" s="14"/>
    </row>
    <row r="16" spans="1:17" s="7" customFormat="1" ht="13.5" customHeight="1">
      <c r="A16" s="168">
        <v>40</v>
      </c>
      <c r="B16" s="1"/>
      <c r="C16" s="446" t="s">
        <v>296</v>
      </c>
      <c r="D16" s="16">
        <v>88</v>
      </c>
      <c r="E16" s="14"/>
      <c r="F16" s="436">
        <v>1308</v>
      </c>
      <c r="G16" s="14"/>
      <c r="H16" s="436">
        <v>18823</v>
      </c>
      <c r="I16" s="437"/>
      <c r="J16" s="436">
        <v>18023</v>
      </c>
      <c r="K16" s="437"/>
      <c r="L16" s="436">
        <v>662</v>
      </c>
      <c r="M16" s="14"/>
      <c r="N16" s="436">
        <v>1248</v>
      </c>
      <c r="O16" s="14"/>
      <c r="P16" s="436">
        <v>365</v>
      </c>
      <c r="Q16" s="14"/>
    </row>
    <row r="17" spans="1:17" s="7" customFormat="1" ht="13.5" customHeight="1">
      <c r="A17" s="168">
        <v>49</v>
      </c>
      <c r="B17" s="1"/>
      <c r="C17" s="541" t="s">
        <v>297</v>
      </c>
      <c r="D17" s="16">
        <v>79</v>
      </c>
      <c r="E17" s="14"/>
      <c r="F17" s="436">
        <v>793</v>
      </c>
      <c r="G17" s="14"/>
      <c r="H17" s="436">
        <v>8832</v>
      </c>
      <c r="I17" s="437"/>
      <c r="J17" s="436">
        <v>8346</v>
      </c>
      <c r="K17" s="437"/>
      <c r="L17" s="436">
        <v>505</v>
      </c>
      <c r="M17" s="14"/>
      <c r="N17" s="436">
        <v>752</v>
      </c>
      <c r="O17" s="14"/>
      <c r="P17" s="436">
        <v>288</v>
      </c>
      <c r="Q17" s="14"/>
    </row>
    <row r="18" spans="1:17" s="7" customFormat="1" ht="13.5" customHeight="1">
      <c r="A18" s="168">
        <v>67</v>
      </c>
      <c r="B18" s="1"/>
      <c r="C18" s="446" t="s">
        <v>298</v>
      </c>
      <c r="D18" s="16">
        <v>82</v>
      </c>
      <c r="E18" s="14"/>
      <c r="F18" s="436">
        <v>621</v>
      </c>
      <c r="G18" s="14"/>
      <c r="H18" s="436">
        <v>5940</v>
      </c>
      <c r="I18" s="437"/>
      <c r="J18" s="436">
        <v>5896</v>
      </c>
      <c r="K18" s="437"/>
      <c r="L18" s="436">
        <v>453</v>
      </c>
      <c r="M18" s="14"/>
      <c r="N18" s="436">
        <v>613</v>
      </c>
      <c r="O18" s="14"/>
      <c r="P18" s="436">
        <v>224</v>
      </c>
      <c r="Q18" s="14"/>
    </row>
    <row r="19" spans="1:17" s="7" customFormat="1" ht="13.5" customHeight="1">
      <c r="A19" s="168">
        <v>88</v>
      </c>
      <c r="B19" s="1"/>
      <c r="C19" s="446" t="s">
        <v>299</v>
      </c>
      <c r="D19" s="16">
        <v>44</v>
      </c>
      <c r="E19" s="14"/>
      <c r="F19" s="436">
        <v>367</v>
      </c>
      <c r="G19" s="14"/>
      <c r="H19" s="436">
        <v>3822</v>
      </c>
      <c r="I19" s="437"/>
      <c r="J19" s="436">
        <v>3512</v>
      </c>
      <c r="K19" s="437"/>
      <c r="L19" s="436">
        <v>257</v>
      </c>
      <c r="M19" s="14"/>
      <c r="N19" s="436">
        <v>365</v>
      </c>
      <c r="O19" s="14"/>
      <c r="P19" s="436">
        <v>139</v>
      </c>
      <c r="Q19" s="14"/>
    </row>
    <row r="20" spans="1:17" s="7" customFormat="1" ht="13.5" customHeight="1">
      <c r="A20" s="168">
        <v>96</v>
      </c>
      <c r="B20" s="1"/>
      <c r="C20" s="446" t="s">
        <v>300</v>
      </c>
      <c r="D20" s="18">
        <v>60</v>
      </c>
      <c r="E20" s="14"/>
      <c r="F20" s="436">
        <v>457</v>
      </c>
      <c r="G20" s="20"/>
      <c r="H20" s="436">
        <v>4367</v>
      </c>
      <c r="I20" s="437"/>
      <c r="J20" s="436">
        <v>4212</v>
      </c>
      <c r="K20" s="437"/>
      <c r="L20" s="436">
        <v>312</v>
      </c>
      <c r="M20" s="20"/>
      <c r="N20" s="436">
        <v>453</v>
      </c>
      <c r="O20" s="20"/>
      <c r="P20" s="436">
        <v>141</v>
      </c>
      <c r="Q20" s="20"/>
    </row>
    <row r="21" spans="1:17" s="7" customFormat="1" ht="6" customHeight="1">
      <c r="A21" s="168"/>
      <c r="B21" s="1"/>
      <c r="C21" s="15"/>
      <c r="D21" s="16"/>
      <c r="E21" s="14"/>
      <c r="F21" s="14"/>
      <c r="G21" s="14"/>
      <c r="H21" s="14"/>
      <c r="I21" s="14"/>
      <c r="J21" s="14"/>
      <c r="K21" s="14"/>
      <c r="L21" s="14"/>
      <c r="M21" s="14"/>
      <c r="N21" s="14"/>
      <c r="O21" s="14"/>
      <c r="P21" s="14"/>
      <c r="Q21" s="14"/>
    </row>
    <row r="22" spans="1:17" s="7" customFormat="1" ht="15" customHeight="1">
      <c r="A22" s="168">
        <v>1</v>
      </c>
      <c r="B22" s="1">
        <v>100</v>
      </c>
      <c r="C22" s="446" t="s">
        <v>8</v>
      </c>
      <c r="D22" s="13">
        <v>171</v>
      </c>
      <c r="E22" s="14">
        <v>4</v>
      </c>
      <c r="F22" s="436">
        <v>2776</v>
      </c>
      <c r="G22" s="14">
        <v>36</v>
      </c>
      <c r="H22" s="436">
        <v>41164</v>
      </c>
      <c r="I22" s="437">
        <v>280</v>
      </c>
      <c r="J22" s="436">
        <v>38644</v>
      </c>
      <c r="K22" s="437">
        <v>826</v>
      </c>
      <c r="L22" s="436">
        <v>1652</v>
      </c>
      <c r="M22" s="14">
        <v>31</v>
      </c>
      <c r="N22" s="436">
        <v>2365</v>
      </c>
      <c r="O22" s="14">
        <v>33</v>
      </c>
      <c r="P22" s="436">
        <v>1138</v>
      </c>
      <c r="Q22" s="14">
        <v>17</v>
      </c>
    </row>
    <row r="23" spans="1:17" s="7" customFormat="1" ht="15" customHeight="1">
      <c r="A23" s="168">
        <v>2</v>
      </c>
      <c r="B23" s="21">
        <v>101</v>
      </c>
      <c r="C23" s="447" t="s">
        <v>303</v>
      </c>
      <c r="D23" s="13">
        <v>15</v>
      </c>
      <c r="E23" s="14">
        <v>1</v>
      </c>
      <c r="F23" s="436">
        <v>345</v>
      </c>
      <c r="G23" s="14">
        <v>12</v>
      </c>
      <c r="H23" s="436">
        <v>5749</v>
      </c>
      <c r="I23" s="437">
        <v>177</v>
      </c>
      <c r="J23" s="436">
        <v>5294</v>
      </c>
      <c r="K23" s="437">
        <v>179</v>
      </c>
      <c r="L23" s="436">
        <v>184</v>
      </c>
      <c r="M23" s="14">
        <v>15</v>
      </c>
      <c r="N23" s="436">
        <v>304</v>
      </c>
      <c r="O23" s="14">
        <v>5</v>
      </c>
      <c r="P23" s="436">
        <v>123</v>
      </c>
      <c r="Q23" s="14">
        <v>3</v>
      </c>
    </row>
    <row r="24" spans="1:17" s="7" customFormat="1" ht="15" customHeight="1">
      <c r="A24" s="168">
        <v>3</v>
      </c>
      <c r="B24" s="21">
        <v>102</v>
      </c>
      <c r="C24" s="447" t="s">
        <v>304</v>
      </c>
      <c r="D24" s="13">
        <v>12</v>
      </c>
      <c r="E24" s="14">
        <v>1</v>
      </c>
      <c r="F24" s="436">
        <v>180</v>
      </c>
      <c r="G24" s="14">
        <v>6</v>
      </c>
      <c r="H24" s="436">
        <v>2689</v>
      </c>
      <c r="I24" s="14"/>
      <c r="J24" s="436">
        <v>2430</v>
      </c>
      <c r="K24" s="437">
        <v>256</v>
      </c>
      <c r="L24" s="436">
        <v>100</v>
      </c>
      <c r="M24" s="14">
        <v>4</v>
      </c>
      <c r="N24" s="436">
        <v>169</v>
      </c>
      <c r="O24" s="14">
        <v>8</v>
      </c>
      <c r="P24" s="436">
        <v>80</v>
      </c>
      <c r="Q24" s="14">
        <v>4</v>
      </c>
    </row>
    <row r="25" spans="1:17" s="7" customFormat="1" ht="15" customHeight="1">
      <c r="A25" s="168">
        <v>5</v>
      </c>
      <c r="B25" s="21">
        <v>105</v>
      </c>
      <c r="C25" s="447" t="s">
        <v>305</v>
      </c>
      <c r="D25" s="13">
        <v>13</v>
      </c>
      <c r="E25" s="14"/>
      <c r="F25" s="436">
        <v>151</v>
      </c>
      <c r="G25" s="14"/>
      <c r="H25" s="436">
        <v>1953</v>
      </c>
      <c r="I25" s="437"/>
      <c r="J25" s="436">
        <v>1943</v>
      </c>
      <c r="K25" s="437"/>
      <c r="L25" s="436">
        <v>98</v>
      </c>
      <c r="M25" s="14"/>
      <c r="N25" s="436">
        <v>138</v>
      </c>
      <c r="O25" s="14"/>
      <c r="P25" s="436">
        <v>80</v>
      </c>
      <c r="Q25" s="14"/>
    </row>
    <row r="26" spans="1:17" s="7" customFormat="1" ht="15" customHeight="1">
      <c r="A26" s="168">
        <v>7</v>
      </c>
      <c r="B26" s="21">
        <v>106</v>
      </c>
      <c r="C26" s="447" t="s">
        <v>306</v>
      </c>
      <c r="D26" s="13">
        <v>15</v>
      </c>
      <c r="E26" s="14"/>
      <c r="F26" s="436">
        <v>167</v>
      </c>
      <c r="G26" s="14"/>
      <c r="H26" s="436">
        <v>2161</v>
      </c>
      <c r="I26" s="437"/>
      <c r="J26" s="436">
        <v>2075</v>
      </c>
      <c r="K26" s="437"/>
      <c r="L26" s="436">
        <v>132</v>
      </c>
      <c r="M26" s="14"/>
      <c r="N26" s="436">
        <v>140</v>
      </c>
      <c r="O26" s="14"/>
      <c r="P26" s="436">
        <v>99</v>
      </c>
      <c r="Q26" s="14"/>
    </row>
    <row r="27" spans="1:17" s="7" customFormat="1" ht="15" customHeight="1">
      <c r="A27" s="168">
        <v>8</v>
      </c>
      <c r="B27" s="21">
        <v>107</v>
      </c>
      <c r="C27" s="447" t="s">
        <v>307</v>
      </c>
      <c r="D27" s="13">
        <v>20</v>
      </c>
      <c r="E27" s="14">
        <v>1</v>
      </c>
      <c r="F27" s="436">
        <v>323</v>
      </c>
      <c r="G27" s="14">
        <v>6</v>
      </c>
      <c r="H27" s="436">
        <v>4761</v>
      </c>
      <c r="I27" s="437">
        <v>103</v>
      </c>
      <c r="J27" s="436">
        <v>4511</v>
      </c>
      <c r="K27" s="437">
        <v>107</v>
      </c>
      <c r="L27" s="436">
        <v>185</v>
      </c>
      <c r="M27" s="14">
        <v>9</v>
      </c>
      <c r="N27" s="436">
        <v>284</v>
      </c>
      <c r="O27" s="14">
        <v>5</v>
      </c>
      <c r="P27" s="436">
        <v>145</v>
      </c>
      <c r="Q27" s="14">
        <v>8</v>
      </c>
    </row>
    <row r="28" spans="1:17" s="7" customFormat="1" ht="15" customHeight="1">
      <c r="A28" s="168">
        <v>9</v>
      </c>
      <c r="B28" s="21">
        <v>108</v>
      </c>
      <c r="C28" s="447" t="s">
        <v>308</v>
      </c>
      <c r="D28" s="13">
        <v>23</v>
      </c>
      <c r="E28" s="14">
        <v>1</v>
      </c>
      <c r="F28" s="436">
        <v>401</v>
      </c>
      <c r="G28" s="14">
        <v>12</v>
      </c>
      <c r="H28" s="436">
        <v>6102</v>
      </c>
      <c r="I28" s="14"/>
      <c r="J28" s="436">
        <v>5534</v>
      </c>
      <c r="K28" s="437">
        <v>284</v>
      </c>
      <c r="L28" s="436">
        <v>212</v>
      </c>
      <c r="M28" s="14">
        <v>3</v>
      </c>
      <c r="N28" s="436">
        <v>355</v>
      </c>
      <c r="O28" s="14">
        <v>15</v>
      </c>
      <c r="P28" s="436">
        <v>142</v>
      </c>
      <c r="Q28" s="14">
        <v>2</v>
      </c>
    </row>
    <row r="29" spans="1:17" s="7" customFormat="1" ht="15" customHeight="1">
      <c r="A29" s="168">
        <v>6</v>
      </c>
      <c r="B29" s="21">
        <v>109</v>
      </c>
      <c r="C29" s="447" t="s">
        <v>309</v>
      </c>
      <c r="D29" s="13">
        <v>34</v>
      </c>
      <c r="E29" s="14"/>
      <c r="F29" s="436">
        <v>513</v>
      </c>
      <c r="G29" s="14"/>
      <c r="H29" s="436">
        <v>7294</v>
      </c>
      <c r="I29" s="437"/>
      <c r="J29" s="436">
        <v>6791</v>
      </c>
      <c r="K29" s="437"/>
      <c r="L29" s="436">
        <v>334</v>
      </c>
      <c r="M29" s="14"/>
      <c r="N29" s="436">
        <v>397</v>
      </c>
      <c r="O29" s="14"/>
      <c r="P29" s="436">
        <v>173</v>
      </c>
      <c r="Q29" s="14"/>
    </row>
    <row r="30" spans="1:17" s="7" customFormat="1" ht="15" customHeight="1">
      <c r="A30" s="168">
        <v>4</v>
      </c>
      <c r="B30" s="21">
        <v>110</v>
      </c>
      <c r="C30" s="447" t="s">
        <v>310</v>
      </c>
      <c r="D30" s="13">
        <v>11</v>
      </c>
      <c r="E30" s="14"/>
      <c r="F30" s="436">
        <v>165</v>
      </c>
      <c r="G30" s="14"/>
      <c r="H30" s="436">
        <v>2245</v>
      </c>
      <c r="I30" s="437"/>
      <c r="J30" s="436">
        <v>2215</v>
      </c>
      <c r="K30" s="437"/>
      <c r="L30" s="436">
        <v>108</v>
      </c>
      <c r="M30" s="14"/>
      <c r="N30" s="436">
        <v>137</v>
      </c>
      <c r="O30" s="14"/>
      <c r="P30" s="436">
        <v>82</v>
      </c>
      <c r="Q30" s="14"/>
    </row>
    <row r="31" spans="1:17" s="7" customFormat="1" ht="15" customHeight="1">
      <c r="A31" s="168">
        <v>10</v>
      </c>
      <c r="B31" s="21">
        <v>111</v>
      </c>
      <c r="C31" s="447" t="s">
        <v>311</v>
      </c>
      <c r="D31" s="13">
        <v>28</v>
      </c>
      <c r="E31" s="14"/>
      <c r="F31" s="436">
        <v>531</v>
      </c>
      <c r="G31" s="14"/>
      <c r="H31" s="436">
        <v>8210</v>
      </c>
      <c r="I31" s="437"/>
      <c r="J31" s="436">
        <v>7851</v>
      </c>
      <c r="K31" s="437"/>
      <c r="L31" s="436">
        <v>299</v>
      </c>
      <c r="M31" s="14"/>
      <c r="N31" s="436">
        <v>441</v>
      </c>
      <c r="O31" s="14"/>
      <c r="P31" s="436">
        <v>214</v>
      </c>
      <c r="Q31" s="14"/>
    </row>
    <row r="32" spans="1:17" s="7" customFormat="1" ht="15" customHeight="1">
      <c r="A32" s="168">
        <v>41</v>
      </c>
      <c r="B32" s="1">
        <v>201</v>
      </c>
      <c r="C32" s="446" t="s">
        <v>312</v>
      </c>
      <c r="D32" s="16">
        <v>57</v>
      </c>
      <c r="E32" s="14"/>
      <c r="F32" s="436">
        <v>1031</v>
      </c>
      <c r="G32" s="14"/>
      <c r="H32" s="436">
        <v>15778</v>
      </c>
      <c r="I32" s="437"/>
      <c r="J32" s="436">
        <v>14988</v>
      </c>
      <c r="K32" s="437"/>
      <c r="L32" s="436">
        <v>484</v>
      </c>
      <c r="M32" s="14"/>
      <c r="N32" s="436">
        <v>986</v>
      </c>
      <c r="O32" s="14"/>
      <c r="P32" s="436">
        <v>290</v>
      </c>
      <c r="Q32" s="14"/>
    </row>
    <row r="33" spans="1:17" s="7" customFormat="1" ht="15" customHeight="1">
      <c r="A33" s="168">
        <v>12</v>
      </c>
      <c r="B33" s="1">
        <v>202</v>
      </c>
      <c r="C33" s="446" t="s">
        <v>313</v>
      </c>
      <c r="D33" s="16">
        <v>44</v>
      </c>
      <c r="E33" s="14">
        <v>1</v>
      </c>
      <c r="F33" s="436">
        <v>811</v>
      </c>
      <c r="G33" s="14">
        <v>12</v>
      </c>
      <c r="H33" s="436">
        <v>12388</v>
      </c>
      <c r="I33" s="14"/>
      <c r="J33" s="436">
        <v>11639</v>
      </c>
      <c r="K33" s="437">
        <v>362</v>
      </c>
      <c r="L33" s="436">
        <v>317</v>
      </c>
      <c r="M33" s="14">
        <v>9</v>
      </c>
      <c r="N33" s="436">
        <v>805</v>
      </c>
      <c r="O33" s="14">
        <v>11</v>
      </c>
      <c r="P33" s="436">
        <v>314</v>
      </c>
      <c r="Q33" s="14">
        <v>2</v>
      </c>
    </row>
    <row r="34" spans="1:17" s="7" customFormat="1" ht="15" customHeight="1">
      <c r="A34" s="168">
        <v>22</v>
      </c>
      <c r="B34" s="1">
        <v>203</v>
      </c>
      <c r="C34" s="446" t="s">
        <v>314</v>
      </c>
      <c r="D34" s="16">
        <v>29</v>
      </c>
      <c r="E34" s="14"/>
      <c r="F34" s="436">
        <v>598</v>
      </c>
      <c r="G34" s="14"/>
      <c r="H34" s="436">
        <v>9279</v>
      </c>
      <c r="I34" s="437"/>
      <c r="J34" s="436">
        <v>8863</v>
      </c>
      <c r="K34" s="437"/>
      <c r="L34" s="436">
        <v>275</v>
      </c>
      <c r="M34" s="14"/>
      <c r="N34" s="436">
        <v>574</v>
      </c>
      <c r="O34" s="14"/>
      <c r="P34" s="436">
        <v>190</v>
      </c>
      <c r="Q34" s="14"/>
    </row>
    <row r="35" spans="1:17" s="7" customFormat="1" ht="15" customHeight="1">
      <c r="A35" s="168">
        <v>13</v>
      </c>
      <c r="B35" s="1">
        <v>204</v>
      </c>
      <c r="C35" s="446" t="s">
        <v>315</v>
      </c>
      <c r="D35" s="16">
        <v>42</v>
      </c>
      <c r="E35" s="14">
        <v>2</v>
      </c>
      <c r="F35" s="436">
        <v>840</v>
      </c>
      <c r="G35" s="14">
        <v>18</v>
      </c>
      <c r="H35" s="436">
        <v>12949</v>
      </c>
      <c r="I35" s="437">
        <v>401</v>
      </c>
      <c r="J35" s="436">
        <v>12193</v>
      </c>
      <c r="K35" s="437">
        <v>245</v>
      </c>
      <c r="L35" s="436">
        <v>409</v>
      </c>
      <c r="M35" s="14">
        <v>21</v>
      </c>
      <c r="N35" s="436">
        <v>767</v>
      </c>
      <c r="O35" s="14">
        <v>11</v>
      </c>
      <c r="P35" s="436">
        <v>257</v>
      </c>
      <c r="Q35" s="14">
        <v>4</v>
      </c>
    </row>
    <row r="36" spans="1:17" s="7" customFormat="1" ht="15" customHeight="1">
      <c r="A36" s="168">
        <v>97</v>
      </c>
      <c r="B36" s="1">
        <v>205</v>
      </c>
      <c r="C36" s="446" t="s">
        <v>316</v>
      </c>
      <c r="D36" s="16">
        <v>11</v>
      </c>
      <c r="E36" s="14"/>
      <c r="F36" s="436">
        <v>90</v>
      </c>
      <c r="G36" s="14"/>
      <c r="H36" s="436">
        <v>1071</v>
      </c>
      <c r="I36" s="437"/>
      <c r="J36" s="436">
        <v>1015</v>
      </c>
      <c r="K36" s="437"/>
      <c r="L36" s="436">
        <v>49</v>
      </c>
      <c r="M36" s="14"/>
      <c r="N36" s="436">
        <v>85</v>
      </c>
      <c r="O36" s="14"/>
      <c r="P36" s="436">
        <v>38</v>
      </c>
      <c r="Q36" s="14"/>
    </row>
    <row r="37" spans="1:17" s="7" customFormat="1" ht="15" customHeight="1">
      <c r="A37" s="168">
        <v>14</v>
      </c>
      <c r="B37" s="1">
        <v>206</v>
      </c>
      <c r="C37" s="446" t="s">
        <v>317</v>
      </c>
      <c r="D37" s="16">
        <v>8</v>
      </c>
      <c r="E37" s="14"/>
      <c r="F37" s="436">
        <v>133</v>
      </c>
      <c r="G37" s="14"/>
      <c r="H37" s="436">
        <v>1956</v>
      </c>
      <c r="I37" s="437"/>
      <c r="J37" s="436">
        <v>1866</v>
      </c>
      <c r="K37" s="437"/>
      <c r="L37" s="436">
        <v>63</v>
      </c>
      <c r="M37" s="14"/>
      <c r="N37" s="436">
        <v>127</v>
      </c>
      <c r="O37" s="14"/>
      <c r="P37" s="436">
        <v>52</v>
      </c>
      <c r="Q37" s="14"/>
    </row>
    <row r="38" spans="1:17" s="7" customFormat="1" ht="15" customHeight="1">
      <c r="A38" s="168">
        <v>16</v>
      </c>
      <c r="B38" s="1">
        <v>207</v>
      </c>
      <c r="C38" s="446" t="s">
        <v>318</v>
      </c>
      <c r="D38" s="16">
        <v>17</v>
      </c>
      <c r="E38" s="14"/>
      <c r="F38" s="436">
        <v>395</v>
      </c>
      <c r="G38" s="14"/>
      <c r="H38" s="436">
        <v>6185</v>
      </c>
      <c r="I38" s="437"/>
      <c r="J38" s="436">
        <v>5793</v>
      </c>
      <c r="K38" s="437"/>
      <c r="L38" s="436">
        <v>188</v>
      </c>
      <c r="M38" s="14"/>
      <c r="N38" s="436">
        <v>354</v>
      </c>
      <c r="O38" s="14"/>
      <c r="P38" s="436">
        <v>63</v>
      </c>
      <c r="Q38" s="14"/>
    </row>
    <row r="39" spans="1:17" s="7" customFormat="1" ht="15" customHeight="1">
      <c r="A39" s="168">
        <v>50</v>
      </c>
      <c r="B39" s="1">
        <v>208</v>
      </c>
      <c r="C39" s="446" t="s">
        <v>319</v>
      </c>
      <c r="D39" s="16">
        <v>7</v>
      </c>
      <c r="E39" s="14"/>
      <c r="F39" s="436">
        <v>75</v>
      </c>
      <c r="G39" s="14"/>
      <c r="H39" s="436">
        <v>954</v>
      </c>
      <c r="I39" s="437"/>
      <c r="J39" s="436">
        <v>820</v>
      </c>
      <c r="K39" s="437"/>
      <c r="L39" s="436">
        <v>46</v>
      </c>
      <c r="M39" s="14"/>
      <c r="N39" s="436">
        <v>71</v>
      </c>
      <c r="O39" s="14"/>
      <c r="P39" s="436">
        <v>42</v>
      </c>
      <c r="Q39" s="14"/>
    </row>
    <row r="40" spans="1:17" s="7" customFormat="1" ht="15" customHeight="1">
      <c r="A40" s="168">
        <v>68</v>
      </c>
      <c r="B40" s="1">
        <v>209</v>
      </c>
      <c r="C40" s="446" t="s">
        <v>320</v>
      </c>
      <c r="D40" s="16">
        <v>11</v>
      </c>
      <c r="E40" s="14"/>
      <c r="F40" s="436">
        <v>118</v>
      </c>
      <c r="G40" s="14"/>
      <c r="H40" s="436">
        <v>1433</v>
      </c>
      <c r="I40" s="437"/>
      <c r="J40" s="436">
        <v>1462</v>
      </c>
      <c r="K40" s="437"/>
      <c r="L40" s="436">
        <v>76</v>
      </c>
      <c r="M40" s="14"/>
      <c r="N40" s="436">
        <v>111</v>
      </c>
      <c r="O40" s="14"/>
      <c r="P40" s="436">
        <v>37</v>
      </c>
      <c r="Q40" s="14"/>
    </row>
    <row r="41" spans="1:17" s="7" customFormat="1" ht="15" customHeight="1">
      <c r="A41" s="168">
        <v>23</v>
      </c>
      <c r="B41" s="1">
        <v>210</v>
      </c>
      <c r="C41" s="446" t="s">
        <v>283</v>
      </c>
      <c r="D41" s="16">
        <v>28</v>
      </c>
      <c r="E41" s="14"/>
      <c r="F41" s="436">
        <v>562</v>
      </c>
      <c r="G41" s="14"/>
      <c r="H41" s="436">
        <v>8698</v>
      </c>
      <c r="I41" s="437"/>
      <c r="J41" s="436">
        <v>8140</v>
      </c>
      <c r="K41" s="437"/>
      <c r="L41" s="436">
        <v>247</v>
      </c>
      <c r="M41" s="14"/>
      <c r="N41" s="436">
        <v>552</v>
      </c>
      <c r="O41" s="14"/>
      <c r="P41" s="436">
        <v>177</v>
      </c>
      <c r="Q41" s="14"/>
    </row>
    <row r="42" spans="1:17" s="7" customFormat="1" ht="15" customHeight="1">
      <c r="A42" s="168">
        <v>51</v>
      </c>
      <c r="B42" s="1">
        <v>211</v>
      </c>
      <c r="C42" s="446" t="s">
        <v>321</v>
      </c>
      <c r="D42" s="16">
        <v>7</v>
      </c>
      <c r="E42" s="14"/>
      <c r="F42" s="436">
        <v>103</v>
      </c>
      <c r="G42" s="14"/>
      <c r="H42" s="436">
        <v>1310</v>
      </c>
      <c r="I42" s="437"/>
      <c r="J42" s="436">
        <v>1250</v>
      </c>
      <c r="K42" s="437"/>
      <c r="L42" s="436">
        <v>57</v>
      </c>
      <c r="M42" s="14"/>
      <c r="N42" s="436">
        <v>98</v>
      </c>
      <c r="O42" s="14"/>
      <c r="P42" s="436">
        <v>52</v>
      </c>
      <c r="Q42" s="14"/>
    </row>
    <row r="43" spans="1:17" s="7" customFormat="1" ht="15" customHeight="1">
      <c r="A43" s="168">
        <v>52</v>
      </c>
      <c r="B43" s="1">
        <v>212</v>
      </c>
      <c r="C43" s="446" t="s">
        <v>322</v>
      </c>
      <c r="D43" s="16">
        <v>10</v>
      </c>
      <c r="E43" s="14"/>
      <c r="F43" s="436">
        <v>129</v>
      </c>
      <c r="G43" s="14"/>
      <c r="H43" s="436">
        <v>1594</v>
      </c>
      <c r="I43" s="437"/>
      <c r="J43" s="436">
        <v>1519</v>
      </c>
      <c r="K43" s="437"/>
      <c r="L43" s="436">
        <v>62</v>
      </c>
      <c r="M43" s="14"/>
      <c r="N43" s="436">
        <v>131</v>
      </c>
      <c r="O43" s="14"/>
      <c r="P43" s="436">
        <v>32</v>
      </c>
      <c r="Q43" s="14"/>
    </row>
    <row r="44" spans="1:17" s="7" customFormat="1" ht="15" customHeight="1">
      <c r="A44" s="168">
        <v>28</v>
      </c>
      <c r="B44" s="1">
        <v>213</v>
      </c>
      <c r="C44" s="446" t="s">
        <v>323</v>
      </c>
      <c r="D44" s="16">
        <v>6</v>
      </c>
      <c r="E44" s="14"/>
      <c r="F44" s="436">
        <v>88</v>
      </c>
      <c r="G44" s="14"/>
      <c r="H44" s="436">
        <v>1194</v>
      </c>
      <c r="I44" s="437"/>
      <c r="J44" s="436">
        <v>1113</v>
      </c>
      <c r="K44" s="437"/>
      <c r="L44" s="436">
        <v>40</v>
      </c>
      <c r="M44" s="14"/>
      <c r="N44" s="436">
        <v>88</v>
      </c>
      <c r="O44" s="14"/>
      <c r="P44" s="436">
        <v>29</v>
      </c>
      <c r="Q44" s="14"/>
    </row>
    <row r="45" spans="1:17" s="7" customFormat="1" ht="15" customHeight="1">
      <c r="A45" s="168">
        <v>17</v>
      </c>
      <c r="B45" s="1">
        <v>214</v>
      </c>
      <c r="C45" s="446" t="s">
        <v>324</v>
      </c>
      <c r="D45" s="16">
        <v>24</v>
      </c>
      <c r="E45" s="14">
        <v>2</v>
      </c>
      <c r="F45" s="436">
        <v>430</v>
      </c>
      <c r="G45" s="14">
        <v>36</v>
      </c>
      <c r="H45" s="436">
        <v>6347</v>
      </c>
      <c r="I45" s="437">
        <v>423</v>
      </c>
      <c r="J45" s="436">
        <v>5934</v>
      </c>
      <c r="K45" s="437">
        <v>940</v>
      </c>
      <c r="L45" s="436">
        <v>196</v>
      </c>
      <c r="M45" s="14">
        <v>25</v>
      </c>
      <c r="N45" s="436">
        <v>431</v>
      </c>
      <c r="O45" s="14">
        <v>35</v>
      </c>
      <c r="P45" s="436">
        <v>156</v>
      </c>
      <c r="Q45" s="14">
        <v>6</v>
      </c>
    </row>
    <row r="46" spans="1:17" s="7" customFormat="1" ht="15" customHeight="1">
      <c r="A46" s="168">
        <v>29</v>
      </c>
      <c r="B46" s="1">
        <v>215</v>
      </c>
      <c r="C46" s="446" t="s">
        <v>325</v>
      </c>
      <c r="D46" s="16">
        <v>14</v>
      </c>
      <c r="E46" s="14"/>
      <c r="F46" s="436">
        <v>161</v>
      </c>
      <c r="G46" s="14"/>
      <c r="H46" s="436">
        <v>2055</v>
      </c>
      <c r="I46" s="437"/>
      <c r="J46" s="436">
        <v>1926</v>
      </c>
      <c r="K46" s="437"/>
      <c r="L46" s="436">
        <v>75</v>
      </c>
      <c r="M46" s="14"/>
      <c r="N46" s="436">
        <v>172</v>
      </c>
      <c r="O46" s="14"/>
      <c r="P46" s="436">
        <v>41</v>
      </c>
      <c r="Q46" s="14"/>
    </row>
    <row r="47" spans="1:17" s="7" customFormat="1" ht="15" customHeight="1">
      <c r="A47" s="168">
        <v>24</v>
      </c>
      <c r="B47" s="1">
        <v>216</v>
      </c>
      <c r="C47" s="446" t="s">
        <v>326</v>
      </c>
      <c r="D47" s="16">
        <v>10</v>
      </c>
      <c r="E47" s="14"/>
      <c r="F47" s="436">
        <v>200</v>
      </c>
      <c r="G47" s="14"/>
      <c r="H47" s="436">
        <v>3058</v>
      </c>
      <c r="I47" s="437"/>
      <c r="J47" s="436">
        <v>2843</v>
      </c>
      <c r="K47" s="437"/>
      <c r="L47" s="436">
        <v>88</v>
      </c>
      <c r="M47" s="14"/>
      <c r="N47" s="436">
        <v>181</v>
      </c>
      <c r="O47" s="14"/>
      <c r="P47" s="436">
        <v>80</v>
      </c>
      <c r="Q47" s="14"/>
    </row>
    <row r="48" spans="1:17" s="7" customFormat="1" ht="15" customHeight="1">
      <c r="A48" s="168">
        <v>18</v>
      </c>
      <c r="B48" s="1">
        <v>217</v>
      </c>
      <c r="C48" s="446" t="s">
        <v>327</v>
      </c>
      <c r="D48" s="16">
        <v>17</v>
      </c>
      <c r="E48" s="14"/>
      <c r="F48" s="436">
        <v>283</v>
      </c>
      <c r="G48" s="14"/>
      <c r="H48" s="436">
        <v>4322</v>
      </c>
      <c r="I48" s="437"/>
      <c r="J48" s="436">
        <v>4092</v>
      </c>
      <c r="K48" s="437"/>
      <c r="L48" s="436">
        <v>120</v>
      </c>
      <c r="M48" s="14"/>
      <c r="N48" s="436">
        <v>279</v>
      </c>
      <c r="O48" s="14"/>
      <c r="P48" s="436">
        <v>138</v>
      </c>
      <c r="Q48" s="14"/>
    </row>
    <row r="49" spans="1:17" s="7" customFormat="1" ht="15" customHeight="1">
      <c r="A49" s="168">
        <v>30</v>
      </c>
      <c r="B49" s="1">
        <v>218</v>
      </c>
      <c r="C49" s="446" t="s">
        <v>328</v>
      </c>
      <c r="D49" s="16">
        <v>8</v>
      </c>
      <c r="E49" s="14"/>
      <c r="F49" s="436">
        <v>115</v>
      </c>
      <c r="G49" s="14"/>
      <c r="H49" s="436">
        <v>1595</v>
      </c>
      <c r="I49" s="437"/>
      <c r="J49" s="436">
        <v>1547</v>
      </c>
      <c r="K49" s="437"/>
      <c r="L49" s="436">
        <v>58</v>
      </c>
      <c r="M49" s="14"/>
      <c r="N49" s="436">
        <v>115</v>
      </c>
      <c r="O49" s="14"/>
      <c r="P49" s="436">
        <v>16</v>
      </c>
      <c r="Q49" s="14"/>
    </row>
    <row r="50" spans="1:17" s="7" customFormat="1" ht="15" customHeight="1">
      <c r="A50" s="168">
        <v>19</v>
      </c>
      <c r="B50" s="1">
        <v>219</v>
      </c>
      <c r="C50" s="446" t="s">
        <v>329</v>
      </c>
      <c r="D50" s="16">
        <v>20</v>
      </c>
      <c r="E50" s="14"/>
      <c r="F50" s="436">
        <v>328</v>
      </c>
      <c r="G50" s="14"/>
      <c r="H50" s="436">
        <v>4755</v>
      </c>
      <c r="I50" s="437"/>
      <c r="J50" s="436">
        <v>4453</v>
      </c>
      <c r="K50" s="437"/>
      <c r="L50" s="436">
        <v>171</v>
      </c>
      <c r="M50" s="14"/>
      <c r="N50" s="436">
        <v>312</v>
      </c>
      <c r="O50" s="14"/>
      <c r="P50" s="436">
        <v>68</v>
      </c>
      <c r="Q50" s="14"/>
    </row>
    <row r="51" spans="1:17" s="7" customFormat="1" ht="15" customHeight="1">
      <c r="A51" s="168">
        <v>31</v>
      </c>
      <c r="B51" s="1">
        <v>220</v>
      </c>
      <c r="C51" s="446" t="s">
        <v>330</v>
      </c>
      <c r="D51" s="16">
        <v>11</v>
      </c>
      <c r="E51" s="14"/>
      <c r="F51" s="436">
        <v>121</v>
      </c>
      <c r="G51" s="14"/>
      <c r="H51" s="436">
        <v>1549</v>
      </c>
      <c r="I51" s="437"/>
      <c r="J51" s="436">
        <v>1446</v>
      </c>
      <c r="K51" s="437"/>
      <c r="L51" s="436">
        <v>78</v>
      </c>
      <c r="M51" s="14"/>
      <c r="N51" s="436">
        <v>113</v>
      </c>
      <c r="O51" s="14"/>
      <c r="P51" s="436">
        <v>52</v>
      </c>
      <c r="Q51" s="14"/>
    </row>
    <row r="52" spans="1:17" s="7" customFormat="1" ht="15" customHeight="1">
      <c r="A52" s="168">
        <v>89</v>
      </c>
      <c r="B52" s="1">
        <v>221</v>
      </c>
      <c r="C52" s="446" t="s">
        <v>331</v>
      </c>
      <c r="D52" s="18">
        <v>19</v>
      </c>
      <c r="E52" s="14"/>
      <c r="F52" s="436">
        <v>145</v>
      </c>
      <c r="G52" s="20"/>
      <c r="H52" s="436">
        <v>1486</v>
      </c>
      <c r="I52" s="437"/>
      <c r="J52" s="436">
        <v>1260</v>
      </c>
      <c r="K52" s="437"/>
      <c r="L52" s="436">
        <v>106</v>
      </c>
      <c r="M52" s="20"/>
      <c r="N52" s="436">
        <v>146</v>
      </c>
      <c r="O52" s="20"/>
      <c r="P52" s="436">
        <v>42</v>
      </c>
      <c r="Q52" s="20"/>
    </row>
    <row r="53" spans="1:17" s="7" customFormat="1" ht="15" customHeight="1">
      <c r="A53" s="168">
        <v>69</v>
      </c>
      <c r="B53" s="1">
        <v>222</v>
      </c>
      <c r="C53" s="446" t="s">
        <v>799</v>
      </c>
      <c r="D53" s="18">
        <v>15</v>
      </c>
      <c r="E53" s="14"/>
      <c r="F53" s="436">
        <v>106</v>
      </c>
      <c r="G53" s="20"/>
      <c r="H53" s="436">
        <v>841</v>
      </c>
      <c r="I53" s="437"/>
      <c r="J53" s="436">
        <v>848</v>
      </c>
      <c r="K53" s="437"/>
      <c r="L53" s="436">
        <v>75</v>
      </c>
      <c r="M53" s="20"/>
      <c r="N53" s="436">
        <v>109</v>
      </c>
      <c r="O53" s="20"/>
      <c r="P53" s="436">
        <v>36</v>
      </c>
      <c r="Q53" s="20"/>
    </row>
    <row r="54" spans="1:17" s="7" customFormat="1" ht="15" customHeight="1">
      <c r="A54" s="168">
        <v>20</v>
      </c>
      <c r="B54" s="1">
        <v>301</v>
      </c>
      <c r="C54" s="446" t="s">
        <v>282</v>
      </c>
      <c r="D54" s="16">
        <v>7</v>
      </c>
      <c r="E54" s="14"/>
      <c r="F54" s="436">
        <v>80</v>
      </c>
      <c r="G54" s="14"/>
      <c r="H54" s="436">
        <v>1024</v>
      </c>
      <c r="I54" s="437"/>
      <c r="J54" s="436">
        <v>1015</v>
      </c>
      <c r="K54" s="437"/>
      <c r="L54" s="436">
        <v>44</v>
      </c>
      <c r="M54" s="14"/>
      <c r="N54" s="436">
        <v>78</v>
      </c>
      <c r="O54" s="14"/>
      <c r="P54" s="436">
        <v>22</v>
      </c>
      <c r="Q54" s="14"/>
    </row>
    <row r="55" spans="1:17" s="7" customFormat="1" ht="15" customHeight="1">
      <c r="A55" s="168">
        <v>32</v>
      </c>
      <c r="B55" s="1">
        <v>321</v>
      </c>
      <c r="C55" s="446" t="s">
        <v>332</v>
      </c>
      <c r="D55" s="16">
        <v>4</v>
      </c>
      <c r="E55" s="14"/>
      <c r="F55" s="436">
        <v>34</v>
      </c>
      <c r="G55" s="14"/>
      <c r="H55" s="436">
        <v>363</v>
      </c>
      <c r="I55" s="437"/>
      <c r="J55" s="436">
        <v>381</v>
      </c>
      <c r="K55" s="437"/>
      <c r="L55" s="436">
        <v>22</v>
      </c>
      <c r="M55" s="14"/>
      <c r="N55" s="436">
        <v>31</v>
      </c>
      <c r="O55" s="14"/>
      <c r="P55" s="436">
        <v>8</v>
      </c>
      <c r="Q55" s="14"/>
    </row>
    <row r="56" spans="1:17" s="7" customFormat="1" ht="15" customHeight="1">
      <c r="A56" s="168">
        <v>33</v>
      </c>
      <c r="B56" s="1">
        <v>341</v>
      </c>
      <c r="C56" s="446" t="s">
        <v>333</v>
      </c>
      <c r="D56" s="16">
        <v>6</v>
      </c>
      <c r="E56" s="14"/>
      <c r="F56" s="436">
        <v>66</v>
      </c>
      <c r="G56" s="14"/>
      <c r="H56" s="436">
        <v>769</v>
      </c>
      <c r="I56" s="437"/>
      <c r="J56" s="436">
        <v>739</v>
      </c>
      <c r="K56" s="437"/>
      <c r="L56" s="436">
        <v>50</v>
      </c>
      <c r="M56" s="14"/>
      <c r="N56" s="436">
        <v>52</v>
      </c>
      <c r="O56" s="14"/>
      <c r="P56" s="436">
        <v>14</v>
      </c>
      <c r="Q56" s="14"/>
    </row>
    <row r="57" spans="1:17" s="7" customFormat="1" ht="15" customHeight="1">
      <c r="A57" s="168">
        <v>34</v>
      </c>
      <c r="B57" s="1">
        <v>342</v>
      </c>
      <c r="C57" s="446" t="s">
        <v>334</v>
      </c>
      <c r="D57" s="16">
        <v>2</v>
      </c>
      <c r="E57" s="14"/>
      <c r="F57" s="436">
        <v>28</v>
      </c>
      <c r="G57" s="14"/>
      <c r="H57" s="436">
        <v>359</v>
      </c>
      <c r="I57" s="437"/>
      <c r="J57" s="436">
        <v>366</v>
      </c>
      <c r="K57" s="437"/>
      <c r="L57" s="436">
        <v>15</v>
      </c>
      <c r="M57" s="14"/>
      <c r="N57" s="436">
        <v>29</v>
      </c>
      <c r="O57" s="14"/>
      <c r="P57" s="436">
        <v>4</v>
      </c>
      <c r="Q57" s="14"/>
    </row>
    <row r="58" spans="1:17" s="7" customFormat="1" ht="15" customHeight="1">
      <c r="A58" s="168">
        <v>35</v>
      </c>
      <c r="B58" s="1">
        <v>343</v>
      </c>
      <c r="C58" s="446" t="s">
        <v>335</v>
      </c>
      <c r="D58" s="16">
        <v>2</v>
      </c>
      <c r="E58" s="14"/>
      <c r="F58" s="436">
        <v>15</v>
      </c>
      <c r="G58" s="14"/>
      <c r="H58" s="436">
        <v>183</v>
      </c>
      <c r="I58" s="437"/>
      <c r="J58" s="436">
        <v>172</v>
      </c>
      <c r="K58" s="437"/>
      <c r="L58" s="436">
        <v>10</v>
      </c>
      <c r="M58" s="14"/>
      <c r="N58" s="436">
        <v>15</v>
      </c>
      <c r="O58" s="14"/>
      <c r="P58" s="436">
        <v>4</v>
      </c>
      <c r="Q58" s="14"/>
    </row>
    <row r="59" spans="1:17" s="7" customFormat="1" ht="15" customHeight="1">
      <c r="A59" s="168">
        <v>36</v>
      </c>
      <c r="B59" s="1">
        <v>361</v>
      </c>
      <c r="C59" s="446" t="s">
        <v>336</v>
      </c>
      <c r="D59" s="16">
        <v>2</v>
      </c>
      <c r="E59" s="14"/>
      <c r="F59" s="436">
        <v>32</v>
      </c>
      <c r="G59" s="14"/>
      <c r="H59" s="436">
        <v>402</v>
      </c>
      <c r="I59" s="437"/>
      <c r="J59" s="436">
        <v>371</v>
      </c>
      <c r="K59" s="437"/>
      <c r="L59" s="436">
        <v>18</v>
      </c>
      <c r="M59" s="14"/>
      <c r="N59" s="436">
        <v>29</v>
      </c>
      <c r="O59" s="14"/>
      <c r="P59" s="436">
        <v>2</v>
      </c>
      <c r="Q59" s="14"/>
    </row>
    <row r="60" spans="1:17" s="7" customFormat="1" ht="15" customHeight="1">
      <c r="A60" s="168">
        <v>37</v>
      </c>
      <c r="B60" s="1">
        <v>362</v>
      </c>
      <c r="C60" s="446" t="s">
        <v>337</v>
      </c>
      <c r="D60" s="16">
        <v>2</v>
      </c>
      <c r="E60" s="14"/>
      <c r="F60" s="436">
        <v>21</v>
      </c>
      <c r="G60" s="14"/>
      <c r="H60" s="436">
        <v>240</v>
      </c>
      <c r="I60" s="437"/>
      <c r="J60" s="436">
        <v>234</v>
      </c>
      <c r="K60" s="437"/>
      <c r="L60" s="436">
        <v>15</v>
      </c>
      <c r="M60" s="14"/>
      <c r="N60" s="436">
        <v>20</v>
      </c>
      <c r="O60" s="14"/>
      <c r="P60" s="436">
        <v>5</v>
      </c>
      <c r="Q60" s="14"/>
    </row>
    <row r="61" spans="1:17" s="7" customFormat="1" ht="15" customHeight="1">
      <c r="A61" s="168">
        <v>38</v>
      </c>
      <c r="B61" s="1">
        <v>363</v>
      </c>
      <c r="C61" s="446" t="s">
        <v>284</v>
      </c>
      <c r="D61" s="16">
        <v>3</v>
      </c>
      <c r="E61" s="14"/>
      <c r="F61" s="436">
        <v>23</v>
      </c>
      <c r="G61" s="14"/>
      <c r="H61" s="436">
        <v>191</v>
      </c>
      <c r="I61" s="437"/>
      <c r="J61" s="436">
        <v>214</v>
      </c>
      <c r="K61" s="437"/>
      <c r="L61" s="436">
        <v>15</v>
      </c>
      <c r="M61" s="14"/>
      <c r="N61" s="436">
        <v>22</v>
      </c>
      <c r="O61" s="14"/>
      <c r="P61" s="436">
        <v>7</v>
      </c>
      <c r="Q61" s="14"/>
    </row>
    <row r="62" spans="1:17" s="7" customFormat="1" ht="15" customHeight="1">
      <c r="A62" s="168">
        <v>39</v>
      </c>
      <c r="B62" s="1">
        <v>364</v>
      </c>
      <c r="C62" s="446" t="s">
        <v>285</v>
      </c>
      <c r="D62" s="16">
        <v>2</v>
      </c>
      <c r="E62" s="14"/>
      <c r="F62" s="436">
        <v>24</v>
      </c>
      <c r="G62" s="14"/>
      <c r="H62" s="436">
        <v>275</v>
      </c>
      <c r="I62" s="437"/>
      <c r="J62" s="436">
        <v>240</v>
      </c>
      <c r="K62" s="437"/>
      <c r="L62" s="436">
        <v>17</v>
      </c>
      <c r="M62" s="14"/>
      <c r="N62" s="436">
        <v>21</v>
      </c>
      <c r="O62" s="14"/>
      <c r="P62" s="436">
        <v>6</v>
      </c>
      <c r="Q62" s="14"/>
    </row>
    <row r="63" spans="1:17" s="7" customFormat="1" ht="15" customHeight="1">
      <c r="A63" s="168">
        <v>25</v>
      </c>
      <c r="B63" s="1">
        <v>381</v>
      </c>
      <c r="C63" s="446" t="s">
        <v>338</v>
      </c>
      <c r="D63" s="16">
        <v>5</v>
      </c>
      <c r="E63" s="14"/>
      <c r="F63" s="436">
        <v>71</v>
      </c>
      <c r="G63" s="14"/>
      <c r="H63" s="436">
        <v>1001</v>
      </c>
      <c r="I63" s="437"/>
      <c r="J63" s="436">
        <v>922</v>
      </c>
      <c r="K63" s="437"/>
      <c r="L63" s="436">
        <v>35</v>
      </c>
      <c r="M63" s="14"/>
      <c r="N63" s="436">
        <v>70</v>
      </c>
      <c r="O63" s="14"/>
      <c r="P63" s="436">
        <v>24</v>
      </c>
      <c r="Q63" s="14"/>
    </row>
    <row r="64" spans="1:17" s="7" customFormat="1" ht="15" customHeight="1">
      <c r="A64" s="168">
        <v>26</v>
      </c>
      <c r="B64" s="2">
        <v>382</v>
      </c>
      <c r="C64" s="446" t="s">
        <v>339</v>
      </c>
      <c r="D64" s="18">
        <v>5</v>
      </c>
      <c r="E64" s="14"/>
      <c r="F64" s="445">
        <v>79</v>
      </c>
      <c r="G64" s="20"/>
      <c r="H64" s="445">
        <v>1073</v>
      </c>
      <c r="I64" s="451"/>
      <c r="J64" s="445">
        <v>1079</v>
      </c>
      <c r="K64" s="451"/>
      <c r="L64" s="445">
        <v>36</v>
      </c>
      <c r="M64" s="20"/>
      <c r="N64" s="445">
        <v>76</v>
      </c>
      <c r="O64" s="20"/>
      <c r="P64" s="445">
        <v>23</v>
      </c>
      <c r="Q64" s="20"/>
    </row>
    <row r="65" spans="1:17" s="7" customFormat="1" ht="15" customHeight="1">
      <c r="A65" s="168">
        <v>42</v>
      </c>
      <c r="B65" s="1">
        <v>421</v>
      </c>
      <c r="C65" s="446" t="s">
        <v>340</v>
      </c>
      <c r="D65" s="16">
        <v>3</v>
      </c>
      <c r="E65" s="14"/>
      <c r="F65" s="436">
        <v>26</v>
      </c>
      <c r="G65" s="14"/>
      <c r="H65" s="436">
        <v>328</v>
      </c>
      <c r="I65" s="437"/>
      <c r="J65" s="436">
        <v>310</v>
      </c>
      <c r="K65" s="437"/>
      <c r="L65" s="436">
        <v>21</v>
      </c>
      <c r="M65" s="14"/>
      <c r="N65" s="436">
        <v>20</v>
      </c>
      <c r="O65" s="14"/>
      <c r="P65" s="436">
        <v>4</v>
      </c>
      <c r="Q65" s="14"/>
    </row>
    <row r="66" spans="1:17" s="7" customFormat="1" ht="15" customHeight="1">
      <c r="A66" s="168">
        <v>43</v>
      </c>
      <c r="B66" s="1">
        <v>422</v>
      </c>
      <c r="C66" s="446" t="s">
        <v>341</v>
      </c>
      <c r="D66" s="16">
        <v>7</v>
      </c>
      <c r="E66" s="14"/>
      <c r="F66" s="436">
        <v>62</v>
      </c>
      <c r="G66" s="14"/>
      <c r="H66" s="436">
        <v>704</v>
      </c>
      <c r="I66" s="437"/>
      <c r="J66" s="436">
        <v>706</v>
      </c>
      <c r="K66" s="437"/>
      <c r="L66" s="436">
        <v>40</v>
      </c>
      <c r="M66" s="14"/>
      <c r="N66" s="436">
        <v>58</v>
      </c>
      <c r="O66" s="14"/>
      <c r="P66" s="436">
        <v>16</v>
      </c>
      <c r="Q66" s="14"/>
    </row>
    <row r="67" spans="1:17" s="7" customFormat="1" ht="15" customHeight="1">
      <c r="A67" s="168">
        <v>44</v>
      </c>
      <c r="B67" s="1">
        <v>441</v>
      </c>
      <c r="C67" s="446" t="s">
        <v>342</v>
      </c>
      <c r="D67" s="16">
        <v>4</v>
      </c>
      <c r="E67" s="14"/>
      <c r="F67" s="436">
        <v>30</v>
      </c>
      <c r="G67" s="14"/>
      <c r="H67" s="436">
        <v>255</v>
      </c>
      <c r="I67" s="437"/>
      <c r="J67" s="436">
        <v>276</v>
      </c>
      <c r="K67" s="437"/>
      <c r="L67" s="436">
        <v>20</v>
      </c>
      <c r="M67" s="14"/>
      <c r="N67" s="436">
        <v>30</v>
      </c>
      <c r="O67" s="14"/>
      <c r="P67" s="436">
        <v>9</v>
      </c>
      <c r="Q67" s="14"/>
    </row>
    <row r="68" spans="1:17" s="7" customFormat="1" ht="15" customHeight="1">
      <c r="A68" s="168">
        <v>45</v>
      </c>
      <c r="B68" s="1">
        <v>442</v>
      </c>
      <c r="C68" s="446" t="s">
        <v>343</v>
      </c>
      <c r="D68" s="16">
        <v>5</v>
      </c>
      <c r="E68" s="14"/>
      <c r="F68" s="436">
        <v>42</v>
      </c>
      <c r="G68" s="14"/>
      <c r="H68" s="436">
        <v>412</v>
      </c>
      <c r="I68" s="437"/>
      <c r="J68" s="436">
        <v>409</v>
      </c>
      <c r="K68" s="437"/>
      <c r="L68" s="436">
        <v>26</v>
      </c>
      <c r="M68" s="14"/>
      <c r="N68" s="436">
        <v>41</v>
      </c>
      <c r="O68" s="14"/>
      <c r="P68" s="436">
        <v>12</v>
      </c>
      <c r="Q68" s="14"/>
    </row>
    <row r="69" spans="1:17" s="7" customFormat="1" ht="15" customHeight="1">
      <c r="A69" s="168">
        <v>46</v>
      </c>
      <c r="B69" s="1">
        <v>443</v>
      </c>
      <c r="C69" s="446" t="s">
        <v>344</v>
      </c>
      <c r="D69" s="16">
        <v>4</v>
      </c>
      <c r="E69" s="14"/>
      <c r="F69" s="436">
        <v>49</v>
      </c>
      <c r="G69" s="14"/>
      <c r="H69" s="436">
        <v>615</v>
      </c>
      <c r="I69" s="437"/>
      <c r="J69" s="436">
        <v>603</v>
      </c>
      <c r="K69" s="437"/>
      <c r="L69" s="436">
        <v>27</v>
      </c>
      <c r="M69" s="14"/>
      <c r="N69" s="436">
        <v>47</v>
      </c>
      <c r="O69" s="14"/>
      <c r="P69" s="436">
        <v>14</v>
      </c>
      <c r="Q69" s="14"/>
    </row>
    <row r="70" spans="1:17" s="7" customFormat="1" ht="15" customHeight="1">
      <c r="A70" s="168">
        <v>47</v>
      </c>
      <c r="B70" s="1">
        <v>444</v>
      </c>
      <c r="C70" s="446" t="s">
        <v>345</v>
      </c>
      <c r="D70" s="16">
        <v>3</v>
      </c>
      <c r="E70" s="14"/>
      <c r="F70" s="436">
        <v>41</v>
      </c>
      <c r="G70" s="14"/>
      <c r="H70" s="436">
        <v>577</v>
      </c>
      <c r="I70" s="437"/>
      <c r="J70" s="436">
        <v>555</v>
      </c>
      <c r="K70" s="437"/>
      <c r="L70" s="436">
        <v>21</v>
      </c>
      <c r="M70" s="14"/>
      <c r="N70" s="436">
        <v>38</v>
      </c>
      <c r="O70" s="14"/>
      <c r="P70" s="436">
        <v>12</v>
      </c>
      <c r="Q70" s="14"/>
    </row>
    <row r="71" spans="1:17" s="7" customFormat="1" ht="15" customHeight="1">
      <c r="A71" s="168">
        <v>48</v>
      </c>
      <c r="B71" s="1">
        <v>445</v>
      </c>
      <c r="C71" s="446" t="s">
        <v>286</v>
      </c>
      <c r="D71" s="16">
        <v>5</v>
      </c>
      <c r="E71" s="14"/>
      <c r="F71" s="436">
        <v>27</v>
      </c>
      <c r="G71" s="14"/>
      <c r="H71" s="436">
        <v>154</v>
      </c>
      <c r="I71" s="437"/>
      <c r="J71" s="436">
        <v>176</v>
      </c>
      <c r="K71" s="437"/>
      <c r="L71" s="436">
        <v>23</v>
      </c>
      <c r="M71" s="14"/>
      <c r="N71" s="436">
        <v>28</v>
      </c>
      <c r="O71" s="14"/>
      <c r="P71" s="436">
        <v>8</v>
      </c>
      <c r="Q71" s="14"/>
    </row>
    <row r="72" spans="1:17" s="7" customFormat="1" ht="15" customHeight="1">
      <c r="A72" s="168">
        <v>53</v>
      </c>
      <c r="B72" s="1">
        <v>461</v>
      </c>
      <c r="C72" s="446" t="s">
        <v>346</v>
      </c>
      <c r="D72" s="16">
        <v>6</v>
      </c>
      <c r="E72" s="14"/>
      <c r="F72" s="436">
        <v>51</v>
      </c>
      <c r="G72" s="14"/>
      <c r="H72" s="436">
        <v>517</v>
      </c>
      <c r="I72" s="437"/>
      <c r="J72" s="436">
        <v>454</v>
      </c>
      <c r="K72" s="437"/>
      <c r="L72" s="436">
        <v>34</v>
      </c>
      <c r="M72" s="14"/>
      <c r="N72" s="436">
        <v>54</v>
      </c>
      <c r="O72" s="14"/>
      <c r="P72" s="436">
        <v>15</v>
      </c>
      <c r="Q72" s="14"/>
    </row>
    <row r="73" spans="1:17" s="7" customFormat="1" ht="15" customHeight="1">
      <c r="A73" s="168">
        <v>54</v>
      </c>
      <c r="B73" s="1">
        <v>462</v>
      </c>
      <c r="C73" s="446" t="s">
        <v>287</v>
      </c>
      <c r="D73" s="16">
        <v>3</v>
      </c>
      <c r="E73" s="14"/>
      <c r="F73" s="436">
        <v>35</v>
      </c>
      <c r="G73" s="14"/>
      <c r="H73" s="436">
        <v>392</v>
      </c>
      <c r="I73" s="437"/>
      <c r="J73" s="436">
        <v>406</v>
      </c>
      <c r="K73" s="437"/>
      <c r="L73" s="436">
        <v>21</v>
      </c>
      <c r="M73" s="14"/>
      <c r="N73" s="436">
        <v>34</v>
      </c>
      <c r="O73" s="14"/>
      <c r="P73" s="436">
        <v>12</v>
      </c>
      <c r="Q73" s="14"/>
    </row>
    <row r="74" spans="1:17" s="7" customFormat="1" ht="15" customHeight="1">
      <c r="A74" s="168">
        <v>55</v>
      </c>
      <c r="B74" s="1">
        <v>463</v>
      </c>
      <c r="C74" s="446" t="s">
        <v>347</v>
      </c>
      <c r="D74" s="16">
        <v>2</v>
      </c>
      <c r="E74" s="14"/>
      <c r="F74" s="436">
        <v>29</v>
      </c>
      <c r="G74" s="14"/>
      <c r="H74" s="436">
        <v>369</v>
      </c>
      <c r="I74" s="437"/>
      <c r="J74" s="436">
        <v>355</v>
      </c>
      <c r="K74" s="437"/>
      <c r="L74" s="436">
        <v>15</v>
      </c>
      <c r="M74" s="14"/>
      <c r="N74" s="436">
        <v>26</v>
      </c>
      <c r="O74" s="14"/>
      <c r="P74" s="436">
        <v>7</v>
      </c>
      <c r="Q74" s="14"/>
    </row>
    <row r="75" spans="1:17" s="7" customFormat="1" ht="15" customHeight="1">
      <c r="A75" s="168">
        <v>56</v>
      </c>
      <c r="B75" s="1">
        <v>464</v>
      </c>
      <c r="C75" s="446" t="s">
        <v>348</v>
      </c>
      <c r="D75" s="16">
        <v>4</v>
      </c>
      <c r="E75" s="14"/>
      <c r="F75" s="436">
        <v>72</v>
      </c>
      <c r="G75" s="14"/>
      <c r="H75" s="436">
        <v>1010</v>
      </c>
      <c r="I75" s="437"/>
      <c r="J75" s="436">
        <v>985</v>
      </c>
      <c r="K75" s="437"/>
      <c r="L75" s="436">
        <v>32</v>
      </c>
      <c r="M75" s="14"/>
      <c r="N75" s="436">
        <v>65</v>
      </c>
      <c r="O75" s="14"/>
      <c r="P75" s="436">
        <v>11</v>
      </c>
      <c r="Q75" s="14"/>
    </row>
    <row r="76" spans="1:17" s="7" customFormat="1" ht="15" customHeight="1">
      <c r="A76" s="168">
        <v>57</v>
      </c>
      <c r="B76" s="1">
        <v>481</v>
      </c>
      <c r="C76" s="446" t="s">
        <v>349</v>
      </c>
      <c r="D76" s="16">
        <v>8</v>
      </c>
      <c r="E76" s="14"/>
      <c r="F76" s="436">
        <v>54</v>
      </c>
      <c r="G76" s="14"/>
      <c r="H76" s="436">
        <v>493</v>
      </c>
      <c r="I76" s="437"/>
      <c r="J76" s="436">
        <v>470</v>
      </c>
      <c r="K76" s="437"/>
      <c r="L76" s="436">
        <v>48</v>
      </c>
      <c r="M76" s="14"/>
      <c r="N76" s="436">
        <v>48</v>
      </c>
      <c r="O76" s="14"/>
      <c r="P76" s="436">
        <v>14</v>
      </c>
      <c r="Q76" s="14"/>
    </row>
    <row r="77" spans="1:17" s="68" customFormat="1" ht="15" customHeight="1">
      <c r="A77" s="168">
        <v>58</v>
      </c>
      <c r="B77" s="2">
        <v>501</v>
      </c>
      <c r="C77" s="446" t="s">
        <v>350</v>
      </c>
      <c r="D77" s="18">
        <v>3</v>
      </c>
      <c r="E77" s="14"/>
      <c r="F77" s="445">
        <v>21</v>
      </c>
      <c r="G77" s="20"/>
      <c r="H77" s="445">
        <v>201</v>
      </c>
      <c r="I77" s="451"/>
      <c r="J77" s="445">
        <v>227</v>
      </c>
      <c r="K77" s="451"/>
      <c r="L77" s="445">
        <v>15</v>
      </c>
      <c r="M77" s="20"/>
      <c r="N77" s="445">
        <v>23</v>
      </c>
      <c r="O77" s="20"/>
      <c r="P77" s="445">
        <v>12</v>
      </c>
      <c r="Q77" s="20"/>
    </row>
    <row r="78" spans="1:17" s="7" customFormat="1" ht="15" customHeight="1">
      <c r="A78" s="168">
        <v>59</v>
      </c>
      <c r="B78" s="1">
        <v>502</v>
      </c>
      <c r="C78" s="448" t="s">
        <v>351</v>
      </c>
      <c r="D78" s="417">
        <v>3</v>
      </c>
      <c r="E78" s="14"/>
      <c r="F78" s="436">
        <v>20</v>
      </c>
      <c r="G78" s="14"/>
      <c r="H78" s="436">
        <v>183</v>
      </c>
      <c r="I78" s="437"/>
      <c r="J78" s="436">
        <v>169</v>
      </c>
      <c r="K78" s="437"/>
      <c r="L78" s="436">
        <v>17</v>
      </c>
      <c r="M78" s="14"/>
      <c r="N78" s="436">
        <v>18</v>
      </c>
      <c r="O78" s="14"/>
      <c r="P78" s="436">
        <v>16</v>
      </c>
      <c r="Q78" s="14"/>
    </row>
    <row r="79" spans="1:17" s="7" customFormat="1" ht="15" customHeight="1">
      <c r="A79" s="168">
        <v>60</v>
      </c>
      <c r="B79" s="1">
        <v>503</v>
      </c>
      <c r="C79" s="446" t="s">
        <v>352</v>
      </c>
      <c r="D79" s="16">
        <v>3</v>
      </c>
      <c r="E79" s="14"/>
      <c r="F79" s="436">
        <v>19</v>
      </c>
      <c r="G79" s="14"/>
      <c r="H79" s="436">
        <v>114</v>
      </c>
      <c r="I79" s="437"/>
      <c r="J79" s="436">
        <v>128</v>
      </c>
      <c r="K79" s="437"/>
      <c r="L79" s="436">
        <v>13</v>
      </c>
      <c r="M79" s="14"/>
      <c r="N79" s="436">
        <v>20</v>
      </c>
      <c r="O79" s="14"/>
      <c r="P79" s="436">
        <v>12</v>
      </c>
      <c r="Q79" s="14"/>
    </row>
    <row r="80" spans="1:17" s="7" customFormat="1" ht="15" customHeight="1">
      <c r="A80" s="168">
        <v>61</v>
      </c>
      <c r="B80" s="1">
        <v>504</v>
      </c>
      <c r="C80" s="446" t="s">
        <v>288</v>
      </c>
      <c r="D80" s="16">
        <v>1</v>
      </c>
      <c r="E80" s="14"/>
      <c r="F80" s="436">
        <v>7</v>
      </c>
      <c r="G80" s="14"/>
      <c r="H80" s="436">
        <v>89</v>
      </c>
      <c r="I80" s="437"/>
      <c r="J80" s="436">
        <v>81</v>
      </c>
      <c r="K80" s="437"/>
      <c r="L80" s="436">
        <v>7</v>
      </c>
      <c r="M80" s="14"/>
      <c r="N80" s="436">
        <v>8</v>
      </c>
      <c r="O80" s="14"/>
      <c r="P80" s="436">
        <v>9</v>
      </c>
      <c r="Q80" s="14"/>
    </row>
    <row r="81" spans="1:17" s="7" customFormat="1" ht="15" customHeight="1">
      <c r="A81" s="168">
        <v>62</v>
      </c>
      <c r="B81" s="1">
        <v>521</v>
      </c>
      <c r="C81" s="446" t="s">
        <v>353</v>
      </c>
      <c r="D81" s="16">
        <v>9</v>
      </c>
      <c r="E81" s="14"/>
      <c r="F81" s="436">
        <v>81</v>
      </c>
      <c r="G81" s="14"/>
      <c r="H81" s="436">
        <v>797</v>
      </c>
      <c r="I81" s="437"/>
      <c r="J81" s="436">
        <v>718</v>
      </c>
      <c r="K81" s="437"/>
      <c r="L81" s="436">
        <v>57</v>
      </c>
      <c r="M81" s="14"/>
      <c r="N81" s="436">
        <v>70</v>
      </c>
      <c r="O81" s="14"/>
      <c r="P81" s="436">
        <v>21</v>
      </c>
      <c r="Q81" s="14"/>
    </row>
    <row r="82" spans="1:17" s="7" customFormat="1" ht="15" customHeight="1">
      <c r="A82" s="168">
        <v>63</v>
      </c>
      <c r="B82" s="1">
        <v>522</v>
      </c>
      <c r="C82" s="446" t="s">
        <v>354</v>
      </c>
      <c r="D82" s="16">
        <v>2</v>
      </c>
      <c r="E82" s="14"/>
      <c r="F82" s="436">
        <v>19</v>
      </c>
      <c r="G82" s="14"/>
      <c r="H82" s="436">
        <v>188</v>
      </c>
      <c r="I82" s="437"/>
      <c r="J82" s="436">
        <v>182</v>
      </c>
      <c r="K82" s="437"/>
      <c r="L82" s="436">
        <v>14</v>
      </c>
      <c r="M82" s="14"/>
      <c r="N82" s="436">
        <v>20</v>
      </c>
      <c r="O82" s="14"/>
      <c r="P82" s="436">
        <v>7</v>
      </c>
      <c r="Q82" s="14"/>
    </row>
    <row r="83" spans="1:17" s="7" customFormat="1" ht="15" customHeight="1">
      <c r="A83" s="168">
        <v>64</v>
      </c>
      <c r="B83" s="1">
        <v>523</v>
      </c>
      <c r="C83" s="446" t="s">
        <v>355</v>
      </c>
      <c r="D83" s="16">
        <v>5</v>
      </c>
      <c r="E83" s="14"/>
      <c r="F83" s="436">
        <v>43</v>
      </c>
      <c r="G83" s="14"/>
      <c r="H83" s="436">
        <v>330</v>
      </c>
      <c r="I83" s="437"/>
      <c r="J83" s="436">
        <v>313</v>
      </c>
      <c r="K83" s="437"/>
      <c r="L83" s="436">
        <v>33</v>
      </c>
      <c r="M83" s="14"/>
      <c r="N83" s="436">
        <v>34</v>
      </c>
      <c r="O83" s="14"/>
      <c r="P83" s="436">
        <v>11</v>
      </c>
      <c r="Q83" s="14"/>
    </row>
    <row r="84" spans="1:17" s="7" customFormat="1" ht="15" customHeight="1">
      <c r="A84" s="168">
        <v>65</v>
      </c>
      <c r="B84" s="2">
        <v>524</v>
      </c>
      <c r="C84" s="446" t="s">
        <v>356</v>
      </c>
      <c r="D84" s="18">
        <v>3</v>
      </c>
      <c r="E84" s="14"/>
      <c r="F84" s="436">
        <v>20</v>
      </c>
      <c r="G84" s="20"/>
      <c r="H84" s="436">
        <v>159</v>
      </c>
      <c r="I84" s="437"/>
      <c r="J84" s="436">
        <v>148</v>
      </c>
      <c r="K84" s="437"/>
      <c r="L84" s="436">
        <v>20</v>
      </c>
      <c r="M84" s="20"/>
      <c r="N84" s="436">
        <v>16</v>
      </c>
      <c r="O84" s="20"/>
      <c r="P84" s="436">
        <v>7</v>
      </c>
      <c r="Q84" s="20"/>
    </row>
    <row r="85" spans="1:17" s="7" customFormat="1" ht="15" customHeight="1">
      <c r="A85" s="168">
        <v>66</v>
      </c>
      <c r="B85" s="1">
        <v>525</v>
      </c>
      <c r="C85" s="446" t="s">
        <v>357</v>
      </c>
      <c r="D85" s="16">
        <v>3</v>
      </c>
      <c r="E85" s="14"/>
      <c r="F85" s="436">
        <v>15</v>
      </c>
      <c r="G85" s="14"/>
      <c r="H85" s="436">
        <v>132</v>
      </c>
      <c r="I85" s="437"/>
      <c r="J85" s="436">
        <v>121</v>
      </c>
      <c r="K85" s="437"/>
      <c r="L85" s="436">
        <v>14</v>
      </c>
      <c r="M85" s="14"/>
      <c r="N85" s="436">
        <v>16</v>
      </c>
      <c r="O85" s="14"/>
      <c r="P85" s="436">
        <v>8</v>
      </c>
      <c r="Q85" s="14"/>
    </row>
    <row r="86" spans="1:17" s="7" customFormat="1" ht="15" customHeight="1">
      <c r="A86" s="168">
        <v>70</v>
      </c>
      <c r="B86" s="1">
        <v>541</v>
      </c>
      <c r="C86" s="446" t="s">
        <v>358</v>
      </c>
      <c r="D86" s="16">
        <v>1</v>
      </c>
      <c r="E86" s="14"/>
      <c r="F86" s="436">
        <v>9</v>
      </c>
      <c r="G86" s="14"/>
      <c r="H86" s="436">
        <v>115</v>
      </c>
      <c r="I86" s="437"/>
      <c r="J86" s="436">
        <v>103</v>
      </c>
      <c r="K86" s="437"/>
      <c r="L86" s="436">
        <v>8</v>
      </c>
      <c r="M86" s="14"/>
      <c r="N86" s="436">
        <v>7</v>
      </c>
      <c r="O86" s="14"/>
      <c r="P86" s="436">
        <v>2</v>
      </c>
      <c r="Q86" s="14"/>
    </row>
    <row r="87" spans="1:17" s="7" customFormat="1" ht="15" customHeight="1">
      <c r="A87" s="168">
        <v>71</v>
      </c>
      <c r="B87" s="2">
        <v>542</v>
      </c>
      <c r="C87" s="446" t="s">
        <v>359</v>
      </c>
      <c r="D87" s="18">
        <v>3</v>
      </c>
      <c r="E87" s="14"/>
      <c r="F87" s="436">
        <v>22</v>
      </c>
      <c r="G87" s="20"/>
      <c r="H87" s="436">
        <v>202</v>
      </c>
      <c r="I87" s="437"/>
      <c r="J87" s="436">
        <v>164</v>
      </c>
      <c r="K87" s="437"/>
      <c r="L87" s="436">
        <v>12</v>
      </c>
      <c r="M87" s="20"/>
      <c r="N87" s="436">
        <v>26</v>
      </c>
      <c r="O87" s="20"/>
      <c r="P87" s="436">
        <v>8</v>
      </c>
      <c r="Q87" s="20"/>
    </row>
    <row r="88" spans="1:17" s="7" customFormat="1" ht="15" customHeight="1">
      <c r="A88" s="168">
        <v>72</v>
      </c>
      <c r="B88" s="1">
        <v>543</v>
      </c>
      <c r="C88" s="446" t="s">
        <v>360</v>
      </c>
      <c r="D88" s="16">
        <v>8</v>
      </c>
      <c r="E88" s="14"/>
      <c r="F88" s="436">
        <v>52</v>
      </c>
      <c r="G88" s="14"/>
      <c r="H88" s="436">
        <v>478</v>
      </c>
      <c r="I88" s="437"/>
      <c r="J88" s="436">
        <v>449</v>
      </c>
      <c r="K88" s="437"/>
      <c r="L88" s="436">
        <v>39</v>
      </c>
      <c r="M88" s="14"/>
      <c r="N88" s="436">
        <v>48</v>
      </c>
      <c r="O88" s="14"/>
      <c r="P88" s="436">
        <v>19</v>
      </c>
      <c r="Q88" s="14"/>
    </row>
    <row r="89" spans="1:17" s="7" customFormat="1" ht="15" customHeight="1">
      <c r="A89" s="168">
        <v>73</v>
      </c>
      <c r="B89" s="1">
        <v>544</v>
      </c>
      <c r="C89" s="446" t="s">
        <v>361</v>
      </c>
      <c r="D89" s="16">
        <v>7</v>
      </c>
      <c r="E89" s="14"/>
      <c r="F89" s="436">
        <v>53</v>
      </c>
      <c r="G89" s="14"/>
      <c r="H89" s="436">
        <v>529</v>
      </c>
      <c r="I89" s="437"/>
      <c r="J89" s="436">
        <v>540</v>
      </c>
      <c r="K89" s="437"/>
      <c r="L89" s="436">
        <v>38</v>
      </c>
      <c r="M89" s="14"/>
      <c r="N89" s="436">
        <v>54</v>
      </c>
      <c r="O89" s="14"/>
      <c r="P89" s="436">
        <v>20</v>
      </c>
      <c r="Q89" s="14"/>
    </row>
    <row r="90" spans="1:17" s="7" customFormat="1" ht="15" customHeight="1">
      <c r="A90" s="168">
        <v>74</v>
      </c>
      <c r="B90" s="1">
        <v>561</v>
      </c>
      <c r="C90" s="446" t="s">
        <v>362</v>
      </c>
      <c r="D90" s="16">
        <v>5</v>
      </c>
      <c r="E90" s="14"/>
      <c r="F90" s="436">
        <v>38</v>
      </c>
      <c r="G90" s="14"/>
      <c r="H90" s="436">
        <v>345</v>
      </c>
      <c r="I90" s="437"/>
      <c r="J90" s="436">
        <v>329</v>
      </c>
      <c r="K90" s="437"/>
      <c r="L90" s="436">
        <v>26</v>
      </c>
      <c r="M90" s="14"/>
      <c r="N90" s="436">
        <v>36</v>
      </c>
      <c r="O90" s="14"/>
      <c r="P90" s="436">
        <v>15</v>
      </c>
      <c r="Q90" s="14"/>
    </row>
    <row r="91" spans="1:17" s="7" customFormat="1" ht="15" customHeight="1">
      <c r="A91" s="168">
        <v>75</v>
      </c>
      <c r="B91" s="1">
        <v>562</v>
      </c>
      <c r="C91" s="446" t="s">
        <v>363</v>
      </c>
      <c r="D91" s="16">
        <v>3</v>
      </c>
      <c r="E91" s="14"/>
      <c r="F91" s="436">
        <v>21</v>
      </c>
      <c r="G91" s="14"/>
      <c r="H91" s="436">
        <v>151</v>
      </c>
      <c r="I91" s="437"/>
      <c r="J91" s="436">
        <v>150</v>
      </c>
      <c r="K91" s="437"/>
      <c r="L91" s="436">
        <v>15</v>
      </c>
      <c r="M91" s="14"/>
      <c r="N91" s="436">
        <v>24</v>
      </c>
      <c r="O91" s="14"/>
      <c r="P91" s="436">
        <v>6</v>
      </c>
      <c r="Q91" s="14"/>
    </row>
    <row r="92" spans="1:17" s="7" customFormat="1" ht="15" customHeight="1">
      <c r="A92" s="168">
        <v>76</v>
      </c>
      <c r="B92" s="1">
        <v>581</v>
      </c>
      <c r="C92" s="446" t="s">
        <v>364</v>
      </c>
      <c r="D92" s="16">
        <v>3</v>
      </c>
      <c r="E92" s="14"/>
      <c r="F92" s="436">
        <v>22</v>
      </c>
      <c r="G92" s="14"/>
      <c r="H92" s="436">
        <v>176</v>
      </c>
      <c r="I92" s="437"/>
      <c r="J92" s="436">
        <v>167</v>
      </c>
      <c r="K92" s="437"/>
      <c r="L92" s="436">
        <v>15</v>
      </c>
      <c r="M92" s="14"/>
      <c r="N92" s="436">
        <v>23</v>
      </c>
      <c r="O92" s="14"/>
      <c r="P92" s="436">
        <v>8</v>
      </c>
      <c r="Q92" s="14"/>
    </row>
    <row r="93" spans="1:17" s="7" customFormat="1" ht="15" customHeight="1">
      <c r="A93" s="168">
        <v>77</v>
      </c>
      <c r="B93" s="1">
        <v>582</v>
      </c>
      <c r="C93" s="446" t="s">
        <v>365</v>
      </c>
      <c r="D93" s="16">
        <v>4</v>
      </c>
      <c r="E93" s="14"/>
      <c r="F93" s="436">
        <v>36</v>
      </c>
      <c r="G93" s="14"/>
      <c r="H93" s="436">
        <v>328</v>
      </c>
      <c r="I93" s="437"/>
      <c r="J93" s="436">
        <v>323</v>
      </c>
      <c r="K93" s="437"/>
      <c r="L93" s="436">
        <v>30</v>
      </c>
      <c r="M93" s="14"/>
      <c r="N93" s="436">
        <v>33</v>
      </c>
      <c r="O93" s="14"/>
      <c r="P93" s="436">
        <v>12</v>
      </c>
      <c r="Q93" s="14"/>
    </row>
    <row r="94" spans="1:17" s="7" customFormat="1" ht="15" customHeight="1">
      <c r="A94" s="168">
        <v>78</v>
      </c>
      <c r="B94" s="1">
        <v>583</v>
      </c>
      <c r="C94" s="446" t="s">
        <v>366</v>
      </c>
      <c r="D94" s="16">
        <v>1</v>
      </c>
      <c r="E94" s="14"/>
      <c r="F94" s="436">
        <v>7</v>
      </c>
      <c r="G94" s="14"/>
      <c r="H94" s="436">
        <v>67</v>
      </c>
      <c r="I94" s="437"/>
      <c r="J94" s="436">
        <v>52</v>
      </c>
      <c r="K94" s="437"/>
      <c r="L94" s="436">
        <v>7</v>
      </c>
      <c r="M94" s="14"/>
      <c r="N94" s="436">
        <v>5</v>
      </c>
      <c r="O94" s="14"/>
      <c r="P94" s="436">
        <v>3</v>
      </c>
      <c r="Q94" s="14"/>
    </row>
    <row r="95" spans="1:17" s="7" customFormat="1" ht="15" customHeight="1">
      <c r="A95" s="168">
        <v>79</v>
      </c>
      <c r="B95" s="1">
        <v>584</v>
      </c>
      <c r="C95" s="446" t="s">
        <v>367</v>
      </c>
      <c r="D95" s="16">
        <v>6</v>
      </c>
      <c r="E95" s="14"/>
      <c r="F95" s="436">
        <v>31</v>
      </c>
      <c r="G95" s="14"/>
      <c r="H95" s="436">
        <v>213</v>
      </c>
      <c r="I95" s="437"/>
      <c r="J95" s="436">
        <v>231</v>
      </c>
      <c r="K95" s="437"/>
      <c r="L95" s="436">
        <v>26</v>
      </c>
      <c r="M95" s="14"/>
      <c r="N95" s="436">
        <v>33</v>
      </c>
      <c r="O95" s="14"/>
      <c r="P95" s="436">
        <v>13</v>
      </c>
      <c r="Q95" s="14"/>
    </row>
    <row r="96" spans="1:17" s="7" customFormat="1" ht="15" customHeight="1">
      <c r="A96" s="168">
        <v>84</v>
      </c>
      <c r="B96" s="1">
        <v>621</v>
      </c>
      <c r="C96" s="446" t="s">
        <v>368</v>
      </c>
      <c r="D96" s="16">
        <v>3</v>
      </c>
      <c r="E96" s="14"/>
      <c r="F96" s="436">
        <v>17</v>
      </c>
      <c r="G96" s="14"/>
      <c r="H96" s="436">
        <v>139</v>
      </c>
      <c r="I96" s="437"/>
      <c r="J96" s="436">
        <v>131</v>
      </c>
      <c r="K96" s="437"/>
      <c r="L96" s="436">
        <v>15</v>
      </c>
      <c r="M96" s="14"/>
      <c r="N96" s="436">
        <v>18</v>
      </c>
      <c r="O96" s="14"/>
      <c r="P96" s="436">
        <v>8</v>
      </c>
      <c r="Q96" s="14"/>
    </row>
    <row r="97" spans="1:17" s="7" customFormat="1" ht="15" customHeight="1">
      <c r="A97" s="168">
        <v>85</v>
      </c>
      <c r="B97" s="1">
        <v>622</v>
      </c>
      <c r="C97" s="446" t="s">
        <v>289</v>
      </c>
      <c r="D97" s="16">
        <v>7</v>
      </c>
      <c r="E97" s="14"/>
      <c r="F97" s="436">
        <v>45</v>
      </c>
      <c r="G97" s="14"/>
      <c r="H97" s="436">
        <v>525</v>
      </c>
      <c r="I97" s="437"/>
      <c r="J97" s="436">
        <v>503</v>
      </c>
      <c r="K97" s="437"/>
      <c r="L97" s="436">
        <v>34</v>
      </c>
      <c r="M97" s="14"/>
      <c r="N97" s="436">
        <v>41</v>
      </c>
      <c r="O97" s="14"/>
      <c r="P97" s="436">
        <v>15</v>
      </c>
      <c r="Q97" s="14"/>
    </row>
    <row r="98" spans="1:17" s="7" customFormat="1" ht="15" customHeight="1">
      <c r="A98" s="168">
        <v>86</v>
      </c>
      <c r="B98" s="1">
        <v>623</v>
      </c>
      <c r="C98" s="446" t="s">
        <v>369</v>
      </c>
      <c r="D98" s="16">
        <v>3</v>
      </c>
      <c r="E98" s="14"/>
      <c r="F98" s="436">
        <v>26</v>
      </c>
      <c r="G98" s="14"/>
      <c r="H98" s="436">
        <v>202</v>
      </c>
      <c r="I98" s="437"/>
      <c r="J98" s="436">
        <v>217</v>
      </c>
      <c r="K98" s="437"/>
      <c r="L98" s="436">
        <v>26</v>
      </c>
      <c r="M98" s="14"/>
      <c r="N98" s="436">
        <v>26</v>
      </c>
      <c r="O98" s="14"/>
      <c r="P98" s="436">
        <v>15</v>
      </c>
      <c r="Q98" s="14"/>
    </row>
    <row r="99" spans="1:17" s="7" customFormat="1" ht="15" customHeight="1">
      <c r="A99" s="168">
        <v>87</v>
      </c>
      <c r="B99" s="1">
        <v>624</v>
      </c>
      <c r="C99" s="446" t="s">
        <v>370</v>
      </c>
      <c r="D99" s="16">
        <v>2</v>
      </c>
      <c r="E99" s="14"/>
      <c r="F99" s="436">
        <v>18</v>
      </c>
      <c r="G99" s="14"/>
      <c r="H99" s="436">
        <v>196</v>
      </c>
      <c r="I99" s="437"/>
      <c r="J99" s="436">
        <v>227</v>
      </c>
      <c r="K99" s="437"/>
      <c r="L99" s="436">
        <v>11</v>
      </c>
      <c r="M99" s="14"/>
      <c r="N99" s="436">
        <v>19</v>
      </c>
      <c r="O99" s="14"/>
      <c r="P99" s="436">
        <v>7</v>
      </c>
      <c r="Q99" s="14"/>
    </row>
    <row r="100" spans="1:17" s="7" customFormat="1" ht="15" customHeight="1">
      <c r="A100" s="168">
        <v>90</v>
      </c>
      <c r="B100" s="1">
        <v>641</v>
      </c>
      <c r="C100" s="446" t="s">
        <v>371</v>
      </c>
      <c r="D100" s="18">
        <v>2</v>
      </c>
      <c r="E100" s="14"/>
      <c r="F100" s="436">
        <v>27</v>
      </c>
      <c r="G100" s="20"/>
      <c r="H100" s="436">
        <v>349</v>
      </c>
      <c r="I100" s="437"/>
      <c r="J100" s="436">
        <v>348</v>
      </c>
      <c r="K100" s="437"/>
      <c r="L100" s="436">
        <v>16</v>
      </c>
      <c r="M100" s="20"/>
      <c r="N100" s="436">
        <v>25</v>
      </c>
      <c r="O100" s="20"/>
      <c r="P100" s="436">
        <v>16</v>
      </c>
      <c r="Q100" s="20"/>
    </row>
    <row r="101" spans="1:17" s="7" customFormat="1" ht="15" customHeight="1">
      <c r="A101" s="168">
        <v>91</v>
      </c>
      <c r="B101" s="1">
        <v>642</v>
      </c>
      <c r="C101" s="446" t="s">
        <v>372</v>
      </c>
      <c r="D101" s="18">
        <v>5</v>
      </c>
      <c r="E101" s="14"/>
      <c r="F101" s="436">
        <v>53</v>
      </c>
      <c r="G101" s="20"/>
      <c r="H101" s="436">
        <v>624</v>
      </c>
      <c r="I101" s="437"/>
      <c r="J101" s="436">
        <v>606</v>
      </c>
      <c r="K101" s="437"/>
      <c r="L101" s="436">
        <v>36</v>
      </c>
      <c r="M101" s="20"/>
      <c r="N101" s="436">
        <v>50</v>
      </c>
      <c r="O101" s="20"/>
      <c r="P101" s="436">
        <v>32</v>
      </c>
      <c r="Q101" s="20"/>
    </row>
    <row r="102" spans="1:17" s="7" customFormat="1" ht="15" customHeight="1">
      <c r="A102" s="168">
        <v>92</v>
      </c>
      <c r="B102" s="1">
        <v>643</v>
      </c>
      <c r="C102" s="446" t="s">
        <v>373</v>
      </c>
      <c r="D102" s="18">
        <v>4</v>
      </c>
      <c r="E102" s="14"/>
      <c r="F102" s="436">
        <v>26</v>
      </c>
      <c r="G102" s="20"/>
      <c r="H102" s="436">
        <v>233</v>
      </c>
      <c r="I102" s="437"/>
      <c r="J102" s="436">
        <v>208</v>
      </c>
      <c r="K102" s="437"/>
      <c r="L102" s="436">
        <v>19</v>
      </c>
      <c r="M102" s="20"/>
      <c r="N102" s="436">
        <v>29</v>
      </c>
      <c r="O102" s="20"/>
      <c r="P102" s="436">
        <v>8</v>
      </c>
      <c r="Q102" s="20"/>
    </row>
    <row r="103" spans="1:17" s="7" customFormat="1" ht="15" customHeight="1">
      <c r="A103" s="168">
        <v>93</v>
      </c>
      <c r="B103" s="1">
        <v>644</v>
      </c>
      <c r="C103" s="446" t="s">
        <v>374</v>
      </c>
      <c r="D103" s="18">
        <v>5</v>
      </c>
      <c r="E103" s="14"/>
      <c r="F103" s="436">
        <v>38</v>
      </c>
      <c r="G103" s="20"/>
      <c r="H103" s="436">
        <v>352</v>
      </c>
      <c r="I103" s="437"/>
      <c r="J103" s="436">
        <v>359</v>
      </c>
      <c r="K103" s="437"/>
      <c r="L103" s="436">
        <v>27</v>
      </c>
      <c r="M103" s="20"/>
      <c r="N103" s="436">
        <v>41</v>
      </c>
      <c r="O103" s="20"/>
      <c r="P103" s="436">
        <v>10</v>
      </c>
      <c r="Q103" s="20"/>
    </row>
    <row r="104" spans="1:17" s="7" customFormat="1" ht="15" customHeight="1">
      <c r="A104" s="168">
        <v>94</v>
      </c>
      <c r="B104" s="1">
        <v>645</v>
      </c>
      <c r="C104" s="446" t="s">
        <v>375</v>
      </c>
      <c r="D104" s="18">
        <v>4</v>
      </c>
      <c r="E104" s="14"/>
      <c r="F104" s="436">
        <v>41</v>
      </c>
      <c r="G104" s="20"/>
      <c r="H104" s="436">
        <v>435</v>
      </c>
      <c r="I104" s="437"/>
      <c r="J104" s="436">
        <v>411</v>
      </c>
      <c r="K104" s="437"/>
      <c r="L104" s="436">
        <v>27</v>
      </c>
      <c r="M104" s="20"/>
      <c r="N104" s="436">
        <v>40</v>
      </c>
      <c r="O104" s="20"/>
      <c r="P104" s="436">
        <v>21</v>
      </c>
      <c r="Q104" s="20"/>
    </row>
    <row r="105" spans="1:17" s="7" customFormat="1" ht="15" customHeight="1">
      <c r="A105" s="168">
        <v>95</v>
      </c>
      <c r="B105" s="1">
        <v>646</v>
      </c>
      <c r="C105" s="446" t="s">
        <v>376</v>
      </c>
      <c r="D105" s="18">
        <v>5</v>
      </c>
      <c r="E105" s="14"/>
      <c r="F105" s="436">
        <v>37</v>
      </c>
      <c r="G105" s="20"/>
      <c r="H105" s="436">
        <v>343</v>
      </c>
      <c r="I105" s="437"/>
      <c r="J105" s="436">
        <v>320</v>
      </c>
      <c r="K105" s="437"/>
      <c r="L105" s="436">
        <v>26</v>
      </c>
      <c r="M105" s="20"/>
      <c r="N105" s="436">
        <v>34</v>
      </c>
      <c r="O105" s="20"/>
      <c r="P105" s="436">
        <v>10</v>
      </c>
      <c r="Q105" s="20"/>
    </row>
    <row r="106" spans="1:17" s="7" customFormat="1" ht="15" customHeight="1">
      <c r="A106" s="168">
        <v>98</v>
      </c>
      <c r="B106" s="1">
        <v>681</v>
      </c>
      <c r="C106" s="446" t="s">
        <v>377</v>
      </c>
      <c r="D106" s="18">
        <v>7</v>
      </c>
      <c r="E106" s="14"/>
      <c r="F106" s="436">
        <v>52</v>
      </c>
      <c r="G106" s="14"/>
      <c r="H106" s="436">
        <v>493</v>
      </c>
      <c r="I106" s="437"/>
      <c r="J106" s="436">
        <v>433</v>
      </c>
      <c r="K106" s="437"/>
      <c r="L106" s="436">
        <v>32</v>
      </c>
      <c r="M106" s="14"/>
      <c r="N106" s="436">
        <v>55</v>
      </c>
      <c r="O106" s="14"/>
      <c r="P106" s="436">
        <v>14</v>
      </c>
      <c r="Q106" s="14"/>
    </row>
    <row r="107" spans="1:17" s="7" customFormat="1" ht="15" customHeight="1">
      <c r="A107" s="168">
        <v>99</v>
      </c>
      <c r="B107" s="1">
        <v>682</v>
      </c>
      <c r="C107" s="446" t="s">
        <v>378</v>
      </c>
      <c r="D107" s="16">
        <v>1</v>
      </c>
      <c r="E107" s="14"/>
      <c r="F107" s="436">
        <v>12</v>
      </c>
      <c r="G107" s="14"/>
      <c r="H107" s="436">
        <v>130</v>
      </c>
      <c r="I107" s="437"/>
      <c r="J107" s="436">
        <v>163</v>
      </c>
      <c r="K107" s="437"/>
      <c r="L107" s="436">
        <v>11</v>
      </c>
      <c r="M107" s="14"/>
      <c r="N107" s="436">
        <v>6</v>
      </c>
      <c r="O107" s="14"/>
      <c r="P107" s="436">
        <v>5</v>
      </c>
      <c r="Q107" s="14"/>
    </row>
    <row r="108" spans="1:17" s="7" customFormat="1" ht="15" customHeight="1">
      <c r="A108" s="168">
        <v>100</v>
      </c>
      <c r="B108" s="2">
        <v>683</v>
      </c>
      <c r="C108" s="446" t="s">
        <v>379</v>
      </c>
      <c r="D108" s="16">
        <v>7</v>
      </c>
      <c r="E108" s="14"/>
      <c r="F108" s="436">
        <v>37</v>
      </c>
      <c r="G108" s="14"/>
      <c r="H108" s="436">
        <v>248</v>
      </c>
      <c r="I108" s="437"/>
      <c r="J108" s="436">
        <v>215</v>
      </c>
      <c r="K108" s="437"/>
      <c r="L108" s="436">
        <v>36</v>
      </c>
      <c r="M108" s="14"/>
      <c r="N108" s="436">
        <v>36</v>
      </c>
      <c r="O108" s="14"/>
      <c r="P108" s="436">
        <v>16</v>
      </c>
      <c r="Q108" s="14"/>
    </row>
    <row r="109" spans="1:17" s="7" customFormat="1" ht="15" customHeight="1">
      <c r="A109" s="168">
        <v>101</v>
      </c>
      <c r="B109" s="2">
        <v>684</v>
      </c>
      <c r="C109" s="446" t="s">
        <v>380</v>
      </c>
      <c r="D109" s="18">
        <v>6</v>
      </c>
      <c r="E109" s="14"/>
      <c r="F109" s="436">
        <v>38</v>
      </c>
      <c r="G109" s="20"/>
      <c r="H109" s="436">
        <v>237</v>
      </c>
      <c r="I109" s="437"/>
      <c r="J109" s="436">
        <v>224</v>
      </c>
      <c r="K109" s="437"/>
      <c r="L109" s="436">
        <v>31</v>
      </c>
      <c r="M109" s="20"/>
      <c r="N109" s="436">
        <v>36</v>
      </c>
      <c r="O109" s="20"/>
      <c r="P109" s="436">
        <v>14</v>
      </c>
      <c r="Q109" s="20"/>
    </row>
    <row r="110" spans="1:17" s="7" customFormat="1" ht="15" customHeight="1">
      <c r="A110" s="168">
        <v>102</v>
      </c>
      <c r="B110" s="1">
        <v>685</v>
      </c>
      <c r="C110" s="446" t="s">
        <v>381</v>
      </c>
      <c r="D110" s="18">
        <v>5</v>
      </c>
      <c r="E110" s="14"/>
      <c r="F110" s="436">
        <v>42</v>
      </c>
      <c r="G110" s="20"/>
      <c r="H110" s="436">
        <v>343</v>
      </c>
      <c r="I110" s="437"/>
      <c r="J110" s="436">
        <v>360</v>
      </c>
      <c r="K110" s="437"/>
      <c r="L110" s="436">
        <v>26</v>
      </c>
      <c r="M110" s="20"/>
      <c r="N110" s="436">
        <v>45</v>
      </c>
      <c r="O110" s="20"/>
      <c r="P110" s="436">
        <v>9</v>
      </c>
      <c r="Q110" s="20"/>
    </row>
    <row r="111" spans="1:17" s="7" customFormat="1" ht="15" customHeight="1">
      <c r="A111" s="168">
        <v>103</v>
      </c>
      <c r="B111" s="1">
        <v>686</v>
      </c>
      <c r="C111" s="446" t="s">
        <v>382</v>
      </c>
      <c r="D111" s="18">
        <v>3</v>
      </c>
      <c r="E111" s="14"/>
      <c r="F111" s="436">
        <v>22</v>
      </c>
      <c r="G111" s="20"/>
      <c r="H111" s="436">
        <v>233</v>
      </c>
      <c r="I111" s="437"/>
      <c r="J111" s="436">
        <v>233</v>
      </c>
      <c r="K111" s="437"/>
      <c r="L111" s="436">
        <v>17</v>
      </c>
      <c r="M111" s="20"/>
      <c r="N111" s="436">
        <v>23</v>
      </c>
      <c r="O111" s="20"/>
      <c r="P111" s="436">
        <v>6</v>
      </c>
      <c r="Q111" s="20"/>
    </row>
    <row r="112" spans="1:17" s="7" customFormat="1" ht="15" customHeight="1">
      <c r="A112" s="168">
        <v>104</v>
      </c>
      <c r="B112" s="1">
        <v>701</v>
      </c>
      <c r="C112" s="446" t="s">
        <v>383</v>
      </c>
      <c r="D112" s="18">
        <v>2</v>
      </c>
      <c r="E112" s="14"/>
      <c r="F112" s="436">
        <v>23</v>
      </c>
      <c r="G112" s="20"/>
      <c r="H112" s="436">
        <v>264</v>
      </c>
      <c r="I112" s="437"/>
      <c r="J112" s="436">
        <v>238</v>
      </c>
      <c r="K112" s="437"/>
      <c r="L112" s="436">
        <v>14</v>
      </c>
      <c r="M112" s="20"/>
      <c r="N112" s="436">
        <v>22</v>
      </c>
      <c r="O112" s="20"/>
      <c r="P112" s="436">
        <v>4</v>
      </c>
      <c r="Q112" s="20"/>
    </row>
    <row r="113" spans="1:17" s="7" customFormat="1" ht="15" customHeight="1">
      <c r="A113" s="168">
        <v>105</v>
      </c>
      <c r="B113" s="1">
        <v>702</v>
      </c>
      <c r="C113" s="446" t="s">
        <v>384</v>
      </c>
      <c r="D113" s="18">
        <v>7</v>
      </c>
      <c r="E113" s="14"/>
      <c r="F113" s="436">
        <v>45</v>
      </c>
      <c r="G113" s="20"/>
      <c r="H113" s="436">
        <v>310</v>
      </c>
      <c r="I113" s="437"/>
      <c r="J113" s="436">
        <v>344</v>
      </c>
      <c r="K113" s="437"/>
      <c r="L113" s="436">
        <v>31</v>
      </c>
      <c r="M113" s="20"/>
      <c r="N113" s="436">
        <v>50</v>
      </c>
      <c r="O113" s="20"/>
      <c r="P113" s="436">
        <v>14</v>
      </c>
      <c r="Q113" s="20"/>
    </row>
    <row r="114" spans="1:17" s="7" customFormat="1" ht="15" customHeight="1">
      <c r="A114" s="168">
        <v>106</v>
      </c>
      <c r="B114" s="1">
        <v>703</v>
      </c>
      <c r="C114" s="446" t="s">
        <v>385</v>
      </c>
      <c r="D114" s="18">
        <v>5</v>
      </c>
      <c r="E114" s="14"/>
      <c r="F114" s="436">
        <v>40</v>
      </c>
      <c r="G114" s="20"/>
      <c r="H114" s="436">
        <v>484</v>
      </c>
      <c r="I114" s="437"/>
      <c r="J114" s="436">
        <v>432</v>
      </c>
      <c r="K114" s="437"/>
      <c r="L114" s="436">
        <v>25</v>
      </c>
      <c r="M114" s="20"/>
      <c r="N114" s="436">
        <v>42</v>
      </c>
      <c r="O114" s="20"/>
      <c r="P114" s="436">
        <v>6</v>
      </c>
      <c r="Q114" s="20"/>
    </row>
    <row r="115" spans="1:17" s="7" customFormat="1" ht="15" customHeight="1">
      <c r="A115" s="168">
        <v>107</v>
      </c>
      <c r="B115" s="2">
        <v>704</v>
      </c>
      <c r="C115" s="446" t="s">
        <v>386</v>
      </c>
      <c r="D115" s="18">
        <v>6</v>
      </c>
      <c r="E115" s="14"/>
      <c r="F115" s="436">
        <v>56</v>
      </c>
      <c r="G115" s="20"/>
      <c r="H115" s="436">
        <v>554</v>
      </c>
      <c r="I115" s="437"/>
      <c r="J115" s="436">
        <v>555</v>
      </c>
      <c r="K115" s="437"/>
      <c r="L115" s="436">
        <v>40</v>
      </c>
      <c r="M115" s="20"/>
      <c r="N115" s="436">
        <v>53</v>
      </c>
      <c r="O115" s="20"/>
      <c r="P115" s="436">
        <v>15</v>
      </c>
      <c r="Q115" s="20"/>
    </row>
    <row r="116" spans="1:17" s="7" customFormat="1" ht="4.5" customHeight="1">
      <c r="A116" s="167"/>
      <c r="B116" s="3"/>
      <c r="C116" s="23"/>
      <c r="D116" s="24"/>
      <c r="E116" s="50"/>
      <c r="F116" s="24"/>
      <c r="G116" s="25"/>
      <c r="H116" s="24"/>
      <c r="I116" s="25"/>
      <c r="J116" s="24"/>
      <c r="K116" s="25"/>
      <c r="L116" s="24"/>
      <c r="M116" s="25"/>
      <c r="N116" s="24"/>
      <c r="O116" s="25"/>
      <c r="P116" s="24"/>
      <c r="Q116" s="25"/>
    </row>
    <row r="117" spans="2:17" s="7" customFormat="1" ht="12" customHeight="1">
      <c r="B117" s="7" t="s">
        <v>912</v>
      </c>
      <c r="C117" s="27"/>
      <c r="D117" s="8"/>
      <c r="E117" s="28"/>
      <c r="F117" s="5"/>
      <c r="G117" s="5"/>
      <c r="H117" s="5"/>
      <c r="I117" s="5"/>
      <c r="J117" s="5"/>
      <c r="K117" s="5"/>
      <c r="L117" s="5"/>
      <c r="M117" s="5"/>
      <c r="N117" s="5"/>
      <c r="O117" s="5"/>
      <c r="P117" s="5"/>
      <c r="Q117" s="5"/>
    </row>
    <row r="118" spans="2:17" ht="12" customHeight="1">
      <c r="B118" s="26" t="s">
        <v>927</v>
      </c>
      <c r="C118" s="27"/>
      <c r="D118" s="8"/>
      <c r="E118" s="28"/>
      <c r="Q118" s="5"/>
    </row>
    <row r="119" ht="12">
      <c r="B119" s="34" t="s">
        <v>926</v>
      </c>
    </row>
  </sheetData>
  <mergeCells count="11">
    <mergeCell ref="D4:E4"/>
    <mergeCell ref="D5:E5"/>
    <mergeCell ref="L5:M5"/>
    <mergeCell ref="N5:O5"/>
    <mergeCell ref="L4:O4"/>
    <mergeCell ref="P4:Q4"/>
    <mergeCell ref="P5:Q5"/>
    <mergeCell ref="F5:G5"/>
    <mergeCell ref="H5:I5"/>
    <mergeCell ref="J5:K5"/>
    <mergeCell ref="H4:K4"/>
  </mergeCells>
  <printOptions/>
  <pageMargins left="0.5905511811023623" right="0.59" top="0.5905511811023623" bottom="0.5118110236220472" header="0.5118110236220472" footer="0.196850393700787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R139"/>
  <sheetViews>
    <sheetView workbookViewId="0" topLeftCell="B1">
      <selection activeCell="B1" sqref="B1"/>
    </sheetView>
  </sheetViews>
  <sheetFormatPr defaultColWidth="9.00390625" defaultRowHeight="12.75"/>
  <cols>
    <col min="1" max="1" width="5.625" style="171" hidden="1" customWidth="1"/>
    <col min="2" max="2" width="4.75390625" style="26" customWidth="1"/>
    <col min="3" max="3" width="8.75390625" style="26" customWidth="1"/>
    <col min="4" max="7" width="5.75390625" style="5" customWidth="1"/>
    <col min="8" max="15" width="6.75390625" style="5" customWidth="1"/>
    <col min="16" max="16" width="8.00390625" style="5" customWidth="1"/>
    <col min="17" max="17" width="6.875" style="5" customWidth="1"/>
    <col min="18" max="16384" width="9.125" style="26" customWidth="1"/>
  </cols>
  <sheetData>
    <row r="1" spans="1:17" s="4" customFormat="1" ht="15.75" customHeight="1">
      <c r="A1" s="170"/>
      <c r="B1" s="37" t="s">
        <v>631</v>
      </c>
      <c r="D1" s="5"/>
      <c r="E1" s="5"/>
      <c r="F1" s="6"/>
      <c r="G1" s="6"/>
      <c r="H1" s="6"/>
      <c r="I1" s="6"/>
      <c r="J1" s="6"/>
      <c r="K1" s="6"/>
      <c r="L1" s="6"/>
      <c r="M1" s="6"/>
      <c r="N1" s="6"/>
      <c r="O1" s="6"/>
      <c r="P1" s="6" t="s">
        <v>0</v>
      </c>
      <c r="Q1" s="6"/>
    </row>
    <row r="2" spans="1:17" s="4" customFormat="1" ht="15.75" customHeight="1" hidden="1">
      <c r="A2" s="170"/>
      <c r="B2" s="37"/>
      <c r="D2" s="5"/>
      <c r="E2" s="5"/>
      <c r="F2" s="6"/>
      <c r="G2" s="6"/>
      <c r="H2" s="6"/>
      <c r="I2" s="6"/>
      <c r="J2" s="6"/>
      <c r="K2" s="6"/>
      <c r="L2" s="6"/>
      <c r="M2" s="6"/>
      <c r="N2" s="6"/>
      <c r="O2" s="6"/>
      <c r="P2" s="6"/>
      <c r="Q2" s="6"/>
    </row>
    <row r="3" spans="2:17" ht="4.5" customHeight="1">
      <c r="B3" s="7"/>
      <c r="C3" s="68"/>
      <c r="D3" s="36"/>
      <c r="E3" s="36"/>
      <c r="F3" s="36"/>
      <c r="G3" s="36"/>
      <c r="H3" s="36"/>
      <c r="I3" s="36"/>
      <c r="J3" s="36"/>
      <c r="K3" s="36"/>
      <c r="L3" s="36"/>
      <c r="M3" s="36"/>
      <c r="N3" s="36"/>
      <c r="O3" s="36"/>
      <c r="P3" s="32"/>
      <c r="Q3" s="32"/>
    </row>
    <row r="4" spans="1:17" s="33" customFormat="1" ht="12">
      <c r="A4" s="169" t="s">
        <v>302</v>
      </c>
      <c r="B4" s="126"/>
      <c r="C4" s="215"/>
      <c r="D4" s="612" t="s">
        <v>657</v>
      </c>
      <c r="E4" s="597"/>
      <c r="F4" s="210"/>
      <c r="G4" s="211"/>
      <c r="H4" s="596" t="s">
        <v>566</v>
      </c>
      <c r="I4" s="601"/>
      <c r="J4" s="601"/>
      <c r="K4" s="602"/>
      <c r="L4" s="596" t="s">
        <v>661</v>
      </c>
      <c r="M4" s="601"/>
      <c r="N4" s="601"/>
      <c r="O4" s="602"/>
      <c r="P4" s="612" t="s">
        <v>663</v>
      </c>
      <c r="Q4" s="613"/>
    </row>
    <row r="5" spans="1:17" s="33" customFormat="1" ht="12">
      <c r="A5" s="172"/>
      <c r="B5" s="41"/>
      <c r="C5" s="391" t="s">
        <v>1</v>
      </c>
      <c r="D5" s="598" t="s">
        <v>658</v>
      </c>
      <c r="E5" s="607"/>
      <c r="F5" s="598" t="s">
        <v>568</v>
      </c>
      <c r="G5" s="607"/>
      <c r="H5" s="595" t="s">
        <v>659</v>
      </c>
      <c r="I5" s="602"/>
      <c r="J5" s="595" t="s">
        <v>660</v>
      </c>
      <c r="K5" s="602"/>
      <c r="L5" s="595" t="s">
        <v>659</v>
      </c>
      <c r="M5" s="602"/>
      <c r="N5" s="595" t="s">
        <v>660</v>
      </c>
      <c r="O5" s="602"/>
      <c r="P5" s="598" t="s">
        <v>662</v>
      </c>
      <c r="Q5" s="603"/>
    </row>
    <row r="6" spans="3:17" ht="13.5" customHeight="1">
      <c r="C6" s="242" t="s">
        <v>798</v>
      </c>
      <c r="D6" s="13">
        <v>365</v>
      </c>
      <c r="E6" s="14">
        <v>38</v>
      </c>
      <c r="F6" s="436">
        <v>5110</v>
      </c>
      <c r="G6" s="14">
        <v>321</v>
      </c>
      <c r="H6" s="436">
        <v>85953</v>
      </c>
      <c r="I6" s="437">
        <v>5889</v>
      </c>
      <c r="J6" s="436">
        <v>81732</v>
      </c>
      <c r="K6" s="437">
        <v>7535</v>
      </c>
      <c r="L6" s="436">
        <v>6449</v>
      </c>
      <c r="M6" s="14">
        <v>453</v>
      </c>
      <c r="N6" s="436">
        <v>3923</v>
      </c>
      <c r="O6" s="14">
        <v>202</v>
      </c>
      <c r="P6" s="436">
        <v>1188</v>
      </c>
      <c r="Q6" s="14">
        <v>133</v>
      </c>
    </row>
    <row r="7" spans="3:17" ht="13.5" customHeight="1">
      <c r="C7" s="242" t="s">
        <v>520</v>
      </c>
      <c r="D7" s="13">
        <v>366</v>
      </c>
      <c r="E7" s="14">
        <v>38</v>
      </c>
      <c r="F7" s="436">
        <v>5022</v>
      </c>
      <c r="G7" s="14">
        <v>318</v>
      </c>
      <c r="H7" s="436">
        <v>83866</v>
      </c>
      <c r="I7" s="437">
        <v>5873</v>
      </c>
      <c r="J7" s="436">
        <v>79207</v>
      </c>
      <c r="K7" s="437">
        <v>7260</v>
      </c>
      <c r="L7" s="436">
        <v>6376</v>
      </c>
      <c r="M7" s="14">
        <v>448</v>
      </c>
      <c r="N7" s="436">
        <v>3903</v>
      </c>
      <c r="O7" s="14">
        <v>213</v>
      </c>
      <c r="P7" s="436">
        <v>1186</v>
      </c>
      <c r="Q7" s="14">
        <v>127</v>
      </c>
    </row>
    <row r="8" spans="3:17" ht="13.5" customHeight="1">
      <c r="C8" s="242" t="s">
        <v>599</v>
      </c>
      <c r="D8" s="13">
        <v>366</v>
      </c>
      <c r="E8" s="14">
        <v>39</v>
      </c>
      <c r="F8" s="436">
        <v>4916</v>
      </c>
      <c r="G8" s="14">
        <v>324</v>
      </c>
      <c r="H8" s="436">
        <v>81459</v>
      </c>
      <c r="I8" s="437">
        <v>5843</v>
      </c>
      <c r="J8" s="436">
        <v>76641</v>
      </c>
      <c r="K8" s="437">
        <v>7009</v>
      </c>
      <c r="L8" s="436">
        <v>6283</v>
      </c>
      <c r="M8" s="14">
        <v>462</v>
      </c>
      <c r="N8" s="436">
        <v>3874</v>
      </c>
      <c r="O8" s="14">
        <v>203</v>
      </c>
      <c r="P8" s="436">
        <v>1177</v>
      </c>
      <c r="Q8" s="14">
        <v>122</v>
      </c>
    </row>
    <row r="9" spans="3:18" ht="13.5" customHeight="1">
      <c r="C9" s="242" t="s">
        <v>777</v>
      </c>
      <c r="D9" s="13">
        <v>366</v>
      </c>
      <c r="E9" s="14">
        <v>39</v>
      </c>
      <c r="F9" s="436">
        <v>4817</v>
      </c>
      <c r="G9" s="14">
        <v>331</v>
      </c>
      <c r="H9" s="436">
        <v>79193</v>
      </c>
      <c r="I9" s="437">
        <v>5872</v>
      </c>
      <c r="J9" s="436">
        <v>74643</v>
      </c>
      <c r="K9" s="437">
        <v>6916</v>
      </c>
      <c r="L9" s="436">
        <v>6199</v>
      </c>
      <c r="M9" s="14">
        <v>456</v>
      </c>
      <c r="N9" s="436">
        <v>3839</v>
      </c>
      <c r="O9" s="14">
        <v>217</v>
      </c>
      <c r="P9" s="436">
        <v>1152</v>
      </c>
      <c r="Q9" s="14">
        <v>116</v>
      </c>
      <c r="R9" s="26" t="s">
        <v>779</v>
      </c>
    </row>
    <row r="10" spans="3:17" ht="13.5" customHeight="1">
      <c r="C10" s="242" t="s">
        <v>802</v>
      </c>
      <c r="D10" s="13">
        <v>364</v>
      </c>
      <c r="E10" s="14">
        <v>41</v>
      </c>
      <c r="F10" s="436">
        <v>4735</v>
      </c>
      <c r="G10" s="14">
        <v>340</v>
      </c>
      <c r="H10" s="436">
        <v>77040</v>
      </c>
      <c r="I10" s="437">
        <v>5972</v>
      </c>
      <c r="J10" s="436">
        <v>72833</v>
      </c>
      <c r="K10" s="437">
        <v>6934</v>
      </c>
      <c r="L10" s="436">
        <v>6168</v>
      </c>
      <c r="M10" s="14">
        <v>465</v>
      </c>
      <c r="N10" s="436">
        <v>3798</v>
      </c>
      <c r="O10" s="14">
        <v>214</v>
      </c>
      <c r="P10" s="436">
        <v>1143</v>
      </c>
      <c r="Q10" s="14">
        <v>119</v>
      </c>
    </row>
    <row r="11" spans="3:18" ht="9.75" customHeight="1">
      <c r="C11" s="242"/>
      <c r="D11" s="13"/>
      <c r="E11" s="13"/>
      <c r="F11" s="13"/>
      <c r="G11" s="13"/>
      <c r="H11" s="13"/>
      <c r="I11" s="13"/>
      <c r="J11" s="13"/>
      <c r="K11" s="13"/>
      <c r="L11" s="13"/>
      <c r="M11" s="13"/>
      <c r="N11" s="13"/>
      <c r="O11" s="13"/>
      <c r="P11" s="13"/>
      <c r="Q11" s="13"/>
      <c r="R11" s="26" t="s">
        <v>779</v>
      </c>
    </row>
    <row r="12" spans="1:17" ht="13.5" customHeight="1">
      <c r="A12" s="168">
        <v>11</v>
      </c>
      <c r="B12" s="1"/>
      <c r="C12" s="247" t="s">
        <v>292</v>
      </c>
      <c r="D12" s="13">
        <v>46</v>
      </c>
      <c r="E12" s="14">
        <v>12</v>
      </c>
      <c r="F12" s="436">
        <v>659</v>
      </c>
      <c r="G12" s="14">
        <v>118</v>
      </c>
      <c r="H12" s="436">
        <v>10843</v>
      </c>
      <c r="I12" s="437">
        <v>2202</v>
      </c>
      <c r="J12" s="436">
        <v>10287</v>
      </c>
      <c r="K12" s="437">
        <v>2099</v>
      </c>
      <c r="L12" s="436">
        <v>767</v>
      </c>
      <c r="M12" s="14">
        <v>176</v>
      </c>
      <c r="N12" s="436">
        <v>558</v>
      </c>
      <c r="O12" s="14">
        <v>64</v>
      </c>
      <c r="P12" s="436">
        <v>196</v>
      </c>
      <c r="Q12" s="14">
        <v>45</v>
      </c>
    </row>
    <row r="13" spans="1:17" ht="13.5" customHeight="1">
      <c r="A13" s="168">
        <v>15</v>
      </c>
      <c r="B13" s="1"/>
      <c r="C13" s="247" t="s">
        <v>293</v>
      </c>
      <c r="D13" s="13">
        <v>38</v>
      </c>
      <c r="E13" s="14">
        <v>3</v>
      </c>
      <c r="F13" s="436">
        <v>599</v>
      </c>
      <c r="G13" s="14">
        <v>40</v>
      </c>
      <c r="H13" s="436">
        <v>9655</v>
      </c>
      <c r="I13" s="437">
        <v>954</v>
      </c>
      <c r="J13" s="436">
        <v>9455</v>
      </c>
      <c r="K13" s="437">
        <v>667</v>
      </c>
      <c r="L13" s="436">
        <v>681</v>
      </c>
      <c r="M13" s="14">
        <v>58</v>
      </c>
      <c r="N13" s="436">
        <v>526</v>
      </c>
      <c r="O13" s="14">
        <v>23</v>
      </c>
      <c r="P13" s="436">
        <v>154</v>
      </c>
      <c r="Q13" s="14">
        <v>10</v>
      </c>
    </row>
    <row r="14" spans="1:17" ht="13.5" customHeight="1">
      <c r="A14" s="168">
        <v>21</v>
      </c>
      <c r="B14" s="1"/>
      <c r="C14" s="247" t="s">
        <v>294</v>
      </c>
      <c r="D14" s="13">
        <v>36</v>
      </c>
      <c r="E14" s="14">
        <v>1</v>
      </c>
      <c r="F14" s="436">
        <v>648</v>
      </c>
      <c r="G14" s="14">
        <v>12</v>
      </c>
      <c r="H14" s="436">
        <v>11064</v>
      </c>
      <c r="I14" s="437">
        <v>327</v>
      </c>
      <c r="J14" s="436">
        <v>10657</v>
      </c>
      <c r="K14" s="437">
        <v>129</v>
      </c>
      <c r="L14" s="436">
        <v>858</v>
      </c>
      <c r="M14" s="14">
        <v>24</v>
      </c>
      <c r="N14" s="436">
        <v>465</v>
      </c>
      <c r="O14" s="14">
        <v>5</v>
      </c>
      <c r="P14" s="436">
        <v>109</v>
      </c>
      <c r="Q14" s="14">
        <v>6</v>
      </c>
    </row>
    <row r="15" spans="1:17" ht="13.5" customHeight="1">
      <c r="A15" s="168">
        <v>27</v>
      </c>
      <c r="B15" s="1"/>
      <c r="C15" s="247" t="s">
        <v>295</v>
      </c>
      <c r="D15" s="13">
        <v>27</v>
      </c>
      <c r="E15" s="14"/>
      <c r="F15" s="436">
        <v>305</v>
      </c>
      <c r="G15" s="14"/>
      <c r="H15" s="436">
        <v>4863</v>
      </c>
      <c r="I15" s="437"/>
      <c r="J15" s="436">
        <v>4408</v>
      </c>
      <c r="K15" s="437"/>
      <c r="L15" s="436">
        <v>450</v>
      </c>
      <c r="M15" s="14"/>
      <c r="N15" s="436">
        <v>236</v>
      </c>
      <c r="O15" s="14"/>
      <c r="P15" s="436">
        <v>60</v>
      </c>
      <c r="Q15" s="14"/>
    </row>
    <row r="16" spans="1:17" ht="13.5" customHeight="1">
      <c r="A16" s="168">
        <v>40</v>
      </c>
      <c r="B16" s="1"/>
      <c r="C16" s="247" t="s">
        <v>296</v>
      </c>
      <c r="D16" s="13">
        <v>41</v>
      </c>
      <c r="E16" s="14">
        <v>4</v>
      </c>
      <c r="F16" s="436">
        <v>536</v>
      </c>
      <c r="G16" s="14">
        <v>21</v>
      </c>
      <c r="H16" s="436">
        <v>9011</v>
      </c>
      <c r="I16" s="437">
        <v>413</v>
      </c>
      <c r="J16" s="436">
        <v>8284</v>
      </c>
      <c r="K16" s="437">
        <v>506</v>
      </c>
      <c r="L16" s="436">
        <v>625</v>
      </c>
      <c r="M16" s="14">
        <v>31</v>
      </c>
      <c r="N16" s="436">
        <v>491</v>
      </c>
      <c r="O16" s="14">
        <v>17</v>
      </c>
      <c r="P16" s="436">
        <v>89</v>
      </c>
      <c r="Q16" s="14">
        <v>13</v>
      </c>
    </row>
    <row r="17" spans="1:17" ht="13.5" customHeight="1">
      <c r="A17" s="168">
        <v>49</v>
      </c>
      <c r="B17" s="1"/>
      <c r="C17" s="247" t="s">
        <v>297</v>
      </c>
      <c r="D17" s="13">
        <v>31</v>
      </c>
      <c r="E17" s="14"/>
      <c r="F17" s="436">
        <v>312</v>
      </c>
      <c r="G17" s="14"/>
      <c r="H17" s="436">
        <v>4597</v>
      </c>
      <c r="I17" s="437"/>
      <c r="J17" s="436">
        <v>4417</v>
      </c>
      <c r="K17" s="437"/>
      <c r="L17" s="436">
        <v>437</v>
      </c>
      <c r="M17" s="14"/>
      <c r="N17" s="436">
        <v>243</v>
      </c>
      <c r="O17" s="14"/>
      <c r="P17" s="436">
        <v>79</v>
      </c>
      <c r="Q17" s="14"/>
    </row>
    <row r="18" spans="1:17" ht="13.5" customHeight="1">
      <c r="A18" s="168">
        <v>67</v>
      </c>
      <c r="B18" s="1"/>
      <c r="C18" s="247" t="s">
        <v>298</v>
      </c>
      <c r="D18" s="16">
        <v>29</v>
      </c>
      <c r="E18" s="22">
        <v>2</v>
      </c>
      <c r="F18" s="436">
        <v>217</v>
      </c>
      <c r="G18" s="22">
        <v>8</v>
      </c>
      <c r="H18" s="436">
        <v>3124</v>
      </c>
      <c r="I18" s="437">
        <v>81</v>
      </c>
      <c r="J18" s="436">
        <v>3039</v>
      </c>
      <c r="K18" s="437">
        <v>70</v>
      </c>
      <c r="L18" s="436">
        <v>378</v>
      </c>
      <c r="M18" s="22">
        <v>8</v>
      </c>
      <c r="N18" s="436">
        <v>157</v>
      </c>
      <c r="O18" s="22">
        <v>4</v>
      </c>
      <c r="P18" s="436">
        <v>86</v>
      </c>
      <c r="Q18" s="22">
        <v>2</v>
      </c>
    </row>
    <row r="19" spans="1:17" ht="13.5" customHeight="1">
      <c r="A19" s="168">
        <v>88</v>
      </c>
      <c r="B19" s="1"/>
      <c r="C19" s="247" t="s">
        <v>299</v>
      </c>
      <c r="D19" s="16">
        <v>12</v>
      </c>
      <c r="E19" s="14"/>
      <c r="F19" s="436">
        <v>138</v>
      </c>
      <c r="G19" s="22"/>
      <c r="H19" s="436">
        <v>2065</v>
      </c>
      <c r="I19" s="437"/>
      <c r="J19" s="436">
        <v>1936</v>
      </c>
      <c r="K19" s="437"/>
      <c r="L19" s="436">
        <v>201</v>
      </c>
      <c r="M19" s="22"/>
      <c r="N19" s="436">
        <v>110</v>
      </c>
      <c r="O19" s="22"/>
      <c r="P19" s="436">
        <v>45</v>
      </c>
      <c r="Q19" s="22"/>
    </row>
    <row r="20" spans="1:17" ht="13.5" customHeight="1">
      <c r="A20" s="168">
        <v>98</v>
      </c>
      <c r="B20" s="1"/>
      <c r="C20" s="247" t="s">
        <v>300</v>
      </c>
      <c r="D20" s="16">
        <v>18</v>
      </c>
      <c r="E20" s="22">
        <v>1</v>
      </c>
      <c r="F20" s="436">
        <v>169</v>
      </c>
      <c r="G20" s="22">
        <v>6</v>
      </c>
      <c r="H20" s="436">
        <v>2386</v>
      </c>
      <c r="I20" s="437">
        <v>74</v>
      </c>
      <c r="J20" s="436">
        <v>2242</v>
      </c>
      <c r="K20" s="437">
        <v>76</v>
      </c>
      <c r="L20" s="436">
        <v>248</v>
      </c>
      <c r="M20" s="22">
        <v>11</v>
      </c>
      <c r="N20" s="436">
        <v>149</v>
      </c>
      <c r="O20" s="22">
        <v>7</v>
      </c>
      <c r="P20" s="436">
        <v>45</v>
      </c>
      <c r="Q20" s="22">
        <v>2</v>
      </c>
    </row>
    <row r="21" spans="1:17" ht="12" customHeight="1">
      <c r="A21" s="168"/>
      <c r="B21" s="1"/>
      <c r="C21" s="17"/>
      <c r="D21" s="16"/>
      <c r="E21" s="22"/>
      <c r="F21" s="22"/>
      <c r="G21" s="22"/>
      <c r="H21" s="22"/>
      <c r="I21" s="22"/>
      <c r="J21" s="22"/>
      <c r="K21" s="22"/>
      <c r="L21" s="22"/>
      <c r="M21" s="22"/>
      <c r="N21" s="22"/>
      <c r="O21" s="22"/>
      <c r="P21" s="22"/>
      <c r="Q21" s="22"/>
    </row>
    <row r="22" spans="1:17" ht="13.5" customHeight="1">
      <c r="A22" s="168">
        <v>1</v>
      </c>
      <c r="B22" s="1">
        <v>100</v>
      </c>
      <c r="C22" s="446" t="s">
        <v>562</v>
      </c>
      <c r="D22" s="13">
        <v>86</v>
      </c>
      <c r="E22" s="14">
        <v>18</v>
      </c>
      <c r="F22" s="436">
        <v>1152</v>
      </c>
      <c r="G22" s="14">
        <v>135</v>
      </c>
      <c r="H22" s="436">
        <v>19432</v>
      </c>
      <c r="I22" s="437">
        <v>1921</v>
      </c>
      <c r="J22" s="436">
        <v>18108</v>
      </c>
      <c r="K22" s="437">
        <v>3387</v>
      </c>
      <c r="L22" s="436">
        <v>1523</v>
      </c>
      <c r="M22" s="14">
        <v>157</v>
      </c>
      <c r="N22" s="436">
        <v>863</v>
      </c>
      <c r="O22" s="14">
        <v>94</v>
      </c>
      <c r="P22" s="436">
        <v>280</v>
      </c>
      <c r="Q22" s="14">
        <v>41</v>
      </c>
    </row>
    <row r="23" spans="1:17" ht="13.5" customHeight="1">
      <c r="A23" s="168">
        <v>2</v>
      </c>
      <c r="B23" s="21">
        <v>101</v>
      </c>
      <c r="C23" s="450" t="s">
        <v>303</v>
      </c>
      <c r="D23" s="13">
        <v>8</v>
      </c>
      <c r="E23" s="14">
        <v>2</v>
      </c>
      <c r="F23" s="436">
        <v>133</v>
      </c>
      <c r="G23" s="14">
        <v>24</v>
      </c>
      <c r="H23" s="436">
        <v>2272</v>
      </c>
      <c r="I23" s="437">
        <v>545</v>
      </c>
      <c r="J23" s="436">
        <v>2092</v>
      </c>
      <c r="K23" s="437">
        <v>494</v>
      </c>
      <c r="L23" s="436">
        <v>164</v>
      </c>
      <c r="M23" s="14">
        <v>32</v>
      </c>
      <c r="N23" s="436">
        <v>95</v>
      </c>
      <c r="O23" s="14">
        <v>10</v>
      </c>
      <c r="P23" s="436">
        <v>23</v>
      </c>
      <c r="Q23" s="14">
        <v>10</v>
      </c>
    </row>
    <row r="24" spans="1:17" ht="13.5" customHeight="1">
      <c r="A24" s="168">
        <v>3</v>
      </c>
      <c r="B24" s="21">
        <v>102</v>
      </c>
      <c r="C24" s="450" t="s">
        <v>304</v>
      </c>
      <c r="D24" s="13">
        <v>5</v>
      </c>
      <c r="E24" s="14">
        <v>4</v>
      </c>
      <c r="F24" s="436">
        <v>65</v>
      </c>
      <c r="G24" s="14">
        <v>59</v>
      </c>
      <c r="H24" s="436">
        <v>1133</v>
      </c>
      <c r="I24" s="437">
        <v>577</v>
      </c>
      <c r="J24" s="436">
        <v>1027</v>
      </c>
      <c r="K24" s="437">
        <v>2028</v>
      </c>
      <c r="L24" s="436">
        <v>83</v>
      </c>
      <c r="M24" s="14">
        <v>62</v>
      </c>
      <c r="N24" s="436">
        <v>51</v>
      </c>
      <c r="O24" s="14">
        <v>51</v>
      </c>
      <c r="P24" s="436">
        <v>15</v>
      </c>
      <c r="Q24" s="14">
        <v>16</v>
      </c>
    </row>
    <row r="25" spans="1:17" ht="13.5" customHeight="1">
      <c r="A25" s="168">
        <v>5</v>
      </c>
      <c r="B25" s="21">
        <v>105</v>
      </c>
      <c r="C25" s="450" t="s">
        <v>305</v>
      </c>
      <c r="D25" s="13">
        <v>7</v>
      </c>
      <c r="E25" s="14"/>
      <c r="F25" s="436">
        <v>64</v>
      </c>
      <c r="G25" s="14"/>
      <c r="H25" s="436">
        <v>941</v>
      </c>
      <c r="I25" s="437"/>
      <c r="J25" s="436">
        <v>923</v>
      </c>
      <c r="K25" s="437"/>
      <c r="L25" s="436">
        <v>102</v>
      </c>
      <c r="M25" s="14"/>
      <c r="N25" s="436">
        <v>45</v>
      </c>
      <c r="O25" s="14"/>
      <c r="P25" s="436">
        <v>23</v>
      </c>
      <c r="Q25" s="14"/>
    </row>
    <row r="26" spans="1:17" ht="13.5" customHeight="1">
      <c r="A26" s="168">
        <v>7</v>
      </c>
      <c r="B26" s="21">
        <v>106</v>
      </c>
      <c r="C26" s="450" t="s">
        <v>306</v>
      </c>
      <c r="D26" s="13">
        <v>7</v>
      </c>
      <c r="E26" s="14">
        <v>2</v>
      </c>
      <c r="F26" s="436">
        <v>72</v>
      </c>
      <c r="G26" s="14"/>
      <c r="H26" s="436">
        <v>1121</v>
      </c>
      <c r="I26" s="14"/>
      <c r="J26" s="436">
        <v>1026</v>
      </c>
      <c r="K26" s="14"/>
      <c r="L26" s="436">
        <v>125</v>
      </c>
      <c r="M26" s="14"/>
      <c r="N26" s="436">
        <v>55</v>
      </c>
      <c r="O26" s="14"/>
      <c r="P26" s="436">
        <v>27</v>
      </c>
      <c r="Q26" s="14"/>
    </row>
    <row r="27" spans="1:17" ht="13.5" customHeight="1">
      <c r="A27" s="168">
        <v>8</v>
      </c>
      <c r="B27" s="21">
        <v>107</v>
      </c>
      <c r="C27" s="450" t="s">
        <v>307</v>
      </c>
      <c r="D27" s="13">
        <v>11</v>
      </c>
      <c r="E27" s="14">
        <v>5</v>
      </c>
      <c r="F27" s="436">
        <v>144</v>
      </c>
      <c r="G27" s="14">
        <v>35</v>
      </c>
      <c r="H27" s="436">
        <v>2424</v>
      </c>
      <c r="I27" s="437">
        <v>746</v>
      </c>
      <c r="J27" s="436">
        <v>2146</v>
      </c>
      <c r="K27" s="437">
        <v>444</v>
      </c>
      <c r="L27" s="436">
        <v>180</v>
      </c>
      <c r="M27" s="14">
        <v>46</v>
      </c>
      <c r="N27" s="436">
        <v>115</v>
      </c>
      <c r="O27" s="14">
        <v>18</v>
      </c>
      <c r="P27" s="436">
        <v>36</v>
      </c>
      <c r="Q27" s="14">
        <v>7</v>
      </c>
    </row>
    <row r="28" spans="1:17" ht="13.5" customHeight="1">
      <c r="A28" s="168">
        <v>9</v>
      </c>
      <c r="B28" s="21">
        <v>108</v>
      </c>
      <c r="C28" s="450" t="s">
        <v>308</v>
      </c>
      <c r="D28" s="13">
        <v>11</v>
      </c>
      <c r="E28" s="14">
        <v>1</v>
      </c>
      <c r="F28" s="436">
        <v>175</v>
      </c>
      <c r="G28" s="14">
        <v>6</v>
      </c>
      <c r="H28" s="436">
        <v>2951</v>
      </c>
      <c r="I28" s="14"/>
      <c r="J28" s="436">
        <v>2847</v>
      </c>
      <c r="K28" s="437">
        <v>186</v>
      </c>
      <c r="L28" s="436">
        <v>204</v>
      </c>
      <c r="M28" s="14">
        <v>4</v>
      </c>
      <c r="N28" s="436">
        <v>131</v>
      </c>
      <c r="O28" s="14">
        <v>9</v>
      </c>
      <c r="P28" s="436">
        <v>37</v>
      </c>
      <c r="Q28" s="14">
        <v>2</v>
      </c>
    </row>
    <row r="29" spans="1:17" ht="13.5" customHeight="1">
      <c r="A29" s="168">
        <v>6</v>
      </c>
      <c r="B29" s="21">
        <v>109</v>
      </c>
      <c r="C29" s="450" t="s">
        <v>309</v>
      </c>
      <c r="D29" s="13">
        <v>17</v>
      </c>
      <c r="E29" s="14"/>
      <c r="F29" s="436">
        <v>198</v>
      </c>
      <c r="G29" s="14"/>
      <c r="H29" s="436">
        <v>3332</v>
      </c>
      <c r="I29" s="437"/>
      <c r="J29" s="436">
        <v>3143</v>
      </c>
      <c r="K29" s="437"/>
      <c r="L29" s="436">
        <v>264</v>
      </c>
      <c r="M29" s="14"/>
      <c r="N29" s="436">
        <v>149</v>
      </c>
      <c r="O29" s="14"/>
      <c r="P29" s="436">
        <v>51</v>
      </c>
      <c r="Q29" s="14"/>
    </row>
    <row r="30" spans="1:17" ht="13.5" customHeight="1">
      <c r="A30" s="168">
        <v>4</v>
      </c>
      <c r="B30" s="21">
        <v>110</v>
      </c>
      <c r="C30" s="450" t="s">
        <v>310</v>
      </c>
      <c r="D30" s="13">
        <v>7</v>
      </c>
      <c r="E30" s="14">
        <v>3</v>
      </c>
      <c r="F30" s="436">
        <v>68</v>
      </c>
      <c r="G30" s="14">
        <v>9</v>
      </c>
      <c r="H30" s="436">
        <v>1044</v>
      </c>
      <c r="I30" s="14"/>
      <c r="J30" s="436">
        <v>1008</v>
      </c>
      <c r="K30" s="437">
        <v>208</v>
      </c>
      <c r="L30" s="436">
        <v>116</v>
      </c>
      <c r="M30" s="14">
        <v>10</v>
      </c>
      <c r="N30" s="436">
        <v>53</v>
      </c>
      <c r="O30" s="14">
        <v>5</v>
      </c>
      <c r="P30" s="436">
        <v>25</v>
      </c>
      <c r="Q30" s="14">
        <v>4</v>
      </c>
    </row>
    <row r="31" spans="1:17" ht="13.5" customHeight="1">
      <c r="A31" s="168">
        <v>10</v>
      </c>
      <c r="B31" s="21">
        <v>111</v>
      </c>
      <c r="C31" s="450" t="s">
        <v>311</v>
      </c>
      <c r="D31" s="13">
        <v>13</v>
      </c>
      <c r="E31" s="14">
        <v>1</v>
      </c>
      <c r="F31" s="436">
        <v>233</v>
      </c>
      <c r="G31" s="14">
        <v>2</v>
      </c>
      <c r="H31" s="436">
        <v>4214</v>
      </c>
      <c r="I31" s="437">
        <v>53</v>
      </c>
      <c r="J31" s="436">
        <v>3896</v>
      </c>
      <c r="K31" s="437">
        <v>27</v>
      </c>
      <c r="L31" s="436">
        <v>285</v>
      </c>
      <c r="M31" s="14">
        <v>3</v>
      </c>
      <c r="N31" s="436">
        <v>169</v>
      </c>
      <c r="O31" s="14">
        <v>1</v>
      </c>
      <c r="P31" s="436">
        <v>43</v>
      </c>
      <c r="Q31" s="14">
        <v>2</v>
      </c>
    </row>
    <row r="32" spans="1:17" ht="13.5" customHeight="1">
      <c r="A32" s="168">
        <v>41</v>
      </c>
      <c r="B32" s="1">
        <v>201</v>
      </c>
      <c r="C32" s="446" t="s">
        <v>312</v>
      </c>
      <c r="D32" s="13">
        <v>28</v>
      </c>
      <c r="E32" s="14">
        <v>3</v>
      </c>
      <c r="F32" s="436">
        <v>417</v>
      </c>
      <c r="G32" s="14">
        <v>21</v>
      </c>
      <c r="H32" s="436">
        <v>7306</v>
      </c>
      <c r="I32" s="437">
        <v>413</v>
      </c>
      <c r="J32" s="436">
        <v>6712</v>
      </c>
      <c r="K32" s="437">
        <v>506</v>
      </c>
      <c r="L32" s="436">
        <v>450</v>
      </c>
      <c r="M32" s="14">
        <v>31</v>
      </c>
      <c r="N32" s="436">
        <v>397</v>
      </c>
      <c r="O32" s="14">
        <v>17</v>
      </c>
      <c r="P32" s="436">
        <v>62</v>
      </c>
      <c r="Q32" s="14">
        <v>13</v>
      </c>
    </row>
    <row r="33" spans="1:17" ht="13.5" customHeight="1">
      <c r="A33" s="168">
        <v>12</v>
      </c>
      <c r="B33" s="1">
        <v>202</v>
      </c>
      <c r="C33" s="446" t="s">
        <v>313</v>
      </c>
      <c r="D33" s="13">
        <v>23</v>
      </c>
      <c r="E33" s="14">
        <v>2</v>
      </c>
      <c r="F33" s="436">
        <v>317</v>
      </c>
      <c r="G33" s="14">
        <v>10</v>
      </c>
      <c r="H33" s="436">
        <v>5190</v>
      </c>
      <c r="I33" s="14"/>
      <c r="J33" s="436">
        <v>5017</v>
      </c>
      <c r="K33" s="437">
        <v>264</v>
      </c>
      <c r="L33" s="436">
        <v>363</v>
      </c>
      <c r="M33" s="14">
        <v>12</v>
      </c>
      <c r="N33" s="436">
        <v>276</v>
      </c>
      <c r="O33" s="14">
        <v>10</v>
      </c>
      <c r="P33" s="436">
        <v>49</v>
      </c>
      <c r="Q33" s="14">
        <v>5</v>
      </c>
    </row>
    <row r="34" spans="1:17" ht="13.5" customHeight="1">
      <c r="A34" s="168">
        <v>22</v>
      </c>
      <c r="B34" s="1">
        <v>203</v>
      </c>
      <c r="C34" s="446" t="s">
        <v>314</v>
      </c>
      <c r="D34" s="13">
        <v>14</v>
      </c>
      <c r="E34" s="14"/>
      <c r="F34" s="436">
        <v>250</v>
      </c>
      <c r="G34" s="14"/>
      <c r="H34" s="436">
        <v>4283</v>
      </c>
      <c r="I34" s="437"/>
      <c r="J34" s="436">
        <v>4265</v>
      </c>
      <c r="K34" s="437"/>
      <c r="L34" s="436">
        <v>383</v>
      </c>
      <c r="M34" s="14"/>
      <c r="N34" s="436">
        <v>181</v>
      </c>
      <c r="O34" s="14"/>
      <c r="P34" s="436">
        <v>44</v>
      </c>
      <c r="Q34" s="14"/>
    </row>
    <row r="35" spans="1:17" ht="13.5" customHeight="1">
      <c r="A35" s="168">
        <v>13</v>
      </c>
      <c r="B35" s="1">
        <v>204</v>
      </c>
      <c r="C35" s="446" t="s">
        <v>315</v>
      </c>
      <c r="D35" s="13">
        <v>20</v>
      </c>
      <c r="E35" s="14">
        <v>8</v>
      </c>
      <c r="F35" s="436">
        <v>296</v>
      </c>
      <c r="G35" s="14">
        <v>90</v>
      </c>
      <c r="H35" s="436">
        <v>4983</v>
      </c>
      <c r="I35" s="437">
        <v>1646</v>
      </c>
      <c r="J35" s="436">
        <v>4660</v>
      </c>
      <c r="K35" s="437">
        <v>1791</v>
      </c>
      <c r="L35" s="436">
        <v>356</v>
      </c>
      <c r="M35" s="14">
        <v>136</v>
      </c>
      <c r="N35" s="436">
        <v>236</v>
      </c>
      <c r="O35" s="14">
        <v>45</v>
      </c>
      <c r="P35" s="436">
        <v>138</v>
      </c>
      <c r="Q35" s="14">
        <v>37</v>
      </c>
    </row>
    <row r="36" spans="1:17" ht="13.5" customHeight="1">
      <c r="A36" s="168">
        <v>99</v>
      </c>
      <c r="B36" s="1">
        <v>205</v>
      </c>
      <c r="C36" s="446" t="s">
        <v>316</v>
      </c>
      <c r="D36" s="16">
        <v>5</v>
      </c>
      <c r="E36" s="22">
        <v>1</v>
      </c>
      <c r="F36" s="436">
        <v>37</v>
      </c>
      <c r="G36" s="22">
        <v>6</v>
      </c>
      <c r="H36" s="436">
        <v>537</v>
      </c>
      <c r="I36" s="437">
        <v>74</v>
      </c>
      <c r="J36" s="436">
        <v>520</v>
      </c>
      <c r="K36" s="437">
        <v>76</v>
      </c>
      <c r="L36" s="436">
        <v>54</v>
      </c>
      <c r="M36" s="22">
        <v>11</v>
      </c>
      <c r="N36" s="436">
        <v>45</v>
      </c>
      <c r="O36" s="22">
        <v>7</v>
      </c>
      <c r="P36" s="436">
        <v>12</v>
      </c>
      <c r="Q36" s="22">
        <v>2</v>
      </c>
    </row>
    <row r="37" spans="1:17" ht="13.5" customHeight="1">
      <c r="A37" s="168">
        <v>14</v>
      </c>
      <c r="B37" s="1">
        <v>206</v>
      </c>
      <c r="C37" s="446" t="s">
        <v>317</v>
      </c>
      <c r="D37" s="13">
        <v>3</v>
      </c>
      <c r="E37" s="14">
        <v>2</v>
      </c>
      <c r="F37" s="436">
        <v>46</v>
      </c>
      <c r="G37" s="14">
        <v>18</v>
      </c>
      <c r="H37" s="436">
        <v>670</v>
      </c>
      <c r="I37" s="437">
        <v>556</v>
      </c>
      <c r="J37" s="436">
        <v>610</v>
      </c>
      <c r="K37" s="437">
        <v>44</v>
      </c>
      <c r="L37" s="436">
        <v>48</v>
      </c>
      <c r="M37" s="14">
        <v>28</v>
      </c>
      <c r="N37" s="436">
        <v>46</v>
      </c>
      <c r="O37" s="14">
        <v>9</v>
      </c>
      <c r="P37" s="436">
        <v>9</v>
      </c>
      <c r="Q37" s="14">
        <v>3</v>
      </c>
    </row>
    <row r="38" spans="1:17" ht="13.5" customHeight="1">
      <c r="A38" s="168">
        <v>16</v>
      </c>
      <c r="B38" s="1">
        <v>207</v>
      </c>
      <c r="C38" s="446" t="s">
        <v>318</v>
      </c>
      <c r="D38" s="13">
        <v>8</v>
      </c>
      <c r="E38" s="14"/>
      <c r="F38" s="436">
        <v>147</v>
      </c>
      <c r="G38" s="14"/>
      <c r="H38" s="436">
        <v>2456</v>
      </c>
      <c r="I38" s="437"/>
      <c r="J38" s="436">
        <v>2367</v>
      </c>
      <c r="K38" s="437"/>
      <c r="L38" s="436">
        <v>156</v>
      </c>
      <c r="M38" s="14"/>
      <c r="N38" s="436">
        <v>124</v>
      </c>
      <c r="O38" s="14"/>
      <c r="P38" s="436">
        <v>24</v>
      </c>
      <c r="Q38" s="14"/>
    </row>
    <row r="39" spans="1:17" ht="13.5" customHeight="1">
      <c r="A39" s="168">
        <v>50</v>
      </c>
      <c r="B39" s="1">
        <v>208</v>
      </c>
      <c r="C39" s="446" t="s">
        <v>319</v>
      </c>
      <c r="D39" s="13">
        <v>4</v>
      </c>
      <c r="E39" s="14"/>
      <c r="F39" s="436">
        <v>33</v>
      </c>
      <c r="G39" s="14"/>
      <c r="H39" s="436">
        <v>432</v>
      </c>
      <c r="I39" s="437"/>
      <c r="J39" s="436">
        <v>374</v>
      </c>
      <c r="K39" s="437"/>
      <c r="L39" s="436">
        <v>44</v>
      </c>
      <c r="M39" s="14"/>
      <c r="N39" s="436">
        <v>30</v>
      </c>
      <c r="O39" s="14"/>
      <c r="P39" s="436">
        <v>8</v>
      </c>
      <c r="Q39" s="14"/>
    </row>
    <row r="40" spans="1:17" ht="13.5" customHeight="1">
      <c r="A40" s="168">
        <v>68</v>
      </c>
      <c r="B40" s="1">
        <v>209</v>
      </c>
      <c r="C40" s="446" t="s">
        <v>320</v>
      </c>
      <c r="D40" s="16">
        <v>3</v>
      </c>
      <c r="E40" s="22">
        <v>1</v>
      </c>
      <c r="F40" s="436">
        <v>46</v>
      </c>
      <c r="G40" s="22">
        <v>6</v>
      </c>
      <c r="H40" s="436">
        <v>768</v>
      </c>
      <c r="I40" s="437">
        <v>74</v>
      </c>
      <c r="J40" s="436">
        <v>714</v>
      </c>
      <c r="K40" s="437">
        <v>64</v>
      </c>
      <c r="L40" s="436">
        <v>76</v>
      </c>
      <c r="M40" s="22">
        <v>6</v>
      </c>
      <c r="N40" s="436">
        <v>24</v>
      </c>
      <c r="O40" s="22">
        <v>1</v>
      </c>
      <c r="P40" s="436">
        <v>16</v>
      </c>
      <c r="Q40" s="22">
        <v>2</v>
      </c>
    </row>
    <row r="41" spans="1:17" ht="13.5" customHeight="1">
      <c r="A41" s="168">
        <v>23</v>
      </c>
      <c r="B41" s="1">
        <v>210</v>
      </c>
      <c r="C41" s="446" t="s">
        <v>283</v>
      </c>
      <c r="D41" s="13">
        <v>12</v>
      </c>
      <c r="E41" s="14"/>
      <c r="F41" s="436">
        <v>238</v>
      </c>
      <c r="G41" s="14"/>
      <c r="H41" s="436">
        <v>4030</v>
      </c>
      <c r="I41" s="437"/>
      <c r="J41" s="436">
        <v>3789</v>
      </c>
      <c r="K41" s="437"/>
      <c r="L41" s="436">
        <v>280</v>
      </c>
      <c r="M41" s="14"/>
      <c r="N41" s="436">
        <v>164</v>
      </c>
      <c r="O41" s="14"/>
      <c r="P41" s="436">
        <v>39</v>
      </c>
      <c r="Q41" s="14"/>
    </row>
    <row r="42" spans="1:17" ht="13.5" customHeight="1">
      <c r="A42" s="168">
        <v>51</v>
      </c>
      <c r="B42" s="1">
        <v>211</v>
      </c>
      <c r="C42" s="446" t="s">
        <v>321</v>
      </c>
      <c r="D42" s="13">
        <v>2</v>
      </c>
      <c r="E42" s="14"/>
      <c r="F42" s="436">
        <v>37</v>
      </c>
      <c r="G42" s="14"/>
      <c r="H42" s="436">
        <v>615</v>
      </c>
      <c r="I42" s="437"/>
      <c r="J42" s="436">
        <v>635</v>
      </c>
      <c r="K42" s="437"/>
      <c r="L42" s="436">
        <v>43</v>
      </c>
      <c r="M42" s="14"/>
      <c r="N42" s="436">
        <v>31</v>
      </c>
      <c r="O42" s="14"/>
      <c r="P42" s="436">
        <v>6</v>
      </c>
      <c r="Q42" s="14"/>
    </row>
    <row r="43" spans="1:17" ht="13.5" customHeight="1">
      <c r="A43" s="168">
        <v>52</v>
      </c>
      <c r="B43" s="1">
        <v>212</v>
      </c>
      <c r="C43" s="446" t="s">
        <v>322</v>
      </c>
      <c r="D43" s="13">
        <v>5</v>
      </c>
      <c r="E43" s="14"/>
      <c r="F43" s="436">
        <v>53</v>
      </c>
      <c r="G43" s="14"/>
      <c r="H43" s="436">
        <v>824</v>
      </c>
      <c r="I43" s="437"/>
      <c r="J43" s="436">
        <v>772</v>
      </c>
      <c r="K43" s="437"/>
      <c r="L43" s="436">
        <v>68</v>
      </c>
      <c r="M43" s="14"/>
      <c r="N43" s="436">
        <v>38</v>
      </c>
      <c r="O43" s="14"/>
      <c r="P43" s="436">
        <v>15</v>
      </c>
      <c r="Q43" s="14"/>
    </row>
    <row r="44" spans="1:17" ht="13.5" customHeight="1">
      <c r="A44" s="168">
        <v>28</v>
      </c>
      <c r="B44" s="1">
        <v>213</v>
      </c>
      <c r="C44" s="446" t="s">
        <v>323</v>
      </c>
      <c r="D44" s="13">
        <v>3</v>
      </c>
      <c r="E44" s="14"/>
      <c r="F44" s="436">
        <v>36</v>
      </c>
      <c r="G44" s="14"/>
      <c r="H44" s="436">
        <v>566</v>
      </c>
      <c r="I44" s="437"/>
      <c r="J44" s="436">
        <v>542</v>
      </c>
      <c r="K44" s="437"/>
      <c r="L44" s="436">
        <v>52</v>
      </c>
      <c r="M44" s="14"/>
      <c r="N44" s="436">
        <v>23</v>
      </c>
      <c r="O44" s="14"/>
      <c r="P44" s="436">
        <v>10</v>
      </c>
      <c r="Q44" s="14"/>
    </row>
    <row r="45" spans="1:17" ht="13.5" customHeight="1">
      <c r="A45" s="168">
        <v>17</v>
      </c>
      <c r="B45" s="1">
        <v>214</v>
      </c>
      <c r="C45" s="446" t="s">
        <v>324</v>
      </c>
      <c r="D45" s="13">
        <v>12</v>
      </c>
      <c r="E45" s="14">
        <v>2</v>
      </c>
      <c r="F45" s="436">
        <v>158</v>
      </c>
      <c r="G45" s="14">
        <v>22</v>
      </c>
      <c r="H45" s="436">
        <v>2464</v>
      </c>
      <c r="I45" s="437">
        <v>221</v>
      </c>
      <c r="J45" s="436">
        <v>2328</v>
      </c>
      <c r="K45" s="437">
        <v>667</v>
      </c>
      <c r="L45" s="436">
        <v>188</v>
      </c>
      <c r="M45" s="14">
        <v>26</v>
      </c>
      <c r="N45" s="436">
        <v>148</v>
      </c>
      <c r="O45" s="14">
        <v>21</v>
      </c>
      <c r="P45" s="436">
        <v>63</v>
      </c>
      <c r="Q45" s="14">
        <v>6</v>
      </c>
    </row>
    <row r="46" spans="1:17" ht="13.5" customHeight="1">
      <c r="A46" s="168">
        <v>29</v>
      </c>
      <c r="B46" s="1">
        <v>215</v>
      </c>
      <c r="C46" s="446" t="s">
        <v>325</v>
      </c>
      <c r="D46" s="13">
        <v>7</v>
      </c>
      <c r="E46" s="14"/>
      <c r="F46" s="436">
        <v>74</v>
      </c>
      <c r="G46" s="14"/>
      <c r="H46" s="436">
        <v>1170</v>
      </c>
      <c r="I46" s="437"/>
      <c r="J46" s="436">
        <v>1026</v>
      </c>
      <c r="K46" s="437"/>
      <c r="L46" s="436">
        <v>98</v>
      </c>
      <c r="M46" s="14"/>
      <c r="N46" s="436">
        <v>62</v>
      </c>
      <c r="O46" s="14"/>
      <c r="P46" s="436">
        <v>13</v>
      </c>
      <c r="Q46" s="14"/>
    </row>
    <row r="47" spans="1:17" ht="13.5" customHeight="1">
      <c r="A47" s="168">
        <v>24</v>
      </c>
      <c r="B47" s="1">
        <v>216</v>
      </c>
      <c r="C47" s="446" t="s">
        <v>326</v>
      </c>
      <c r="D47" s="13">
        <v>6</v>
      </c>
      <c r="E47" s="14">
        <v>1</v>
      </c>
      <c r="F47" s="436">
        <v>96</v>
      </c>
      <c r="G47" s="14">
        <v>12</v>
      </c>
      <c r="H47" s="436">
        <v>1690</v>
      </c>
      <c r="I47" s="437">
        <v>327</v>
      </c>
      <c r="J47" s="436">
        <v>1576</v>
      </c>
      <c r="K47" s="437">
        <v>129</v>
      </c>
      <c r="L47" s="436">
        <v>124</v>
      </c>
      <c r="M47" s="14">
        <v>24</v>
      </c>
      <c r="N47" s="436">
        <v>60</v>
      </c>
      <c r="O47" s="14">
        <v>5</v>
      </c>
      <c r="P47" s="436">
        <v>18</v>
      </c>
      <c r="Q47" s="14">
        <v>6</v>
      </c>
    </row>
    <row r="48" spans="1:17" ht="13.5" customHeight="1">
      <c r="A48" s="168">
        <v>18</v>
      </c>
      <c r="B48" s="1">
        <v>217</v>
      </c>
      <c r="C48" s="446" t="s">
        <v>327</v>
      </c>
      <c r="D48" s="13">
        <v>7</v>
      </c>
      <c r="E48" s="14"/>
      <c r="F48" s="436">
        <v>115</v>
      </c>
      <c r="G48" s="14"/>
      <c r="H48" s="436">
        <v>1894</v>
      </c>
      <c r="I48" s="437"/>
      <c r="J48" s="436">
        <v>1767</v>
      </c>
      <c r="K48" s="437"/>
      <c r="L48" s="436">
        <v>123</v>
      </c>
      <c r="M48" s="14"/>
      <c r="N48" s="436">
        <v>107</v>
      </c>
      <c r="O48" s="14"/>
      <c r="P48" s="436">
        <v>31</v>
      </c>
      <c r="Q48" s="14"/>
    </row>
    <row r="49" spans="1:17" ht="13.5" customHeight="1">
      <c r="A49" s="168">
        <v>30</v>
      </c>
      <c r="B49" s="1">
        <v>218</v>
      </c>
      <c r="C49" s="446" t="s">
        <v>328</v>
      </c>
      <c r="D49" s="13">
        <v>4</v>
      </c>
      <c r="E49" s="14"/>
      <c r="F49" s="436">
        <v>47</v>
      </c>
      <c r="G49" s="14"/>
      <c r="H49" s="436">
        <v>799</v>
      </c>
      <c r="I49" s="437"/>
      <c r="J49" s="436">
        <v>705</v>
      </c>
      <c r="K49" s="437"/>
      <c r="L49" s="436">
        <v>69</v>
      </c>
      <c r="M49" s="14"/>
      <c r="N49" s="436">
        <v>34</v>
      </c>
      <c r="O49" s="14"/>
      <c r="P49" s="436">
        <v>10</v>
      </c>
      <c r="Q49" s="14"/>
    </row>
    <row r="50" spans="1:17" ht="13.5" customHeight="1">
      <c r="A50" s="168">
        <v>19</v>
      </c>
      <c r="B50" s="1">
        <v>219</v>
      </c>
      <c r="C50" s="446" t="s">
        <v>329</v>
      </c>
      <c r="D50" s="13">
        <v>8</v>
      </c>
      <c r="E50" s="14">
        <v>1</v>
      </c>
      <c r="F50" s="436">
        <v>145</v>
      </c>
      <c r="G50" s="14">
        <v>18</v>
      </c>
      <c r="H50" s="436">
        <v>2278</v>
      </c>
      <c r="I50" s="437">
        <v>733</v>
      </c>
      <c r="J50" s="436">
        <v>2465</v>
      </c>
      <c r="K50" s="14"/>
      <c r="L50" s="436">
        <v>171</v>
      </c>
      <c r="M50" s="14">
        <v>32</v>
      </c>
      <c r="N50" s="436">
        <v>121</v>
      </c>
      <c r="O50" s="14">
        <v>2</v>
      </c>
      <c r="P50" s="436">
        <v>27</v>
      </c>
      <c r="Q50" s="14">
        <v>4</v>
      </c>
    </row>
    <row r="51" spans="1:17" ht="13.5" customHeight="1">
      <c r="A51" s="168">
        <v>31</v>
      </c>
      <c r="B51" s="1">
        <v>220</v>
      </c>
      <c r="C51" s="446" t="s">
        <v>330</v>
      </c>
      <c r="D51" s="13">
        <v>4</v>
      </c>
      <c r="E51" s="14"/>
      <c r="F51" s="436">
        <v>52</v>
      </c>
      <c r="G51" s="14"/>
      <c r="H51" s="436">
        <v>805</v>
      </c>
      <c r="I51" s="437"/>
      <c r="J51" s="436">
        <v>813</v>
      </c>
      <c r="K51" s="437"/>
      <c r="L51" s="436">
        <v>67</v>
      </c>
      <c r="M51" s="14"/>
      <c r="N51" s="436">
        <v>40</v>
      </c>
      <c r="O51" s="14"/>
      <c r="P51" s="436">
        <v>8</v>
      </c>
      <c r="Q51" s="14"/>
    </row>
    <row r="52" spans="1:17" ht="13.5" customHeight="1">
      <c r="A52" s="168">
        <v>88</v>
      </c>
      <c r="B52" s="1">
        <v>221</v>
      </c>
      <c r="C52" s="452" t="s">
        <v>331</v>
      </c>
      <c r="D52" s="16">
        <v>5</v>
      </c>
      <c r="E52" s="14"/>
      <c r="F52" s="436">
        <v>56</v>
      </c>
      <c r="G52" s="22"/>
      <c r="H52" s="436">
        <v>808</v>
      </c>
      <c r="I52" s="437"/>
      <c r="J52" s="436">
        <v>798</v>
      </c>
      <c r="K52" s="437"/>
      <c r="L52" s="436">
        <v>79</v>
      </c>
      <c r="M52" s="22"/>
      <c r="N52" s="436">
        <v>49</v>
      </c>
      <c r="O52" s="22"/>
      <c r="P52" s="436">
        <v>13</v>
      </c>
      <c r="Q52" s="22"/>
    </row>
    <row r="53" spans="1:17" ht="13.5" customHeight="1">
      <c r="A53" s="168">
        <v>89</v>
      </c>
      <c r="B53" s="1">
        <v>222</v>
      </c>
      <c r="C53" s="452" t="s">
        <v>799</v>
      </c>
      <c r="D53" s="16">
        <v>5</v>
      </c>
      <c r="E53" s="14"/>
      <c r="F53" s="436">
        <v>34</v>
      </c>
      <c r="G53" s="22"/>
      <c r="H53" s="436">
        <v>457</v>
      </c>
      <c r="I53" s="437"/>
      <c r="J53" s="436">
        <v>424</v>
      </c>
      <c r="K53" s="437"/>
      <c r="L53" s="436">
        <v>55</v>
      </c>
      <c r="M53" s="22"/>
      <c r="N53" s="436">
        <v>27</v>
      </c>
      <c r="O53" s="22"/>
      <c r="P53" s="436">
        <v>12</v>
      </c>
      <c r="Q53" s="22"/>
    </row>
    <row r="54" spans="1:17" ht="13.5" customHeight="1">
      <c r="A54" s="168">
        <v>20</v>
      </c>
      <c r="B54" s="1">
        <v>301</v>
      </c>
      <c r="C54" s="446" t="s">
        <v>282</v>
      </c>
      <c r="D54" s="13">
        <v>3</v>
      </c>
      <c r="E54" s="14"/>
      <c r="F54" s="436">
        <v>34</v>
      </c>
      <c r="G54" s="14"/>
      <c r="H54" s="436">
        <v>563</v>
      </c>
      <c r="I54" s="437"/>
      <c r="J54" s="436">
        <v>528</v>
      </c>
      <c r="K54" s="437"/>
      <c r="L54" s="436">
        <v>43</v>
      </c>
      <c r="M54" s="14"/>
      <c r="N54" s="436">
        <v>26</v>
      </c>
      <c r="O54" s="14"/>
      <c r="P54" s="436">
        <v>9</v>
      </c>
      <c r="Q54" s="14"/>
    </row>
    <row r="55" spans="1:17" ht="13.5" customHeight="1">
      <c r="A55" s="168">
        <v>32</v>
      </c>
      <c r="B55" s="1">
        <v>321</v>
      </c>
      <c r="C55" s="446" t="s">
        <v>332</v>
      </c>
      <c r="D55" s="13">
        <v>1</v>
      </c>
      <c r="E55" s="14"/>
      <c r="F55" s="436">
        <v>12</v>
      </c>
      <c r="G55" s="14"/>
      <c r="H55" s="436">
        <v>192</v>
      </c>
      <c r="I55" s="437"/>
      <c r="J55" s="436">
        <v>164</v>
      </c>
      <c r="K55" s="437"/>
      <c r="L55" s="436">
        <v>13</v>
      </c>
      <c r="M55" s="14"/>
      <c r="N55" s="436">
        <v>10</v>
      </c>
      <c r="O55" s="14"/>
      <c r="P55" s="436">
        <v>3</v>
      </c>
      <c r="Q55" s="14"/>
    </row>
    <row r="56" spans="1:17" ht="13.5" customHeight="1">
      <c r="A56" s="168">
        <v>33</v>
      </c>
      <c r="B56" s="1">
        <v>341</v>
      </c>
      <c r="C56" s="446" t="s">
        <v>333</v>
      </c>
      <c r="D56" s="13">
        <v>2</v>
      </c>
      <c r="E56" s="14"/>
      <c r="F56" s="436">
        <v>27</v>
      </c>
      <c r="G56" s="14"/>
      <c r="H56" s="436">
        <v>466</v>
      </c>
      <c r="I56" s="437"/>
      <c r="J56" s="436">
        <v>405</v>
      </c>
      <c r="K56" s="437"/>
      <c r="L56" s="436">
        <v>69</v>
      </c>
      <c r="M56" s="14"/>
      <c r="N56" s="436">
        <v>26</v>
      </c>
      <c r="O56" s="14"/>
      <c r="P56" s="436">
        <v>3</v>
      </c>
      <c r="Q56" s="14"/>
    </row>
    <row r="57" spans="1:17" ht="13.5" customHeight="1">
      <c r="A57" s="168">
        <v>34</v>
      </c>
      <c r="B57" s="1">
        <v>342</v>
      </c>
      <c r="C57" s="446" t="s">
        <v>334</v>
      </c>
      <c r="D57" s="13">
        <v>1</v>
      </c>
      <c r="E57" s="14"/>
      <c r="F57" s="436">
        <v>12</v>
      </c>
      <c r="G57" s="14"/>
      <c r="H57" s="436">
        <v>174</v>
      </c>
      <c r="I57" s="437"/>
      <c r="J57" s="436">
        <v>155</v>
      </c>
      <c r="K57" s="437"/>
      <c r="L57" s="436">
        <v>13</v>
      </c>
      <c r="M57" s="14"/>
      <c r="N57" s="436">
        <v>9</v>
      </c>
      <c r="O57" s="14"/>
      <c r="P57" s="436">
        <v>2</v>
      </c>
      <c r="Q57" s="14"/>
    </row>
    <row r="58" spans="1:17" ht="13.5" customHeight="1">
      <c r="A58" s="168">
        <v>35</v>
      </c>
      <c r="B58" s="1">
        <v>343</v>
      </c>
      <c r="C58" s="446" t="s">
        <v>335</v>
      </c>
      <c r="D58" s="13">
        <v>1</v>
      </c>
      <c r="E58" s="14"/>
      <c r="F58" s="436">
        <v>7</v>
      </c>
      <c r="G58" s="14"/>
      <c r="H58" s="436">
        <v>113</v>
      </c>
      <c r="I58" s="437"/>
      <c r="J58" s="436">
        <v>99</v>
      </c>
      <c r="K58" s="437"/>
      <c r="L58" s="436">
        <v>11</v>
      </c>
      <c r="M58" s="14"/>
      <c r="N58" s="436">
        <v>5</v>
      </c>
      <c r="O58" s="14"/>
      <c r="P58" s="436">
        <v>2</v>
      </c>
      <c r="Q58" s="14"/>
    </row>
    <row r="59" spans="1:17" ht="13.5" customHeight="1">
      <c r="A59" s="168">
        <v>36</v>
      </c>
      <c r="B59" s="1">
        <v>361</v>
      </c>
      <c r="C59" s="446" t="s">
        <v>336</v>
      </c>
      <c r="D59" s="13">
        <v>1</v>
      </c>
      <c r="E59" s="14"/>
      <c r="F59" s="436">
        <v>11</v>
      </c>
      <c r="G59" s="14"/>
      <c r="H59" s="436">
        <v>178</v>
      </c>
      <c r="I59" s="437"/>
      <c r="J59" s="436">
        <v>173</v>
      </c>
      <c r="K59" s="437"/>
      <c r="L59" s="436">
        <v>18</v>
      </c>
      <c r="M59" s="14"/>
      <c r="N59" s="436">
        <v>7</v>
      </c>
      <c r="O59" s="14"/>
      <c r="P59" s="436">
        <v>2</v>
      </c>
      <c r="Q59" s="14"/>
    </row>
    <row r="60" spans="1:17" ht="13.5" customHeight="1">
      <c r="A60" s="168">
        <v>37</v>
      </c>
      <c r="B60" s="1">
        <v>362</v>
      </c>
      <c r="C60" s="446" t="s">
        <v>337</v>
      </c>
      <c r="D60" s="13">
        <v>1</v>
      </c>
      <c r="E60" s="14"/>
      <c r="F60" s="436">
        <v>9</v>
      </c>
      <c r="G60" s="14"/>
      <c r="H60" s="436">
        <v>133</v>
      </c>
      <c r="I60" s="437"/>
      <c r="J60" s="436">
        <v>106</v>
      </c>
      <c r="K60" s="437"/>
      <c r="L60" s="436">
        <v>14</v>
      </c>
      <c r="M60" s="14"/>
      <c r="N60" s="436">
        <v>5</v>
      </c>
      <c r="O60" s="14"/>
      <c r="P60" s="436">
        <v>3</v>
      </c>
      <c r="Q60" s="14"/>
    </row>
    <row r="61" spans="1:17" ht="13.5" customHeight="1">
      <c r="A61" s="168">
        <v>38</v>
      </c>
      <c r="B61" s="1">
        <v>363</v>
      </c>
      <c r="C61" s="446" t="s">
        <v>284</v>
      </c>
      <c r="D61" s="13">
        <v>1</v>
      </c>
      <c r="E61" s="14"/>
      <c r="F61" s="436">
        <v>8</v>
      </c>
      <c r="G61" s="14"/>
      <c r="H61" s="436">
        <v>117</v>
      </c>
      <c r="I61" s="437"/>
      <c r="J61" s="436">
        <v>85</v>
      </c>
      <c r="K61" s="437"/>
      <c r="L61" s="436">
        <v>13</v>
      </c>
      <c r="M61" s="14"/>
      <c r="N61" s="436">
        <v>5</v>
      </c>
      <c r="O61" s="14"/>
      <c r="P61" s="436">
        <v>2</v>
      </c>
      <c r="Q61" s="14"/>
    </row>
    <row r="62" spans="1:17" ht="13.5" customHeight="1">
      <c r="A62" s="168">
        <v>39</v>
      </c>
      <c r="B62" s="1">
        <v>364</v>
      </c>
      <c r="C62" s="446" t="s">
        <v>285</v>
      </c>
      <c r="D62" s="13">
        <v>1</v>
      </c>
      <c r="E62" s="14"/>
      <c r="F62" s="436">
        <v>10</v>
      </c>
      <c r="G62" s="14"/>
      <c r="H62" s="436">
        <v>150</v>
      </c>
      <c r="I62" s="437"/>
      <c r="J62" s="436">
        <v>135</v>
      </c>
      <c r="K62" s="437"/>
      <c r="L62" s="436">
        <v>13</v>
      </c>
      <c r="M62" s="14"/>
      <c r="N62" s="436">
        <v>10</v>
      </c>
      <c r="O62" s="14"/>
      <c r="P62" s="436">
        <v>2</v>
      </c>
      <c r="Q62" s="14"/>
    </row>
    <row r="63" spans="1:17" ht="13.5" customHeight="1">
      <c r="A63" s="168">
        <v>25</v>
      </c>
      <c r="B63" s="1">
        <v>381</v>
      </c>
      <c r="C63" s="446" t="s">
        <v>338</v>
      </c>
      <c r="D63" s="13">
        <v>2</v>
      </c>
      <c r="E63" s="14"/>
      <c r="F63" s="436">
        <v>31</v>
      </c>
      <c r="G63" s="14"/>
      <c r="H63" s="436">
        <v>512</v>
      </c>
      <c r="I63" s="437"/>
      <c r="J63" s="436">
        <v>493</v>
      </c>
      <c r="K63" s="437"/>
      <c r="L63" s="436">
        <v>32</v>
      </c>
      <c r="M63" s="14"/>
      <c r="N63" s="436">
        <v>34</v>
      </c>
      <c r="O63" s="14"/>
      <c r="P63" s="436">
        <v>4</v>
      </c>
      <c r="Q63" s="14"/>
    </row>
    <row r="64" spans="1:17" ht="13.5" customHeight="1">
      <c r="A64" s="168">
        <v>26</v>
      </c>
      <c r="B64" s="2">
        <v>382</v>
      </c>
      <c r="C64" s="446" t="s">
        <v>339</v>
      </c>
      <c r="D64" s="486">
        <v>2</v>
      </c>
      <c r="E64" s="14"/>
      <c r="F64" s="436">
        <v>33</v>
      </c>
      <c r="G64" s="20"/>
      <c r="H64" s="436">
        <v>549</v>
      </c>
      <c r="I64" s="451"/>
      <c r="J64" s="436">
        <v>534</v>
      </c>
      <c r="K64" s="451"/>
      <c r="L64" s="436">
        <v>39</v>
      </c>
      <c r="M64" s="20"/>
      <c r="N64" s="436">
        <v>26</v>
      </c>
      <c r="O64" s="20"/>
      <c r="P64" s="436">
        <v>4</v>
      </c>
      <c r="Q64" s="20"/>
    </row>
    <row r="65" spans="1:17" ht="13.5" customHeight="1">
      <c r="A65" s="168">
        <v>42</v>
      </c>
      <c r="B65" s="1">
        <v>421</v>
      </c>
      <c r="C65" s="446" t="s">
        <v>340</v>
      </c>
      <c r="D65" s="13">
        <v>2</v>
      </c>
      <c r="E65" s="14"/>
      <c r="F65" s="436">
        <v>14</v>
      </c>
      <c r="G65" s="14"/>
      <c r="H65" s="436">
        <v>158</v>
      </c>
      <c r="I65" s="437"/>
      <c r="J65" s="436">
        <v>163</v>
      </c>
      <c r="K65" s="437"/>
      <c r="L65" s="436">
        <v>23</v>
      </c>
      <c r="M65" s="14"/>
      <c r="N65" s="436">
        <v>11</v>
      </c>
      <c r="O65" s="14"/>
      <c r="P65" s="436">
        <v>4</v>
      </c>
      <c r="Q65" s="14"/>
    </row>
    <row r="66" spans="1:17" ht="13.5" customHeight="1">
      <c r="A66" s="168">
        <v>43</v>
      </c>
      <c r="B66" s="1">
        <v>422</v>
      </c>
      <c r="C66" s="446" t="s">
        <v>341</v>
      </c>
      <c r="D66" s="13">
        <v>3</v>
      </c>
      <c r="E66" s="14"/>
      <c r="F66" s="436">
        <v>27</v>
      </c>
      <c r="G66" s="14"/>
      <c r="H66" s="436">
        <v>403</v>
      </c>
      <c r="I66" s="437"/>
      <c r="J66" s="436">
        <v>362</v>
      </c>
      <c r="K66" s="437"/>
      <c r="L66" s="436">
        <v>38</v>
      </c>
      <c r="M66" s="14"/>
      <c r="N66" s="436">
        <v>22</v>
      </c>
      <c r="O66" s="14"/>
      <c r="P66" s="436">
        <v>7</v>
      </c>
      <c r="Q66" s="14"/>
    </row>
    <row r="67" spans="1:17" ht="13.5" customHeight="1">
      <c r="A67" s="168">
        <v>44</v>
      </c>
      <c r="B67" s="1">
        <v>441</v>
      </c>
      <c r="C67" s="446" t="s">
        <v>342</v>
      </c>
      <c r="D67" s="13">
        <v>1</v>
      </c>
      <c r="E67" s="14"/>
      <c r="F67" s="436">
        <v>10</v>
      </c>
      <c r="G67" s="14"/>
      <c r="H67" s="436">
        <v>155</v>
      </c>
      <c r="I67" s="437"/>
      <c r="J67" s="436">
        <v>165</v>
      </c>
      <c r="K67" s="437"/>
      <c r="L67" s="436">
        <v>18</v>
      </c>
      <c r="M67" s="14"/>
      <c r="N67" s="436">
        <v>5</v>
      </c>
      <c r="O67" s="14"/>
      <c r="P67" s="436">
        <v>3</v>
      </c>
      <c r="Q67" s="14"/>
    </row>
    <row r="68" spans="1:17" ht="13.5" customHeight="1">
      <c r="A68" s="168">
        <v>45</v>
      </c>
      <c r="B68" s="1">
        <v>442</v>
      </c>
      <c r="C68" s="446" t="s">
        <v>343</v>
      </c>
      <c r="D68" s="13">
        <v>3</v>
      </c>
      <c r="E68" s="14"/>
      <c r="F68" s="436">
        <v>21</v>
      </c>
      <c r="G68" s="14"/>
      <c r="H68" s="436">
        <v>279</v>
      </c>
      <c r="I68" s="437"/>
      <c r="J68" s="436">
        <v>209</v>
      </c>
      <c r="K68" s="437"/>
      <c r="L68" s="436">
        <v>32</v>
      </c>
      <c r="M68" s="14"/>
      <c r="N68" s="436">
        <v>21</v>
      </c>
      <c r="O68" s="14"/>
      <c r="P68" s="436">
        <v>6</v>
      </c>
      <c r="Q68" s="14"/>
    </row>
    <row r="69" spans="1:17" ht="13.5" customHeight="1">
      <c r="A69" s="168">
        <v>46</v>
      </c>
      <c r="B69" s="1">
        <v>443</v>
      </c>
      <c r="C69" s="446" t="s">
        <v>344</v>
      </c>
      <c r="D69" s="13">
        <v>2</v>
      </c>
      <c r="E69" s="14"/>
      <c r="F69" s="436">
        <v>22</v>
      </c>
      <c r="G69" s="14"/>
      <c r="H69" s="436">
        <v>329</v>
      </c>
      <c r="I69" s="437"/>
      <c r="J69" s="436">
        <v>312</v>
      </c>
      <c r="K69" s="437"/>
      <c r="L69" s="436">
        <v>32</v>
      </c>
      <c r="M69" s="14"/>
      <c r="N69" s="436">
        <v>15</v>
      </c>
      <c r="O69" s="14"/>
      <c r="P69" s="436">
        <v>4</v>
      </c>
      <c r="Q69" s="14"/>
    </row>
    <row r="70" spans="1:17" ht="13.5" customHeight="1">
      <c r="A70" s="168">
        <v>47</v>
      </c>
      <c r="B70" s="1">
        <v>444</v>
      </c>
      <c r="C70" s="446" t="s">
        <v>345</v>
      </c>
      <c r="D70" s="13">
        <v>1</v>
      </c>
      <c r="E70" s="14">
        <v>1</v>
      </c>
      <c r="F70" s="436">
        <v>17</v>
      </c>
      <c r="G70" s="14"/>
      <c r="H70" s="436">
        <v>290</v>
      </c>
      <c r="I70" s="14"/>
      <c r="J70" s="436">
        <v>284</v>
      </c>
      <c r="K70" s="14"/>
      <c r="L70" s="436">
        <v>19</v>
      </c>
      <c r="M70" s="14"/>
      <c r="N70" s="436">
        <v>15</v>
      </c>
      <c r="O70" s="14"/>
      <c r="P70" s="436">
        <v>2</v>
      </c>
      <c r="Q70" s="14"/>
    </row>
    <row r="71" spans="1:17" ht="13.5" customHeight="1">
      <c r="A71" s="168">
        <v>48</v>
      </c>
      <c r="B71" s="1">
        <v>445</v>
      </c>
      <c r="C71" s="446" t="s">
        <v>286</v>
      </c>
      <c r="D71" s="13">
        <v>1</v>
      </c>
      <c r="E71" s="14"/>
      <c r="F71" s="436">
        <v>8</v>
      </c>
      <c r="G71" s="14"/>
      <c r="H71" s="436">
        <v>91</v>
      </c>
      <c r="I71" s="437"/>
      <c r="J71" s="436">
        <v>77</v>
      </c>
      <c r="K71" s="437"/>
      <c r="L71" s="436">
        <v>13</v>
      </c>
      <c r="M71" s="14"/>
      <c r="N71" s="436">
        <v>5</v>
      </c>
      <c r="O71" s="14"/>
      <c r="P71" s="436">
        <v>1</v>
      </c>
      <c r="Q71" s="14"/>
    </row>
    <row r="72" spans="1:17" ht="13.5" customHeight="1">
      <c r="A72" s="168">
        <v>53</v>
      </c>
      <c r="B72" s="1">
        <v>461</v>
      </c>
      <c r="C72" s="446" t="s">
        <v>346</v>
      </c>
      <c r="D72" s="13">
        <v>2</v>
      </c>
      <c r="E72" s="14"/>
      <c r="F72" s="436">
        <v>19</v>
      </c>
      <c r="G72" s="14"/>
      <c r="H72" s="436">
        <v>255</v>
      </c>
      <c r="I72" s="437"/>
      <c r="J72" s="436">
        <v>315</v>
      </c>
      <c r="K72" s="437"/>
      <c r="L72" s="436">
        <v>29</v>
      </c>
      <c r="M72" s="14"/>
      <c r="N72" s="436">
        <v>16</v>
      </c>
      <c r="O72" s="14"/>
      <c r="P72" s="436">
        <v>7</v>
      </c>
      <c r="Q72" s="14"/>
    </row>
    <row r="73" spans="1:17" s="29" customFormat="1" ht="13.5" customHeight="1">
      <c r="A73" s="168">
        <v>54</v>
      </c>
      <c r="B73" s="2">
        <v>462</v>
      </c>
      <c r="C73" s="446" t="s">
        <v>287</v>
      </c>
      <c r="D73" s="486">
        <v>1</v>
      </c>
      <c r="E73" s="14"/>
      <c r="F73" s="436">
        <v>13</v>
      </c>
      <c r="G73" s="20"/>
      <c r="H73" s="436">
        <v>193</v>
      </c>
      <c r="I73" s="451"/>
      <c r="J73" s="436">
        <v>190</v>
      </c>
      <c r="K73" s="451"/>
      <c r="L73" s="436">
        <v>18</v>
      </c>
      <c r="M73" s="20"/>
      <c r="N73" s="436">
        <v>7</v>
      </c>
      <c r="O73" s="20"/>
      <c r="P73" s="436">
        <v>3</v>
      </c>
      <c r="Q73" s="20"/>
    </row>
    <row r="74" spans="1:17" ht="13.5" customHeight="1">
      <c r="A74" s="168">
        <v>55</v>
      </c>
      <c r="B74" s="2">
        <v>463</v>
      </c>
      <c r="C74" s="446" t="s">
        <v>347</v>
      </c>
      <c r="D74" s="486">
        <v>1</v>
      </c>
      <c r="E74" s="14"/>
      <c r="F74" s="436">
        <v>12</v>
      </c>
      <c r="G74" s="20"/>
      <c r="H74" s="436">
        <v>202</v>
      </c>
      <c r="I74" s="451"/>
      <c r="J74" s="436">
        <v>172</v>
      </c>
      <c r="K74" s="451"/>
      <c r="L74" s="436">
        <v>16</v>
      </c>
      <c r="M74" s="20"/>
      <c r="N74" s="436">
        <v>9</v>
      </c>
      <c r="O74" s="20"/>
      <c r="P74" s="436">
        <v>3</v>
      </c>
      <c r="Q74" s="20"/>
    </row>
    <row r="75" spans="1:17" ht="13.5" customHeight="1">
      <c r="A75" s="168">
        <v>56</v>
      </c>
      <c r="B75" s="1">
        <v>464</v>
      </c>
      <c r="C75" s="446" t="s">
        <v>348</v>
      </c>
      <c r="D75" s="13">
        <v>2</v>
      </c>
      <c r="E75" s="14"/>
      <c r="F75" s="436">
        <v>30</v>
      </c>
      <c r="G75" s="14"/>
      <c r="H75" s="436">
        <v>495</v>
      </c>
      <c r="I75" s="437"/>
      <c r="J75" s="436">
        <v>475</v>
      </c>
      <c r="K75" s="437"/>
      <c r="L75" s="436">
        <v>39</v>
      </c>
      <c r="M75" s="14"/>
      <c r="N75" s="436">
        <v>19</v>
      </c>
      <c r="O75" s="14"/>
      <c r="P75" s="436">
        <v>6</v>
      </c>
      <c r="Q75" s="14"/>
    </row>
    <row r="76" spans="1:17" ht="13.5" customHeight="1">
      <c r="A76" s="168">
        <v>57</v>
      </c>
      <c r="B76" s="1">
        <v>481</v>
      </c>
      <c r="C76" s="446" t="s">
        <v>349</v>
      </c>
      <c r="D76" s="13">
        <v>1</v>
      </c>
      <c r="E76" s="14"/>
      <c r="F76" s="436">
        <v>18</v>
      </c>
      <c r="G76" s="14"/>
      <c r="H76" s="436">
        <v>310</v>
      </c>
      <c r="I76" s="437"/>
      <c r="J76" s="436">
        <v>276</v>
      </c>
      <c r="K76" s="437"/>
      <c r="L76" s="436">
        <v>27</v>
      </c>
      <c r="M76" s="14"/>
      <c r="N76" s="436">
        <v>13</v>
      </c>
      <c r="O76" s="14"/>
      <c r="P76" s="436">
        <v>4</v>
      </c>
      <c r="Q76" s="14"/>
    </row>
    <row r="77" spans="1:17" ht="13.5" customHeight="1">
      <c r="A77" s="168">
        <v>58</v>
      </c>
      <c r="B77" s="1">
        <v>501</v>
      </c>
      <c r="C77" s="446" t="s">
        <v>350</v>
      </c>
      <c r="D77" s="16">
        <v>1</v>
      </c>
      <c r="E77" s="14"/>
      <c r="F77" s="436">
        <v>9</v>
      </c>
      <c r="G77" s="22"/>
      <c r="H77" s="436">
        <v>136</v>
      </c>
      <c r="I77" s="437"/>
      <c r="J77" s="436">
        <v>120</v>
      </c>
      <c r="K77" s="437"/>
      <c r="L77" s="436">
        <v>14</v>
      </c>
      <c r="M77" s="22"/>
      <c r="N77" s="436">
        <v>6</v>
      </c>
      <c r="O77" s="22"/>
      <c r="P77" s="436">
        <v>2</v>
      </c>
      <c r="Q77" s="22"/>
    </row>
    <row r="78" spans="1:17" ht="13.5" customHeight="1">
      <c r="A78" s="168">
        <v>59</v>
      </c>
      <c r="B78" s="1">
        <v>502</v>
      </c>
      <c r="C78" s="446" t="s">
        <v>351</v>
      </c>
      <c r="D78" s="16">
        <v>1</v>
      </c>
      <c r="E78" s="14"/>
      <c r="F78" s="436">
        <v>8</v>
      </c>
      <c r="G78" s="22"/>
      <c r="H78" s="436">
        <v>114</v>
      </c>
      <c r="I78" s="437"/>
      <c r="J78" s="436">
        <v>101</v>
      </c>
      <c r="K78" s="437"/>
      <c r="L78" s="436">
        <v>9</v>
      </c>
      <c r="M78" s="22"/>
      <c r="N78" s="436">
        <v>11</v>
      </c>
      <c r="O78" s="22"/>
      <c r="P78" s="436">
        <v>2</v>
      </c>
      <c r="Q78" s="22"/>
    </row>
    <row r="79" spans="1:17" ht="13.5" customHeight="1">
      <c r="A79" s="168">
        <v>60</v>
      </c>
      <c r="B79" s="1">
        <v>503</v>
      </c>
      <c r="C79" s="446" t="s">
        <v>352</v>
      </c>
      <c r="D79" s="16">
        <v>2</v>
      </c>
      <c r="E79" s="14"/>
      <c r="F79" s="436">
        <v>8</v>
      </c>
      <c r="G79" s="22"/>
      <c r="H79" s="436">
        <v>89</v>
      </c>
      <c r="I79" s="437"/>
      <c r="J79" s="436">
        <v>70</v>
      </c>
      <c r="K79" s="437"/>
      <c r="L79" s="436">
        <v>16</v>
      </c>
      <c r="M79" s="22"/>
      <c r="N79" s="436">
        <v>10</v>
      </c>
      <c r="O79" s="22"/>
      <c r="P79" s="436">
        <v>3</v>
      </c>
      <c r="Q79" s="22"/>
    </row>
    <row r="80" spans="1:17" ht="13.5" customHeight="1">
      <c r="A80" s="168">
        <v>61</v>
      </c>
      <c r="B80" s="1">
        <v>504</v>
      </c>
      <c r="C80" s="446" t="s">
        <v>288</v>
      </c>
      <c r="D80" s="16">
        <v>1</v>
      </c>
      <c r="E80" s="14"/>
      <c r="F80" s="436">
        <v>4</v>
      </c>
      <c r="G80" s="22"/>
      <c r="H80" s="436">
        <v>53</v>
      </c>
      <c r="I80" s="437"/>
      <c r="J80" s="436">
        <v>58</v>
      </c>
      <c r="K80" s="437"/>
      <c r="L80" s="436">
        <v>9</v>
      </c>
      <c r="M80" s="22"/>
      <c r="N80" s="436">
        <v>3</v>
      </c>
      <c r="O80" s="22"/>
      <c r="P80" s="436">
        <v>2</v>
      </c>
      <c r="Q80" s="22"/>
    </row>
    <row r="81" spans="1:17" ht="13.5" customHeight="1">
      <c r="A81" s="168">
        <v>62</v>
      </c>
      <c r="B81" s="2">
        <v>521</v>
      </c>
      <c r="C81" s="446" t="s">
        <v>353</v>
      </c>
      <c r="D81" s="18">
        <v>3</v>
      </c>
      <c r="E81" s="14"/>
      <c r="F81" s="436">
        <v>30</v>
      </c>
      <c r="G81" s="19"/>
      <c r="H81" s="436">
        <v>401</v>
      </c>
      <c r="I81" s="451"/>
      <c r="J81" s="436">
        <v>378</v>
      </c>
      <c r="K81" s="451"/>
      <c r="L81" s="436">
        <v>42</v>
      </c>
      <c r="M81" s="19"/>
      <c r="N81" s="436">
        <v>23</v>
      </c>
      <c r="O81" s="19"/>
      <c r="P81" s="436">
        <v>8</v>
      </c>
      <c r="Q81" s="19"/>
    </row>
    <row r="82" spans="1:17" ht="13.5" customHeight="1">
      <c r="A82" s="168">
        <v>63</v>
      </c>
      <c r="B82" s="1">
        <v>522</v>
      </c>
      <c r="C82" s="446" t="s">
        <v>354</v>
      </c>
      <c r="D82" s="16">
        <v>1</v>
      </c>
      <c r="E82" s="14"/>
      <c r="F82" s="436">
        <v>7</v>
      </c>
      <c r="G82" s="22"/>
      <c r="H82" s="436">
        <v>104</v>
      </c>
      <c r="I82" s="437"/>
      <c r="J82" s="436">
        <v>104</v>
      </c>
      <c r="K82" s="437"/>
      <c r="L82" s="436">
        <v>12</v>
      </c>
      <c r="M82" s="22"/>
      <c r="N82" s="436">
        <v>7</v>
      </c>
      <c r="O82" s="22"/>
      <c r="P82" s="436">
        <v>2</v>
      </c>
      <c r="Q82" s="22"/>
    </row>
    <row r="83" spans="1:17" ht="13.5" customHeight="1">
      <c r="A83" s="168">
        <v>64</v>
      </c>
      <c r="B83" s="1">
        <v>523</v>
      </c>
      <c r="C83" s="446" t="s">
        <v>355</v>
      </c>
      <c r="D83" s="16">
        <v>2</v>
      </c>
      <c r="E83" s="14"/>
      <c r="F83" s="436">
        <v>16</v>
      </c>
      <c r="G83" s="22"/>
      <c r="H83" s="436">
        <v>212</v>
      </c>
      <c r="I83" s="437"/>
      <c r="J83" s="436">
        <v>201</v>
      </c>
      <c r="K83" s="437"/>
      <c r="L83" s="436">
        <v>26</v>
      </c>
      <c r="M83" s="22"/>
      <c r="N83" s="436">
        <v>11</v>
      </c>
      <c r="O83" s="22"/>
      <c r="P83" s="436">
        <v>4</v>
      </c>
      <c r="Q83" s="22"/>
    </row>
    <row r="84" spans="1:17" s="29" customFormat="1" ht="13.5" customHeight="1">
      <c r="A84" s="168">
        <v>65</v>
      </c>
      <c r="B84" s="2">
        <v>524</v>
      </c>
      <c r="C84" s="446" t="s">
        <v>356</v>
      </c>
      <c r="D84" s="18">
        <v>1</v>
      </c>
      <c r="E84" s="14"/>
      <c r="F84" s="436">
        <v>7</v>
      </c>
      <c r="G84" s="19"/>
      <c r="H84" s="436">
        <v>82</v>
      </c>
      <c r="I84" s="451"/>
      <c r="J84" s="436">
        <v>81</v>
      </c>
      <c r="K84" s="451"/>
      <c r="L84" s="436">
        <v>12</v>
      </c>
      <c r="M84" s="19"/>
      <c r="N84" s="436">
        <v>5</v>
      </c>
      <c r="O84" s="19"/>
      <c r="P84" s="436">
        <v>2</v>
      </c>
      <c r="Q84" s="19"/>
    </row>
    <row r="85" spans="1:17" ht="13.5" customHeight="1">
      <c r="A85" s="168">
        <v>66</v>
      </c>
      <c r="B85" s="1">
        <v>525</v>
      </c>
      <c r="C85" s="446" t="s">
        <v>357</v>
      </c>
      <c r="D85" s="16">
        <v>1</v>
      </c>
      <c r="E85" s="14"/>
      <c r="F85" s="436">
        <v>8</v>
      </c>
      <c r="G85" s="22"/>
      <c r="H85" s="436">
        <v>80</v>
      </c>
      <c r="I85" s="437"/>
      <c r="J85" s="436">
        <v>95</v>
      </c>
      <c r="K85" s="437"/>
      <c r="L85" s="436">
        <v>13</v>
      </c>
      <c r="M85" s="22"/>
      <c r="N85" s="436">
        <v>4</v>
      </c>
      <c r="O85" s="22"/>
      <c r="P85" s="436">
        <v>2</v>
      </c>
      <c r="Q85" s="22"/>
    </row>
    <row r="86" spans="1:17" ht="13.5" customHeight="1">
      <c r="A86" s="168">
        <v>70</v>
      </c>
      <c r="B86" s="1">
        <v>541</v>
      </c>
      <c r="C86" s="446" t="s">
        <v>358</v>
      </c>
      <c r="D86" s="16">
        <v>1</v>
      </c>
      <c r="E86" s="14"/>
      <c r="F86" s="436">
        <v>3</v>
      </c>
      <c r="G86" s="22"/>
      <c r="H86" s="436">
        <v>56</v>
      </c>
      <c r="I86" s="437"/>
      <c r="J86" s="436">
        <v>58</v>
      </c>
      <c r="K86" s="437"/>
      <c r="L86" s="436">
        <v>8</v>
      </c>
      <c r="M86" s="22"/>
      <c r="N86" s="436">
        <v>6</v>
      </c>
      <c r="O86" s="22"/>
      <c r="P86" s="436">
        <v>3</v>
      </c>
      <c r="Q86" s="22"/>
    </row>
    <row r="87" spans="1:17" ht="13.5" customHeight="1">
      <c r="A87" s="168">
        <v>71</v>
      </c>
      <c r="B87" s="1">
        <v>542</v>
      </c>
      <c r="C87" s="446" t="s">
        <v>359</v>
      </c>
      <c r="D87" s="16">
        <v>2</v>
      </c>
      <c r="E87" s="14"/>
      <c r="F87" s="436">
        <v>8</v>
      </c>
      <c r="G87" s="22"/>
      <c r="H87" s="436">
        <v>106</v>
      </c>
      <c r="I87" s="437"/>
      <c r="J87" s="436">
        <v>89</v>
      </c>
      <c r="K87" s="437"/>
      <c r="L87" s="436">
        <v>18</v>
      </c>
      <c r="M87" s="22"/>
      <c r="N87" s="436">
        <v>6</v>
      </c>
      <c r="O87" s="22"/>
      <c r="P87" s="436">
        <v>4</v>
      </c>
      <c r="Q87" s="22"/>
    </row>
    <row r="88" spans="1:17" ht="13.5" customHeight="1">
      <c r="A88" s="168">
        <v>72</v>
      </c>
      <c r="B88" s="1">
        <v>543</v>
      </c>
      <c r="C88" s="446" t="s">
        <v>360</v>
      </c>
      <c r="D88" s="16">
        <v>2</v>
      </c>
      <c r="E88" s="14"/>
      <c r="F88" s="436">
        <v>16</v>
      </c>
      <c r="G88" s="22"/>
      <c r="H88" s="436">
        <v>236</v>
      </c>
      <c r="I88" s="437"/>
      <c r="J88" s="436">
        <v>230</v>
      </c>
      <c r="K88" s="437"/>
      <c r="L88" s="436">
        <v>29</v>
      </c>
      <c r="M88" s="22"/>
      <c r="N88" s="436">
        <v>8</v>
      </c>
      <c r="O88" s="22"/>
      <c r="P88" s="436">
        <v>6</v>
      </c>
      <c r="Q88" s="22"/>
    </row>
    <row r="89" spans="1:17" ht="13.5" customHeight="1">
      <c r="A89" s="168">
        <v>73</v>
      </c>
      <c r="B89" s="2">
        <v>544</v>
      </c>
      <c r="C89" s="446" t="s">
        <v>361</v>
      </c>
      <c r="D89" s="18">
        <v>2</v>
      </c>
      <c r="E89" s="14"/>
      <c r="F89" s="436">
        <v>15</v>
      </c>
      <c r="G89" s="19"/>
      <c r="H89" s="436">
        <v>241</v>
      </c>
      <c r="I89" s="437"/>
      <c r="J89" s="436">
        <v>269</v>
      </c>
      <c r="K89" s="437"/>
      <c r="L89" s="436">
        <v>29</v>
      </c>
      <c r="M89" s="19"/>
      <c r="N89" s="436">
        <v>7</v>
      </c>
      <c r="O89" s="19"/>
      <c r="P89" s="436">
        <v>6</v>
      </c>
      <c r="Q89" s="19"/>
    </row>
    <row r="90" spans="1:17" ht="13.5" customHeight="1">
      <c r="A90" s="168">
        <v>74</v>
      </c>
      <c r="B90" s="1">
        <v>561</v>
      </c>
      <c r="C90" s="446" t="s">
        <v>362</v>
      </c>
      <c r="D90" s="16">
        <v>1</v>
      </c>
      <c r="E90" s="14"/>
      <c r="F90" s="436">
        <v>10</v>
      </c>
      <c r="G90" s="22"/>
      <c r="H90" s="436">
        <v>149</v>
      </c>
      <c r="I90" s="437"/>
      <c r="J90" s="436">
        <v>164</v>
      </c>
      <c r="K90" s="437"/>
      <c r="L90" s="436">
        <v>17</v>
      </c>
      <c r="M90" s="22"/>
      <c r="N90" s="436">
        <v>6</v>
      </c>
      <c r="O90" s="22"/>
      <c r="P90" s="436">
        <v>4</v>
      </c>
      <c r="Q90" s="22"/>
    </row>
    <row r="91" spans="1:17" ht="13.5" customHeight="1">
      <c r="A91" s="168">
        <v>75</v>
      </c>
      <c r="B91" s="1">
        <v>562</v>
      </c>
      <c r="C91" s="446" t="s">
        <v>363</v>
      </c>
      <c r="D91" s="16">
        <v>1</v>
      </c>
      <c r="E91" s="14"/>
      <c r="F91" s="436">
        <v>8</v>
      </c>
      <c r="G91" s="22"/>
      <c r="H91" s="436">
        <v>91</v>
      </c>
      <c r="I91" s="437"/>
      <c r="J91" s="436">
        <v>103</v>
      </c>
      <c r="K91" s="437"/>
      <c r="L91" s="436">
        <v>16</v>
      </c>
      <c r="M91" s="22"/>
      <c r="N91" s="436">
        <v>5</v>
      </c>
      <c r="O91" s="22"/>
      <c r="P91" s="436">
        <v>3</v>
      </c>
      <c r="Q91" s="22"/>
    </row>
    <row r="92" spans="1:17" ht="13.5" customHeight="1">
      <c r="A92" s="168">
        <v>76</v>
      </c>
      <c r="B92" s="1">
        <v>581</v>
      </c>
      <c r="C92" s="446" t="s">
        <v>364</v>
      </c>
      <c r="D92" s="16">
        <v>3</v>
      </c>
      <c r="E92" s="14"/>
      <c r="F92" s="436">
        <v>10</v>
      </c>
      <c r="G92" s="22"/>
      <c r="H92" s="436">
        <v>104</v>
      </c>
      <c r="I92" s="437"/>
      <c r="J92" s="436">
        <v>113</v>
      </c>
      <c r="K92" s="437"/>
      <c r="L92" s="436">
        <v>23</v>
      </c>
      <c r="M92" s="22"/>
      <c r="N92" s="436">
        <v>11</v>
      </c>
      <c r="O92" s="22"/>
      <c r="P92" s="436">
        <v>6</v>
      </c>
      <c r="Q92" s="22"/>
    </row>
    <row r="93" spans="1:17" ht="13.5" customHeight="1">
      <c r="A93" s="168">
        <v>77</v>
      </c>
      <c r="B93" s="1">
        <v>582</v>
      </c>
      <c r="C93" s="446" t="s">
        <v>365</v>
      </c>
      <c r="D93" s="16">
        <v>1</v>
      </c>
      <c r="E93" s="14"/>
      <c r="F93" s="436">
        <v>12</v>
      </c>
      <c r="G93" s="22"/>
      <c r="H93" s="436">
        <v>194</v>
      </c>
      <c r="I93" s="437"/>
      <c r="J93" s="436">
        <v>176</v>
      </c>
      <c r="K93" s="437"/>
      <c r="L93" s="436">
        <v>19</v>
      </c>
      <c r="M93" s="22"/>
      <c r="N93" s="436">
        <v>7</v>
      </c>
      <c r="O93" s="22"/>
      <c r="P93" s="436">
        <v>5</v>
      </c>
      <c r="Q93" s="22"/>
    </row>
    <row r="94" spans="1:17" ht="13.5" customHeight="1">
      <c r="A94" s="168">
        <v>78</v>
      </c>
      <c r="B94" s="2">
        <v>583</v>
      </c>
      <c r="C94" s="446" t="s">
        <v>366</v>
      </c>
      <c r="D94" s="18">
        <v>1</v>
      </c>
      <c r="E94" s="14"/>
      <c r="F94" s="436">
        <v>3</v>
      </c>
      <c r="G94" s="19"/>
      <c r="H94" s="436">
        <v>27</v>
      </c>
      <c r="I94" s="437"/>
      <c r="J94" s="436">
        <v>35</v>
      </c>
      <c r="K94" s="437"/>
      <c r="L94" s="436">
        <v>8</v>
      </c>
      <c r="M94" s="19"/>
      <c r="N94" s="436">
        <v>4</v>
      </c>
      <c r="O94" s="19"/>
      <c r="P94" s="436">
        <v>2</v>
      </c>
      <c r="Q94" s="19"/>
    </row>
    <row r="95" spans="1:17" ht="13.5" customHeight="1">
      <c r="A95" s="168">
        <v>79</v>
      </c>
      <c r="B95" s="1">
        <v>584</v>
      </c>
      <c r="C95" s="446" t="s">
        <v>367</v>
      </c>
      <c r="D95" s="16">
        <v>3</v>
      </c>
      <c r="E95" s="14"/>
      <c r="F95" s="436">
        <v>13</v>
      </c>
      <c r="G95" s="22"/>
      <c r="H95" s="436">
        <v>130</v>
      </c>
      <c r="I95" s="437"/>
      <c r="J95" s="436">
        <v>104</v>
      </c>
      <c r="K95" s="437"/>
      <c r="L95" s="436">
        <v>21</v>
      </c>
      <c r="M95" s="22"/>
      <c r="N95" s="436">
        <v>17</v>
      </c>
      <c r="O95" s="22"/>
      <c r="P95" s="436">
        <v>6</v>
      </c>
      <c r="Q95" s="22"/>
    </row>
    <row r="96" spans="1:17" ht="13.5" customHeight="1">
      <c r="A96" s="168">
        <v>84</v>
      </c>
      <c r="B96" s="1">
        <v>621</v>
      </c>
      <c r="C96" s="446" t="s">
        <v>368</v>
      </c>
      <c r="D96" s="16">
        <v>1</v>
      </c>
      <c r="E96" s="22">
        <v>1</v>
      </c>
      <c r="F96" s="436">
        <v>6</v>
      </c>
      <c r="G96" s="22">
        <v>2</v>
      </c>
      <c r="H96" s="436">
        <v>75</v>
      </c>
      <c r="I96" s="437">
        <v>7</v>
      </c>
      <c r="J96" s="436">
        <v>66</v>
      </c>
      <c r="K96" s="437">
        <v>6</v>
      </c>
      <c r="L96" s="436">
        <v>8</v>
      </c>
      <c r="M96" s="22">
        <v>2</v>
      </c>
      <c r="N96" s="436">
        <v>7</v>
      </c>
      <c r="O96" s="22">
        <v>3</v>
      </c>
      <c r="P96" s="436">
        <v>2</v>
      </c>
      <c r="Q96" s="14"/>
    </row>
    <row r="97" spans="1:17" ht="13.5" customHeight="1">
      <c r="A97" s="168">
        <v>85</v>
      </c>
      <c r="B97" s="1">
        <v>622</v>
      </c>
      <c r="C97" s="446" t="s">
        <v>289</v>
      </c>
      <c r="D97" s="16">
        <v>1</v>
      </c>
      <c r="E97" s="14"/>
      <c r="F97" s="436">
        <v>16</v>
      </c>
      <c r="G97" s="22"/>
      <c r="H97" s="436">
        <v>275</v>
      </c>
      <c r="I97" s="437"/>
      <c r="J97" s="436">
        <v>265</v>
      </c>
      <c r="K97" s="437"/>
      <c r="L97" s="436">
        <v>23</v>
      </c>
      <c r="M97" s="22"/>
      <c r="N97" s="436">
        <v>8</v>
      </c>
      <c r="O97" s="22"/>
      <c r="P97" s="436">
        <v>3</v>
      </c>
      <c r="Q97" s="22"/>
    </row>
    <row r="98" spans="1:17" ht="13.5" customHeight="1">
      <c r="A98" s="168">
        <v>86</v>
      </c>
      <c r="B98" s="1">
        <v>623</v>
      </c>
      <c r="C98" s="446" t="s">
        <v>369</v>
      </c>
      <c r="D98" s="16">
        <v>1</v>
      </c>
      <c r="E98" s="14"/>
      <c r="F98" s="436">
        <v>8</v>
      </c>
      <c r="G98" s="22"/>
      <c r="H98" s="436">
        <v>109</v>
      </c>
      <c r="I98" s="437"/>
      <c r="J98" s="436">
        <v>105</v>
      </c>
      <c r="K98" s="437"/>
      <c r="L98" s="436">
        <v>16</v>
      </c>
      <c r="M98" s="22"/>
      <c r="N98" s="436">
        <v>7</v>
      </c>
      <c r="O98" s="22"/>
      <c r="P98" s="436">
        <v>5</v>
      </c>
      <c r="Q98" s="22"/>
    </row>
    <row r="99" spans="1:17" ht="13.5" customHeight="1">
      <c r="A99" s="168">
        <v>87</v>
      </c>
      <c r="B99" s="1">
        <v>624</v>
      </c>
      <c r="C99" s="446" t="s">
        <v>370</v>
      </c>
      <c r="D99" s="16">
        <v>1</v>
      </c>
      <c r="E99" s="14"/>
      <c r="F99" s="436">
        <v>9</v>
      </c>
      <c r="G99" s="22"/>
      <c r="H99" s="436">
        <v>106</v>
      </c>
      <c r="I99" s="437"/>
      <c r="J99" s="436">
        <v>124</v>
      </c>
      <c r="K99" s="437"/>
      <c r="L99" s="436">
        <v>12</v>
      </c>
      <c r="M99" s="22"/>
      <c r="N99" s="436">
        <v>7</v>
      </c>
      <c r="O99" s="22"/>
      <c r="P99" s="436">
        <v>3</v>
      </c>
      <c r="Q99" s="22"/>
    </row>
    <row r="100" spans="1:17" ht="13.5" customHeight="1">
      <c r="A100" s="168">
        <v>90</v>
      </c>
      <c r="B100" s="1">
        <v>641</v>
      </c>
      <c r="C100" s="446" t="s">
        <v>371</v>
      </c>
      <c r="D100" s="16">
        <v>1</v>
      </c>
      <c r="E100" s="14"/>
      <c r="F100" s="436">
        <v>11</v>
      </c>
      <c r="G100" s="22"/>
      <c r="H100" s="436">
        <v>171</v>
      </c>
      <c r="I100" s="437"/>
      <c r="J100" s="436">
        <v>163</v>
      </c>
      <c r="K100" s="437"/>
      <c r="L100" s="436">
        <v>17</v>
      </c>
      <c r="M100" s="22"/>
      <c r="N100" s="436">
        <v>8</v>
      </c>
      <c r="O100" s="22"/>
      <c r="P100" s="436">
        <v>7</v>
      </c>
      <c r="Q100" s="22"/>
    </row>
    <row r="101" spans="1:17" ht="13.5" customHeight="1">
      <c r="A101" s="168">
        <v>91</v>
      </c>
      <c r="B101" s="1">
        <v>642</v>
      </c>
      <c r="C101" s="446" t="s">
        <v>372</v>
      </c>
      <c r="D101" s="16">
        <v>1</v>
      </c>
      <c r="E101" s="14"/>
      <c r="F101" s="436">
        <v>21</v>
      </c>
      <c r="G101" s="22"/>
      <c r="H101" s="436">
        <v>334</v>
      </c>
      <c r="I101" s="437"/>
      <c r="J101" s="436">
        <v>306</v>
      </c>
      <c r="K101" s="437"/>
      <c r="L101" s="436">
        <v>29</v>
      </c>
      <c r="M101" s="22"/>
      <c r="N101" s="436">
        <v>11</v>
      </c>
      <c r="O101" s="22"/>
      <c r="P101" s="436">
        <v>5</v>
      </c>
      <c r="Q101" s="22"/>
    </row>
    <row r="102" spans="1:17" ht="13.5" customHeight="1">
      <c r="A102" s="168">
        <v>92</v>
      </c>
      <c r="B102" s="1">
        <v>643</v>
      </c>
      <c r="C102" s="446" t="s">
        <v>373</v>
      </c>
      <c r="D102" s="16">
        <v>1</v>
      </c>
      <c r="E102" s="14"/>
      <c r="F102" s="436">
        <v>10</v>
      </c>
      <c r="G102" s="22"/>
      <c r="H102" s="436">
        <v>126</v>
      </c>
      <c r="I102" s="437"/>
      <c r="J102" s="436">
        <v>121</v>
      </c>
      <c r="K102" s="437"/>
      <c r="L102" s="436">
        <v>17</v>
      </c>
      <c r="M102" s="22"/>
      <c r="N102" s="436">
        <v>8</v>
      </c>
      <c r="O102" s="22"/>
      <c r="P102" s="436">
        <v>2</v>
      </c>
      <c r="Q102" s="22"/>
    </row>
    <row r="103" spans="1:17" ht="13.5" customHeight="1">
      <c r="A103" s="168">
        <v>93</v>
      </c>
      <c r="B103" s="1">
        <v>644</v>
      </c>
      <c r="C103" s="446" t="s">
        <v>374</v>
      </c>
      <c r="D103" s="16">
        <v>1</v>
      </c>
      <c r="E103" s="14"/>
      <c r="F103" s="436">
        <v>14</v>
      </c>
      <c r="G103" s="22"/>
      <c r="H103" s="436">
        <v>223</v>
      </c>
      <c r="I103" s="437"/>
      <c r="J103" s="436">
        <v>195</v>
      </c>
      <c r="K103" s="437"/>
      <c r="L103" s="436">
        <v>19</v>
      </c>
      <c r="M103" s="22"/>
      <c r="N103" s="436">
        <v>12</v>
      </c>
      <c r="O103" s="22"/>
      <c r="P103" s="436">
        <v>4</v>
      </c>
      <c r="Q103" s="22"/>
    </row>
    <row r="104" spans="1:17" ht="13.5" customHeight="1">
      <c r="A104" s="168">
        <v>94</v>
      </c>
      <c r="B104" s="1">
        <v>645</v>
      </c>
      <c r="C104" s="446" t="s">
        <v>375</v>
      </c>
      <c r="D104" s="16">
        <v>2</v>
      </c>
      <c r="E104" s="14"/>
      <c r="F104" s="436">
        <v>15</v>
      </c>
      <c r="G104" s="22"/>
      <c r="H104" s="436">
        <v>203</v>
      </c>
      <c r="I104" s="437"/>
      <c r="J104" s="436">
        <v>195</v>
      </c>
      <c r="K104" s="437"/>
      <c r="L104" s="436">
        <v>24</v>
      </c>
      <c r="M104" s="22"/>
      <c r="N104" s="436">
        <v>13</v>
      </c>
      <c r="O104" s="22"/>
      <c r="P104" s="436">
        <v>10</v>
      </c>
      <c r="Q104" s="22"/>
    </row>
    <row r="105" spans="1:17" ht="13.5" customHeight="1">
      <c r="A105" s="168">
        <v>97</v>
      </c>
      <c r="B105" s="1">
        <v>646</v>
      </c>
      <c r="C105" s="446" t="s">
        <v>376</v>
      </c>
      <c r="D105" s="16">
        <v>1</v>
      </c>
      <c r="E105" s="14"/>
      <c r="F105" s="436">
        <v>11</v>
      </c>
      <c r="G105" s="22"/>
      <c r="H105" s="436">
        <v>200</v>
      </c>
      <c r="I105" s="437"/>
      <c r="J105" s="436">
        <v>158</v>
      </c>
      <c r="K105" s="437"/>
      <c r="L105" s="436">
        <v>16</v>
      </c>
      <c r="M105" s="22"/>
      <c r="N105" s="436">
        <v>9</v>
      </c>
      <c r="O105" s="22"/>
      <c r="P105" s="436">
        <v>4</v>
      </c>
      <c r="Q105" s="22"/>
    </row>
    <row r="106" spans="1:17" ht="13.5" customHeight="1">
      <c r="A106" s="168">
        <v>100</v>
      </c>
      <c r="B106" s="1">
        <v>681</v>
      </c>
      <c r="C106" s="446" t="s">
        <v>377</v>
      </c>
      <c r="D106" s="16">
        <v>1</v>
      </c>
      <c r="E106" s="14"/>
      <c r="F106" s="436">
        <v>17</v>
      </c>
      <c r="G106" s="22"/>
      <c r="H106" s="436">
        <v>252</v>
      </c>
      <c r="I106" s="437"/>
      <c r="J106" s="436">
        <v>239</v>
      </c>
      <c r="K106" s="437"/>
      <c r="L106" s="436">
        <v>24</v>
      </c>
      <c r="M106" s="22"/>
      <c r="N106" s="436">
        <v>12</v>
      </c>
      <c r="O106" s="22"/>
      <c r="P106" s="436">
        <v>5</v>
      </c>
      <c r="Q106" s="22"/>
    </row>
    <row r="107" spans="1:17" ht="13.5" customHeight="1">
      <c r="A107" s="168">
        <v>101</v>
      </c>
      <c r="B107" s="1">
        <v>682</v>
      </c>
      <c r="C107" s="446" t="s">
        <v>378</v>
      </c>
      <c r="D107" s="16">
        <v>1</v>
      </c>
      <c r="E107" s="14"/>
      <c r="F107" s="436">
        <v>8</v>
      </c>
      <c r="G107" s="22"/>
      <c r="H107" s="436">
        <v>106</v>
      </c>
      <c r="I107" s="437"/>
      <c r="J107" s="436">
        <v>67</v>
      </c>
      <c r="K107" s="437"/>
      <c r="L107" s="436">
        <v>12</v>
      </c>
      <c r="M107" s="22"/>
      <c r="N107" s="436">
        <v>7</v>
      </c>
      <c r="O107" s="22"/>
      <c r="P107" s="436">
        <v>3</v>
      </c>
      <c r="Q107" s="22"/>
    </row>
    <row r="108" spans="1:17" ht="13.5" customHeight="1">
      <c r="A108" s="168">
        <v>102</v>
      </c>
      <c r="B108" s="2">
        <v>683</v>
      </c>
      <c r="C108" s="446" t="s">
        <v>379</v>
      </c>
      <c r="D108" s="16">
        <v>1</v>
      </c>
      <c r="E108" s="14"/>
      <c r="F108" s="436">
        <v>10</v>
      </c>
      <c r="G108" s="22"/>
      <c r="H108" s="436">
        <v>142</v>
      </c>
      <c r="I108" s="437"/>
      <c r="J108" s="436">
        <v>138</v>
      </c>
      <c r="K108" s="437"/>
      <c r="L108" s="436">
        <v>17</v>
      </c>
      <c r="M108" s="22"/>
      <c r="N108" s="436">
        <v>8</v>
      </c>
      <c r="O108" s="22"/>
      <c r="P108" s="436">
        <v>4</v>
      </c>
      <c r="Q108" s="22"/>
    </row>
    <row r="109" spans="1:17" ht="13.5" customHeight="1">
      <c r="A109" s="168">
        <v>103</v>
      </c>
      <c r="B109" s="2">
        <v>684</v>
      </c>
      <c r="C109" s="446" t="s">
        <v>380</v>
      </c>
      <c r="D109" s="16">
        <v>1</v>
      </c>
      <c r="E109" s="14"/>
      <c r="F109" s="436">
        <v>10</v>
      </c>
      <c r="G109" s="22"/>
      <c r="H109" s="436">
        <v>153</v>
      </c>
      <c r="I109" s="437"/>
      <c r="J109" s="436">
        <v>153</v>
      </c>
      <c r="K109" s="437"/>
      <c r="L109" s="436">
        <v>14</v>
      </c>
      <c r="M109" s="22"/>
      <c r="N109" s="436">
        <v>9</v>
      </c>
      <c r="O109" s="22"/>
      <c r="P109" s="436">
        <v>2</v>
      </c>
      <c r="Q109" s="22"/>
    </row>
    <row r="110" spans="1:17" ht="13.5" customHeight="1">
      <c r="A110" s="168">
        <v>104</v>
      </c>
      <c r="B110" s="1">
        <v>685</v>
      </c>
      <c r="C110" s="446" t="s">
        <v>381</v>
      </c>
      <c r="D110" s="16">
        <v>1</v>
      </c>
      <c r="E110" s="14"/>
      <c r="F110" s="436">
        <v>10</v>
      </c>
      <c r="G110" s="22"/>
      <c r="H110" s="436">
        <v>166</v>
      </c>
      <c r="I110" s="437"/>
      <c r="J110" s="436">
        <v>162</v>
      </c>
      <c r="K110" s="437"/>
      <c r="L110" s="436">
        <v>16</v>
      </c>
      <c r="M110" s="22"/>
      <c r="N110" s="436">
        <v>7</v>
      </c>
      <c r="O110" s="22"/>
      <c r="P110" s="436">
        <v>1</v>
      </c>
      <c r="Q110" s="22"/>
    </row>
    <row r="111" spans="1:17" ht="13.5" customHeight="1">
      <c r="A111" s="168">
        <v>105</v>
      </c>
      <c r="B111" s="1">
        <v>686</v>
      </c>
      <c r="C111" s="446" t="s">
        <v>382</v>
      </c>
      <c r="D111" s="16">
        <v>1</v>
      </c>
      <c r="E111" s="14"/>
      <c r="F111" s="436">
        <v>13</v>
      </c>
      <c r="G111" s="22"/>
      <c r="H111" s="436">
        <v>136</v>
      </c>
      <c r="I111" s="437"/>
      <c r="J111" s="436">
        <v>134</v>
      </c>
      <c r="K111" s="437"/>
      <c r="L111" s="436">
        <v>21</v>
      </c>
      <c r="M111" s="22"/>
      <c r="N111" s="436">
        <v>5</v>
      </c>
      <c r="O111" s="22"/>
      <c r="P111" s="436">
        <v>2</v>
      </c>
      <c r="Q111" s="22"/>
    </row>
    <row r="112" spans="1:17" ht="13.5" customHeight="1">
      <c r="A112" s="168">
        <v>106</v>
      </c>
      <c r="B112" s="1">
        <v>701</v>
      </c>
      <c r="C112" s="446" t="s">
        <v>383</v>
      </c>
      <c r="D112" s="16">
        <v>2</v>
      </c>
      <c r="E112" s="14"/>
      <c r="F112" s="436">
        <v>11</v>
      </c>
      <c r="G112" s="22"/>
      <c r="H112" s="436">
        <v>128</v>
      </c>
      <c r="I112" s="437"/>
      <c r="J112" s="436">
        <v>96</v>
      </c>
      <c r="K112" s="437"/>
      <c r="L112" s="436">
        <v>17</v>
      </c>
      <c r="M112" s="22"/>
      <c r="N112" s="436">
        <v>14</v>
      </c>
      <c r="O112" s="22"/>
      <c r="P112" s="436">
        <v>5</v>
      </c>
      <c r="Q112" s="22"/>
    </row>
    <row r="113" spans="1:17" ht="13.5" customHeight="1">
      <c r="A113" s="168">
        <v>107</v>
      </c>
      <c r="B113" s="1">
        <v>702</v>
      </c>
      <c r="C113" s="446" t="s">
        <v>384</v>
      </c>
      <c r="D113" s="16">
        <v>2</v>
      </c>
      <c r="E113" s="14"/>
      <c r="F113" s="436">
        <v>15</v>
      </c>
      <c r="G113" s="22"/>
      <c r="H113" s="436">
        <v>194</v>
      </c>
      <c r="I113" s="437"/>
      <c r="J113" s="436">
        <v>187</v>
      </c>
      <c r="K113" s="437"/>
      <c r="L113" s="436">
        <v>20</v>
      </c>
      <c r="M113" s="22"/>
      <c r="N113" s="436">
        <v>16</v>
      </c>
      <c r="O113" s="22"/>
      <c r="P113" s="436">
        <v>4</v>
      </c>
      <c r="Q113" s="22"/>
    </row>
    <row r="114" spans="1:17" ht="13.5" customHeight="1">
      <c r="A114" s="168">
        <v>108</v>
      </c>
      <c r="B114" s="1">
        <v>703</v>
      </c>
      <c r="C114" s="446" t="s">
        <v>385</v>
      </c>
      <c r="D114" s="16">
        <v>1</v>
      </c>
      <c r="E114" s="14"/>
      <c r="F114" s="436">
        <v>17</v>
      </c>
      <c r="G114" s="22"/>
      <c r="H114" s="436">
        <v>266</v>
      </c>
      <c r="I114" s="437"/>
      <c r="J114" s="436">
        <v>273</v>
      </c>
      <c r="K114" s="437"/>
      <c r="L114" s="436">
        <v>24</v>
      </c>
      <c r="M114" s="22"/>
      <c r="N114" s="436">
        <v>10</v>
      </c>
      <c r="O114" s="22"/>
      <c r="P114" s="436">
        <v>1</v>
      </c>
      <c r="Q114" s="22"/>
    </row>
    <row r="115" spans="1:17" ht="13.5" customHeight="1">
      <c r="A115" s="168">
        <v>109</v>
      </c>
      <c r="B115" s="2">
        <v>704</v>
      </c>
      <c r="C115" s="446" t="s">
        <v>386</v>
      </c>
      <c r="D115" s="18">
        <v>2</v>
      </c>
      <c r="E115" s="14"/>
      <c r="F115" s="436">
        <v>21</v>
      </c>
      <c r="G115" s="19"/>
      <c r="H115" s="436">
        <v>306</v>
      </c>
      <c r="I115" s="437"/>
      <c r="J115" s="436">
        <v>273</v>
      </c>
      <c r="K115" s="437"/>
      <c r="L115" s="436">
        <v>29</v>
      </c>
      <c r="M115" s="19"/>
      <c r="N115" s="436">
        <v>16</v>
      </c>
      <c r="O115" s="19"/>
      <c r="P115" s="436">
        <v>6</v>
      </c>
      <c r="Q115" s="19"/>
    </row>
    <row r="116" spans="2:17" ht="4.5" customHeight="1">
      <c r="B116" s="3"/>
      <c r="C116" s="23"/>
      <c r="D116" s="24"/>
      <c r="E116" s="50"/>
      <c r="F116" s="24"/>
      <c r="G116" s="50"/>
      <c r="H116" s="24"/>
      <c r="I116" s="50"/>
      <c r="J116" s="24"/>
      <c r="K116" s="50"/>
      <c r="L116" s="24"/>
      <c r="M116" s="50"/>
      <c r="N116" s="24"/>
      <c r="O116" s="50"/>
      <c r="P116" s="24"/>
      <c r="Q116" s="50"/>
    </row>
    <row r="117" spans="2:17" ht="12">
      <c r="B117" s="21" t="s">
        <v>913</v>
      </c>
      <c r="C117" s="34"/>
      <c r="D117" s="16"/>
      <c r="E117" s="22"/>
      <c r="F117" s="16"/>
      <c r="G117" s="22"/>
      <c r="H117" s="16"/>
      <c r="I117" s="22"/>
      <c r="J117" s="16"/>
      <c r="K117" s="22"/>
      <c r="L117" s="16"/>
      <c r="M117" s="22"/>
      <c r="N117" s="16"/>
      <c r="O117" s="22"/>
      <c r="P117" s="16"/>
      <c r="Q117" s="22"/>
    </row>
    <row r="118" spans="2:17" ht="12">
      <c r="B118" s="34" t="s">
        <v>469</v>
      </c>
      <c r="C118" s="34"/>
      <c r="D118" s="16"/>
      <c r="E118" s="22"/>
      <c r="F118" s="16"/>
      <c r="G118" s="22"/>
      <c r="H118" s="16"/>
      <c r="I118" s="22"/>
      <c r="J118" s="16"/>
      <c r="K118" s="22"/>
      <c r="L118" s="16"/>
      <c r="M118" s="22"/>
      <c r="N118" s="16"/>
      <c r="O118" s="22"/>
      <c r="P118" s="16"/>
      <c r="Q118" s="22"/>
    </row>
    <row r="119" spans="3:17" ht="12">
      <c r="C119" s="34"/>
      <c r="D119" s="16"/>
      <c r="E119" s="22"/>
      <c r="F119" s="16"/>
      <c r="G119" s="22"/>
      <c r="H119" s="16"/>
      <c r="I119" s="22"/>
      <c r="J119" s="16"/>
      <c r="K119" s="22"/>
      <c r="L119" s="16"/>
      <c r="M119" s="22"/>
      <c r="N119" s="16"/>
      <c r="O119" s="22"/>
      <c r="P119" s="16"/>
      <c r="Q119" s="22"/>
    </row>
    <row r="120" spans="2:17" ht="12">
      <c r="B120" s="21"/>
      <c r="C120" s="34"/>
      <c r="D120" s="30"/>
      <c r="E120" s="35"/>
      <c r="F120" s="30"/>
      <c r="G120" s="35"/>
      <c r="H120" s="30"/>
      <c r="I120" s="35"/>
      <c r="J120" s="30"/>
      <c r="K120" s="35"/>
      <c r="L120" s="30"/>
      <c r="M120" s="35"/>
      <c r="N120" s="30"/>
      <c r="O120" s="35"/>
      <c r="P120" s="30"/>
      <c r="Q120" s="35"/>
    </row>
    <row r="121" spans="2:17" ht="12">
      <c r="B121" s="21"/>
      <c r="C121" s="8"/>
      <c r="D121" s="28"/>
      <c r="E121" s="28"/>
      <c r="F121" s="28"/>
      <c r="G121" s="28"/>
      <c r="H121" s="28"/>
      <c r="I121" s="28"/>
      <c r="J121" s="28"/>
      <c r="K121" s="28"/>
      <c r="L121" s="28"/>
      <c r="M121" s="28"/>
      <c r="N121" s="28"/>
      <c r="O121" s="28"/>
      <c r="P121" s="28"/>
      <c r="Q121" s="28"/>
    </row>
    <row r="122" spans="2:17" ht="12">
      <c r="B122" s="21"/>
      <c r="C122" s="8"/>
      <c r="D122" s="28"/>
      <c r="E122" s="28"/>
      <c r="F122" s="28"/>
      <c r="G122" s="28"/>
      <c r="H122" s="28"/>
      <c r="I122" s="28"/>
      <c r="J122" s="28"/>
      <c r="K122" s="28"/>
      <c r="L122" s="28"/>
      <c r="M122" s="28"/>
      <c r="N122" s="28"/>
      <c r="O122" s="28"/>
      <c r="P122" s="28"/>
      <c r="Q122" s="28"/>
    </row>
    <row r="123" spans="2:17" ht="12">
      <c r="B123" s="21"/>
      <c r="C123" s="8"/>
      <c r="D123" s="28"/>
      <c r="E123" s="28"/>
      <c r="F123" s="28"/>
      <c r="G123" s="28"/>
      <c r="H123" s="28"/>
      <c r="I123" s="28"/>
      <c r="J123" s="28"/>
      <c r="K123" s="28"/>
      <c r="L123" s="28"/>
      <c r="M123" s="28"/>
      <c r="N123" s="28"/>
      <c r="O123" s="28"/>
      <c r="P123" s="28"/>
      <c r="Q123" s="28"/>
    </row>
    <row r="124" spans="2:17" ht="12">
      <c r="B124" s="21"/>
      <c r="C124" s="8"/>
      <c r="D124" s="28"/>
      <c r="E124" s="28"/>
      <c r="F124" s="28"/>
      <c r="G124" s="28"/>
      <c r="H124" s="28"/>
      <c r="I124" s="28"/>
      <c r="J124" s="28"/>
      <c r="K124" s="28"/>
      <c r="L124" s="28"/>
      <c r="M124" s="28"/>
      <c r="N124" s="28"/>
      <c r="O124" s="28"/>
      <c r="P124" s="28"/>
      <c r="Q124" s="28"/>
    </row>
    <row r="125" spans="2:17" ht="12">
      <c r="B125" s="21"/>
      <c r="C125" s="8"/>
      <c r="D125" s="28"/>
      <c r="E125" s="28"/>
      <c r="F125" s="28"/>
      <c r="G125" s="28"/>
      <c r="H125" s="28"/>
      <c r="I125" s="28"/>
      <c r="J125" s="28"/>
      <c r="K125" s="28"/>
      <c r="L125" s="28"/>
      <c r="M125" s="28"/>
      <c r="N125" s="28"/>
      <c r="O125" s="28"/>
      <c r="P125" s="28"/>
      <c r="Q125" s="28"/>
    </row>
    <row r="126" spans="2:17" ht="12">
      <c r="B126" s="21"/>
      <c r="C126" s="8"/>
      <c r="D126" s="28"/>
      <c r="E126" s="28"/>
      <c r="F126" s="28"/>
      <c r="G126" s="28"/>
      <c r="H126" s="28"/>
      <c r="I126" s="28"/>
      <c r="J126" s="28"/>
      <c r="K126" s="28"/>
      <c r="L126" s="28"/>
      <c r="M126" s="28"/>
      <c r="N126" s="28"/>
      <c r="O126" s="28"/>
      <c r="P126" s="28"/>
      <c r="Q126" s="28"/>
    </row>
    <row r="127" spans="2:17" ht="12">
      <c r="B127" s="21"/>
      <c r="C127" s="8"/>
      <c r="D127" s="28"/>
      <c r="E127" s="28"/>
      <c r="F127" s="28"/>
      <c r="G127" s="28"/>
      <c r="H127" s="28"/>
      <c r="I127" s="28"/>
      <c r="J127" s="28"/>
      <c r="K127" s="28"/>
      <c r="L127" s="28"/>
      <c r="M127" s="28"/>
      <c r="N127" s="28"/>
      <c r="O127" s="28"/>
      <c r="P127" s="28"/>
      <c r="Q127" s="28"/>
    </row>
    <row r="128" spans="3:17" ht="12">
      <c r="C128" s="8"/>
      <c r="D128" s="28"/>
      <c r="E128" s="28"/>
      <c r="F128" s="28"/>
      <c r="G128" s="28"/>
      <c r="H128" s="28"/>
      <c r="I128" s="28"/>
      <c r="J128" s="28"/>
      <c r="K128" s="28"/>
      <c r="L128" s="28"/>
      <c r="M128" s="28"/>
      <c r="N128" s="28"/>
      <c r="O128" s="28"/>
      <c r="P128" s="28"/>
      <c r="Q128" s="28"/>
    </row>
    <row r="129" spans="3:17" ht="12">
      <c r="C129" s="8"/>
      <c r="D129" s="28"/>
      <c r="E129" s="28"/>
      <c r="F129" s="28"/>
      <c r="G129" s="28"/>
      <c r="H129" s="28"/>
      <c r="I129" s="28"/>
      <c r="J129" s="28"/>
      <c r="K129" s="28"/>
      <c r="L129" s="28"/>
      <c r="M129" s="28"/>
      <c r="N129" s="28"/>
      <c r="O129" s="28"/>
      <c r="P129" s="28"/>
      <c r="Q129" s="28"/>
    </row>
    <row r="130" spans="3:17" ht="12">
      <c r="C130" s="8"/>
      <c r="D130" s="28"/>
      <c r="E130" s="28"/>
      <c r="F130" s="28"/>
      <c r="G130" s="28"/>
      <c r="H130" s="28"/>
      <c r="I130" s="28"/>
      <c r="J130" s="28"/>
      <c r="K130" s="28"/>
      <c r="L130" s="28"/>
      <c r="M130" s="28"/>
      <c r="N130" s="28"/>
      <c r="O130" s="28"/>
      <c r="P130" s="28"/>
      <c r="Q130" s="28"/>
    </row>
    <row r="131" spans="3:17" ht="12">
      <c r="C131" s="8"/>
      <c r="D131" s="28"/>
      <c r="E131" s="28"/>
      <c r="F131" s="28"/>
      <c r="G131" s="28"/>
      <c r="H131" s="28"/>
      <c r="I131" s="28"/>
      <c r="J131" s="28"/>
      <c r="K131" s="28"/>
      <c r="L131" s="28"/>
      <c r="M131" s="28"/>
      <c r="N131" s="28"/>
      <c r="O131" s="28"/>
      <c r="P131" s="28"/>
      <c r="Q131" s="28"/>
    </row>
    <row r="132" spans="3:17" ht="12">
      <c r="C132" s="8"/>
      <c r="D132" s="28"/>
      <c r="E132" s="28"/>
      <c r="F132" s="28"/>
      <c r="G132" s="28"/>
      <c r="H132" s="28"/>
      <c r="I132" s="28"/>
      <c r="J132" s="28"/>
      <c r="K132" s="28"/>
      <c r="L132" s="28"/>
      <c r="M132" s="28"/>
      <c r="N132" s="28"/>
      <c r="O132" s="28"/>
      <c r="P132" s="28"/>
      <c r="Q132" s="28"/>
    </row>
    <row r="133" spans="3:17" ht="12">
      <c r="C133" s="8"/>
      <c r="D133" s="28"/>
      <c r="E133" s="28"/>
      <c r="F133" s="28"/>
      <c r="G133" s="28"/>
      <c r="H133" s="28"/>
      <c r="I133" s="28"/>
      <c r="J133" s="28"/>
      <c r="K133" s="28"/>
      <c r="L133" s="28"/>
      <c r="M133" s="28"/>
      <c r="N133" s="28"/>
      <c r="O133" s="28"/>
      <c r="P133" s="28"/>
      <c r="Q133" s="28"/>
    </row>
    <row r="134" spans="4:17" ht="12">
      <c r="D134" s="36"/>
      <c r="E134" s="36"/>
      <c r="F134" s="36"/>
      <c r="G134" s="36"/>
      <c r="H134" s="36"/>
      <c r="I134" s="36"/>
      <c r="J134" s="36"/>
      <c r="K134" s="36"/>
      <c r="L134" s="36"/>
      <c r="M134" s="36"/>
      <c r="N134" s="36"/>
      <c r="O134" s="36"/>
      <c r="P134" s="36"/>
      <c r="Q134" s="36"/>
    </row>
    <row r="138" ht="12">
      <c r="C138" s="34"/>
    </row>
    <row r="139" ht="12">
      <c r="C139" s="34"/>
    </row>
  </sheetData>
  <mergeCells count="11">
    <mergeCell ref="P4:Q4"/>
    <mergeCell ref="P5:Q5"/>
    <mergeCell ref="J5:K5"/>
    <mergeCell ref="L5:M5"/>
    <mergeCell ref="N5:O5"/>
    <mergeCell ref="H4:K4"/>
    <mergeCell ref="L4:O4"/>
    <mergeCell ref="D4:E4"/>
    <mergeCell ref="D5:E5"/>
    <mergeCell ref="F5:G5"/>
    <mergeCell ref="H5:I5"/>
  </mergeCells>
  <printOptions/>
  <pageMargins left="0.58" right="0.59" top="0.58" bottom="0.6" header="0.5118110236220472" footer="0.2362204724409449"/>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R121"/>
  <sheetViews>
    <sheetView workbookViewId="0" topLeftCell="B1">
      <selection activeCell="H24" sqref="H24"/>
    </sheetView>
  </sheetViews>
  <sheetFormatPr defaultColWidth="9.00390625" defaultRowHeight="12.75"/>
  <cols>
    <col min="1" max="1" width="4.125" style="171" hidden="1" customWidth="1"/>
    <col min="2" max="2" width="4.75390625" style="26" customWidth="1"/>
    <col min="3" max="3" width="8.75390625" style="26" customWidth="1"/>
    <col min="4" max="4" width="5.25390625" style="26" customWidth="1"/>
    <col min="5" max="6" width="5.75390625" style="26" customWidth="1"/>
    <col min="7" max="7" width="4.75390625" style="26" customWidth="1"/>
    <col min="8" max="8" width="6.75390625" style="26" customWidth="1"/>
    <col min="9" max="9" width="7.75390625" style="26" customWidth="1"/>
    <col min="10" max="10" width="6.75390625" style="26" customWidth="1"/>
    <col min="11" max="11" width="7.75390625" style="26" customWidth="1"/>
    <col min="12" max="17" width="6.75390625" style="26" customWidth="1"/>
    <col min="18" max="16384" width="9.125" style="26" customWidth="1"/>
  </cols>
  <sheetData>
    <row r="1" spans="1:16" s="4" customFormat="1" ht="15.75" customHeight="1">
      <c r="A1" s="170"/>
      <c r="B1" s="37" t="s">
        <v>632</v>
      </c>
      <c r="D1" s="26"/>
      <c r="E1" s="26"/>
      <c r="P1" s="4" t="s">
        <v>0</v>
      </c>
    </row>
    <row r="2" spans="1:5" s="4" customFormat="1" ht="15.75" customHeight="1" hidden="1">
      <c r="A2" s="170"/>
      <c r="B2" s="37"/>
      <c r="D2" s="26"/>
      <c r="E2" s="26"/>
    </row>
    <row r="3" spans="1:17" s="7" customFormat="1" ht="3" customHeight="1">
      <c r="A3" s="167"/>
      <c r="C3" s="68"/>
      <c r="D3" s="68"/>
      <c r="E3" s="68" t="s">
        <v>0</v>
      </c>
      <c r="F3" s="68" t="s">
        <v>0</v>
      </c>
      <c r="G3" s="68"/>
      <c r="H3" s="68"/>
      <c r="I3" s="68"/>
      <c r="J3" s="68"/>
      <c r="K3" s="68"/>
      <c r="L3" s="68"/>
      <c r="M3" s="68"/>
      <c r="N3" s="68"/>
      <c r="O3" s="68"/>
      <c r="P3" s="194"/>
      <c r="Q3" s="194"/>
    </row>
    <row r="4" spans="1:17" s="8" customFormat="1" ht="12" customHeight="1">
      <c r="A4" s="169" t="s">
        <v>302</v>
      </c>
      <c r="B4" s="126"/>
      <c r="C4" s="215"/>
      <c r="D4" s="612" t="s">
        <v>657</v>
      </c>
      <c r="E4" s="597"/>
      <c r="F4" s="393"/>
      <c r="G4" s="200"/>
      <c r="H4" s="617" t="s">
        <v>566</v>
      </c>
      <c r="I4" s="601"/>
      <c r="J4" s="601"/>
      <c r="K4" s="602"/>
      <c r="L4" s="617" t="s">
        <v>661</v>
      </c>
      <c r="M4" s="601"/>
      <c r="N4" s="601"/>
      <c r="O4" s="602"/>
      <c r="P4" s="619" t="s">
        <v>663</v>
      </c>
      <c r="Q4" s="620"/>
    </row>
    <row r="5" spans="1:17" s="8" customFormat="1" ht="12" customHeight="1">
      <c r="A5" s="173"/>
      <c r="B5" s="603" t="s">
        <v>1</v>
      </c>
      <c r="C5" s="614"/>
      <c r="D5" s="598" t="s">
        <v>658</v>
      </c>
      <c r="E5" s="607"/>
      <c r="F5" s="615" t="s">
        <v>568</v>
      </c>
      <c r="G5" s="607"/>
      <c r="H5" s="616" t="s">
        <v>659</v>
      </c>
      <c r="I5" s="602"/>
      <c r="J5" s="616" t="s">
        <v>660</v>
      </c>
      <c r="K5" s="602"/>
      <c r="L5" s="616" t="s">
        <v>659</v>
      </c>
      <c r="M5" s="602"/>
      <c r="N5" s="616" t="s">
        <v>660</v>
      </c>
      <c r="O5" s="602"/>
      <c r="P5" s="615" t="s">
        <v>662</v>
      </c>
      <c r="Q5" s="618"/>
    </row>
    <row r="6" spans="1:17" s="7" customFormat="1" ht="13.5" customHeight="1">
      <c r="A6" s="167"/>
      <c r="B6" s="26"/>
      <c r="C6" s="242" t="s">
        <v>798</v>
      </c>
      <c r="D6" s="436">
        <v>176</v>
      </c>
      <c r="E6" s="51">
        <v>52</v>
      </c>
      <c r="F6" s="436">
        <v>3569</v>
      </c>
      <c r="G6" s="51" t="s">
        <v>34</v>
      </c>
      <c r="H6" s="436">
        <v>66385</v>
      </c>
      <c r="I6" s="437">
        <v>19908</v>
      </c>
      <c r="J6" s="436">
        <v>68750</v>
      </c>
      <c r="K6" s="437">
        <v>23229</v>
      </c>
      <c r="L6" s="436">
        <v>6760</v>
      </c>
      <c r="M6" s="437">
        <v>1755</v>
      </c>
      <c r="N6" s="436">
        <v>2238</v>
      </c>
      <c r="O6" s="51">
        <v>531</v>
      </c>
      <c r="P6" s="436">
        <v>1956</v>
      </c>
      <c r="Q6" s="51">
        <v>567</v>
      </c>
    </row>
    <row r="7" spans="1:17" s="7" customFormat="1" ht="13.5" customHeight="1">
      <c r="A7" s="167"/>
      <c r="B7" s="26"/>
      <c r="C7" s="242" t="s">
        <v>520</v>
      </c>
      <c r="D7" s="436">
        <v>177</v>
      </c>
      <c r="E7" s="51">
        <v>52</v>
      </c>
      <c r="F7" s="436">
        <v>3485</v>
      </c>
      <c r="G7" s="51" t="s">
        <v>34</v>
      </c>
      <c r="H7" s="436">
        <v>64602</v>
      </c>
      <c r="I7" s="437">
        <v>20013</v>
      </c>
      <c r="J7" s="436">
        <v>67267</v>
      </c>
      <c r="K7" s="437">
        <v>22079</v>
      </c>
      <c r="L7" s="436">
        <v>6663</v>
      </c>
      <c r="M7" s="437">
        <v>1742</v>
      </c>
      <c r="N7" s="436">
        <v>2284</v>
      </c>
      <c r="O7" s="51">
        <v>529</v>
      </c>
      <c r="P7" s="436">
        <v>1935</v>
      </c>
      <c r="Q7" s="51">
        <v>551</v>
      </c>
    </row>
    <row r="8" spans="1:17" s="7" customFormat="1" ht="13.5" customHeight="1">
      <c r="A8" s="167"/>
      <c r="B8" s="26"/>
      <c r="C8" s="242" t="s">
        <v>599</v>
      </c>
      <c r="D8" s="436">
        <v>178</v>
      </c>
      <c r="E8" s="51">
        <v>52</v>
      </c>
      <c r="F8" s="436">
        <v>3368</v>
      </c>
      <c r="G8" s="51" t="s">
        <v>34</v>
      </c>
      <c r="H8" s="436">
        <v>62626</v>
      </c>
      <c r="I8" s="437">
        <v>19844</v>
      </c>
      <c r="J8" s="436">
        <v>64654</v>
      </c>
      <c r="K8" s="437">
        <v>21166</v>
      </c>
      <c r="L8" s="436">
        <v>6546</v>
      </c>
      <c r="M8" s="437">
        <v>1702</v>
      </c>
      <c r="N8" s="436">
        <v>2283</v>
      </c>
      <c r="O8" s="51">
        <v>513</v>
      </c>
      <c r="P8" s="436">
        <v>1924</v>
      </c>
      <c r="Q8" s="51">
        <v>525</v>
      </c>
    </row>
    <row r="9" spans="1:17" s="7" customFormat="1" ht="13.5" customHeight="1">
      <c r="A9" s="167"/>
      <c r="B9" s="26"/>
      <c r="C9" s="242" t="s">
        <v>777</v>
      </c>
      <c r="D9" s="436">
        <v>180</v>
      </c>
      <c r="E9" s="51">
        <v>52</v>
      </c>
      <c r="F9" s="436">
        <v>3256</v>
      </c>
      <c r="G9" s="51" t="s">
        <v>34</v>
      </c>
      <c r="H9" s="436">
        <v>60602</v>
      </c>
      <c r="I9" s="437">
        <v>19823</v>
      </c>
      <c r="J9" s="436">
        <v>62477</v>
      </c>
      <c r="K9" s="437">
        <v>20251</v>
      </c>
      <c r="L9" s="436">
        <v>6413</v>
      </c>
      <c r="M9" s="437">
        <v>1692</v>
      </c>
      <c r="N9" s="436">
        <v>2318</v>
      </c>
      <c r="O9" s="51">
        <v>496</v>
      </c>
      <c r="P9" s="436">
        <v>1866</v>
      </c>
      <c r="Q9" s="51">
        <v>529</v>
      </c>
    </row>
    <row r="10" spans="1:17" s="7" customFormat="1" ht="13.5" customHeight="1">
      <c r="A10" s="167"/>
      <c r="B10" s="26"/>
      <c r="C10" s="242" t="s">
        <v>802</v>
      </c>
      <c r="D10" s="436">
        <v>179</v>
      </c>
      <c r="E10" s="51">
        <v>52</v>
      </c>
      <c r="F10" s="436">
        <v>3162</v>
      </c>
      <c r="G10" s="51" t="s">
        <v>34</v>
      </c>
      <c r="H10" s="436">
        <v>59202</v>
      </c>
      <c r="I10" s="437">
        <v>19819</v>
      </c>
      <c r="J10" s="436">
        <v>60517</v>
      </c>
      <c r="K10" s="437">
        <v>19782</v>
      </c>
      <c r="L10" s="436">
        <v>6296</v>
      </c>
      <c r="M10" s="437">
        <v>1683</v>
      </c>
      <c r="N10" s="436">
        <v>2368</v>
      </c>
      <c r="O10" s="51">
        <v>507</v>
      </c>
      <c r="P10" s="436">
        <v>1828</v>
      </c>
      <c r="Q10" s="51">
        <v>507</v>
      </c>
    </row>
    <row r="11" spans="1:17" s="7" customFormat="1" ht="12" customHeight="1">
      <c r="A11" s="167"/>
      <c r="B11" s="26"/>
      <c r="C11" s="487"/>
      <c r="D11" s="436"/>
      <c r="E11" s="51"/>
      <c r="F11" s="436"/>
      <c r="G11" s="51"/>
      <c r="H11" s="51"/>
      <c r="I11" s="51"/>
      <c r="J11" s="51"/>
      <c r="K11" s="51"/>
      <c r="L11" s="51"/>
      <c r="M11" s="51"/>
      <c r="N11" s="51"/>
      <c r="O11" s="51"/>
      <c r="P11" s="51"/>
      <c r="Q11" s="51"/>
    </row>
    <row r="12" spans="1:17" s="7" customFormat="1" ht="13.5" customHeight="1">
      <c r="A12" s="168">
        <v>11</v>
      </c>
      <c r="B12" s="1"/>
      <c r="C12" s="247" t="s">
        <v>292</v>
      </c>
      <c r="D12" s="436">
        <v>28</v>
      </c>
      <c r="E12" s="54">
        <v>12</v>
      </c>
      <c r="F12" s="436">
        <v>463</v>
      </c>
      <c r="G12" s="54"/>
      <c r="H12" s="436">
        <v>8902</v>
      </c>
      <c r="I12" s="437">
        <v>3997</v>
      </c>
      <c r="J12" s="436">
        <v>8562</v>
      </c>
      <c r="K12" s="437">
        <v>4934</v>
      </c>
      <c r="L12" s="436">
        <v>985</v>
      </c>
      <c r="M12" s="437">
        <v>379</v>
      </c>
      <c r="N12" s="436">
        <v>365</v>
      </c>
      <c r="O12" s="54">
        <v>113</v>
      </c>
      <c r="P12" s="436">
        <v>247</v>
      </c>
      <c r="Q12" s="54">
        <v>126</v>
      </c>
    </row>
    <row r="13" spans="1:17" s="7" customFormat="1" ht="13.5" customHeight="1">
      <c r="A13" s="168">
        <v>15</v>
      </c>
      <c r="B13" s="1"/>
      <c r="C13" s="247" t="s">
        <v>293</v>
      </c>
      <c r="D13" s="436">
        <v>19</v>
      </c>
      <c r="E13" s="54">
        <v>4</v>
      </c>
      <c r="F13" s="436">
        <v>372</v>
      </c>
      <c r="G13" s="54"/>
      <c r="H13" s="436">
        <v>6673</v>
      </c>
      <c r="I13" s="437">
        <v>1187</v>
      </c>
      <c r="J13" s="436">
        <v>7638</v>
      </c>
      <c r="K13" s="437">
        <v>1354</v>
      </c>
      <c r="L13" s="436">
        <v>657</v>
      </c>
      <c r="M13" s="437">
        <v>106</v>
      </c>
      <c r="N13" s="436">
        <v>291</v>
      </c>
      <c r="O13" s="54">
        <v>37</v>
      </c>
      <c r="P13" s="436">
        <v>158</v>
      </c>
      <c r="Q13" s="54">
        <v>30</v>
      </c>
    </row>
    <row r="14" spans="1:17" s="7" customFormat="1" ht="13.5" customHeight="1">
      <c r="A14" s="168">
        <v>21</v>
      </c>
      <c r="B14" s="1"/>
      <c r="C14" s="247" t="s">
        <v>294</v>
      </c>
      <c r="D14" s="436">
        <v>19</v>
      </c>
      <c r="E14" s="54">
        <v>1</v>
      </c>
      <c r="F14" s="436">
        <v>466</v>
      </c>
      <c r="G14" s="54"/>
      <c r="H14" s="436">
        <v>8529</v>
      </c>
      <c r="I14" s="437">
        <v>385</v>
      </c>
      <c r="J14" s="436">
        <v>9476</v>
      </c>
      <c r="K14" s="437">
        <v>157</v>
      </c>
      <c r="L14" s="436">
        <v>793</v>
      </c>
      <c r="M14" s="437">
        <v>38</v>
      </c>
      <c r="N14" s="436">
        <v>350</v>
      </c>
      <c r="O14" s="437"/>
      <c r="P14" s="436">
        <v>239</v>
      </c>
      <c r="Q14" s="54">
        <v>11</v>
      </c>
    </row>
    <row r="15" spans="1:17" s="7" customFormat="1" ht="13.5" customHeight="1">
      <c r="A15" s="168">
        <v>27</v>
      </c>
      <c r="B15" s="1"/>
      <c r="C15" s="247" t="s">
        <v>295</v>
      </c>
      <c r="D15" s="436">
        <v>13</v>
      </c>
      <c r="E15" s="437"/>
      <c r="F15" s="436">
        <v>251</v>
      </c>
      <c r="G15" s="54"/>
      <c r="H15" s="436">
        <v>4855</v>
      </c>
      <c r="I15" s="437"/>
      <c r="J15" s="436">
        <v>4503</v>
      </c>
      <c r="K15" s="437"/>
      <c r="L15" s="436">
        <v>474</v>
      </c>
      <c r="M15" s="437"/>
      <c r="N15" s="436">
        <v>174</v>
      </c>
      <c r="O15" s="54"/>
      <c r="P15" s="436">
        <v>176</v>
      </c>
      <c r="Q15" s="54"/>
    </row>
    <row r="16" spans="1:17" s="7" customFormat="1" ht="13.5" customHeight="1">
      <c r="A16" s="168">
        <v>40</v>
      </c>
      <c r="B16" s="1"/>
      <c r="C16" s="247" t="s">
        <v>296</v>
      </c>
      <c r="D16" s="436">
        <v>21</v>
      </c>
      <c r="E16" s="54">
        <v>7</v>
      </c>
      <c r="F16" s="436">
        <v>335</v>
      </c>
      <c r="G16" s="54"/>
      <c r="H16" s="436">
        <v>6362</v>
      </c>
      <c r="I16" s="437">
        <v>2946</v>
      </c>
      <c r="J16" s="436">
        <v>6166</v>
      </c>
      <c r="K16" s="437">
        <v>2416</v>
      </c>
      <c r="L16" s="436">
        <v>661</v>
      </c>
      <c r="M16" s="437">
        <v>228</v>
      </c>
      <c r="N16" s="436">
        <v>255</v>
      </c>
      <c r="O16" s="54">
        <v>58</v>
      </c>
      <c r="P16" s="436">
        <v>198</v>
      </c>
      <c r="Q16" s="54">
        <v>98</v>
      </c>
    </row>
    <row r="17" spans="1:17" s="7" customFormat="1" ht="13.5" customHeight="1">
      <c r="A17" s="168">
        <v>49</v>
      </c>
      <c r="B17" s="1"/>
      <c r="C17" s="247" t="s">
        <v>297</v>
      </c>
      <c r="D17" s="436">
        <v>13</v>
      </c>
      <c r="E17" s="437"/>
      <c r="F17" s="436">
        <v>240</v>
      </c>
      <c r="G17" s="54"/>
      <c r="H17" s="436">
        <v>4578</v>
      </c>
      <c r="I17" s="437"/>
      <c r="J17" s="436">
        <v>4543</v>
      </c>
      <c r="K17" s="437"/>
      <c r="L17" s="436">
        <v>439</v>
      </c>
      <c r="M17" s="437"/>
      <c r="N17" s="436">
        <v>197</v>
      </c>
      <c r="O17" s="54"/>
      <c r="P17" s="436">
        <v>165</v>
      </c>
      <c r="Q17" s="437"/>
    </row>
    <row r="18" spans="1:17" s="7" customFormat="1" ht="13.5" customHeight="1">
      <c r="A18" s="168">
        <v>67</v>
      </c>
      <c r="B18" s="1"/>
      <c r="C18" s="247" t="s">
        <v>298</v>
      </c>
      <c r="D18" s="436">
        <v>15</v>
      </c>
      <c r="E18" s="55">
        <v>2</v>
      </c>
      <c r="F18" s="436">
        <v>155</v>
      </c>
      <c r="G18" s="55"/>
      <c r="H18" s="436">
        <v>2875</v>
      </c>
      <c r="I18" s="437">
        <v>419</v>
      </c>
      <c r="J18" s="436">
        <v>2955</v>
      </c>
      <c r="K18" s="437">
        <v>314</v>
      </c>
      <c r="L18" s="436">
        <v>336</v>
      </c>
      <c r="M18" s="437">
        <v>29</v>
      </c>
      <c r="N18" s="436">
        <v>126</v>
      </c>
      <c r="O18" s="55">
        <v>12</v>
      </c>
      <c r="P18" s="436">
        <v>157</v>
      </c>
      <c r="Q18" s="55">
        <v>14</v>
      </c>
    </row>
    <row r="19" spans="1:17" s="7" customFormat="1" ht="13.5" customHeight="1">
      <c r="A19" s="168">
        <v>88</v>
      </c>
      <c r="B19" s="1"/>
      <c r="C19" s="247" t="s">
        <v>299</v>
      </c>
      <c r="D19" s="436">
        <v>7</v>
      </c>
      <c r="E19" s="437"/>
      <c r="F19" s="436">
        <v>96</v>
      </c>
      <c r="G19" s="55"/>
      <c r="H19" s="436">
        <v>1868</v>
      </c>
      <c r="I19" s="437"/>
      <c r="J19" s="436">
        <v>1740</v>
      </c>
      <c r="K19" s="437"/>
      <c r="L19" s="436">
        <v>201</v>
      </c>
      <c r="M19" s="437"/>
      <c r="N19" s="436">
        <v>64</v>
      </c>
      <c r="O19" s="55"/>
      <c r="P19" s="436">
        <v>71</v>
      </c>
      <c r="Q19" s="437"/>
    </row>
    <row r="20" spans="1:17" s="7" customFormat="1" ht="13.5" customHeight="1">
      <c r="A20" s="168">
        <v>98</v>
      </c>
      <c r="B20" s="1"/>
      <c r="C20" s="247" t="s">
        <v>300</v>
      </c>
      <c r="D20" s="436">
        <v>8</v>
      </c>
      <c r="E20" s="55">
        <v>1</v>
      </c>
      <c r="F20" s="436">
        <v>102</v>
      </c>
      <c r="G20" s="55"/>
      <c r="H20" s="436">
        <v>1998</v>
      </c>
      <c r="I20" s="437">
        <v>360</v>
      </c>
      <c r="J20" s="436">
        <v>1977</v>
      </c>
      <c r="K20" s="437">
        <v>261</v>
      </c>
      <c r="L20" s="436">
        <v>207</v>
      </c>
      <c r="M20" s="437">
        <v>41</v>
      </c>
      <c r="N20" s="436">
        <v>77</v>
      </c>
      <c r="O20" s="55">
        <v>15</v>
      </c>
      <c r="P20" s="436">
        <v>67</v>
      </c>
      <c r="Q20" s="55">
        <v>10</v>
      </c>
    </row>
    <row r="21" spans="1:18" s="7" customFormat="1" ht="12" customHeight="1">
      <c r="A21" s="168"/>
      <c r="B21" s="1"/>
      <c r="C21" s="17"/>
      <c r="D21" s="436"/>
      <c r="E21" s="51"/>
      <c r="F21" s="436"/>
      <c r="G21" s="51"/>
      <c r="H21" s="51"/>
      <c r="I21" s="51"/>
      <c r="J21" s="51"/>
      <c r="K21" s="51"/>
      <c r="L21" s="51"/>
      <c r="M21" s="51"/>
      <c r="N21" s="51"/>
      <c r="O21" s="51"/>
      <c r="P21" s="51"/>
      <c r="Q21" s="51"/>
      <c r="R21" s="7" t="s">
        <v>779</v>
      </c>
    </row>
    <row r="22" spans="1:17" s="7" customFormat="1" ht="13.5" customHeight="1">
      <c r="A22" s="168">
        <v>1</v>
      </c>
      <c r="B22" s="1">
        <v>100</v>
      </c>
      <c r="C22" s="446" t="s">
        <v>562</v>
      </c>
      <c r="D22" s="436">
        <v>36</v>
      </c>
      <c r="E22" s="51">
        <v>25</v>
      </c>
      <c r="F22" s="436">
        <v>682</v>
      </c>
      <c r="G22" s="51"/>
      <c r="H22" s="436">
        <v>12562</v>
      </c>
      <c r="I22" s="437">
        <v>10525</v>
      </c>
      <c r="J22" s="436">
        <v>12957</v>
      </c>
      <c r="K22" s="437">
        <v>10346</v>
      </c>
      <c r="L22" s="436">
        <v>1543</v>
      </c>
      <c r="M22" s="437">
        <v>862</v>
      </c>
      <c r="N22" s="436">
        <v>469</v>
      </c>
      <c r="O22" s="51">
        <v>272</v>
      </c>
      <c r="P22" s="436">
        <v>350</v>
      </c>
      <c r="Q22" s="51">
        <v>218</v>
      </c>
    </row>
    <row r="23" spans="1:17" s="7" customFormat="1" ht="13.5" customHeight="1">
      <c r="A23" s="168">
        <v>2</v>
      </c>
      <c r="B23" s="21">
        <v>101</v>
      </c>
      <c r="C23" s="450" t="s">
        <v>303</v>
      </c>
      <c r="D23" s="436">
        <v>3</v>
      </c>
      <c r="E23" s="51">
        <v>2</v>
      </c>
      <c r="F23" s="436">
        <v>62</v>
      </c>
      <c r="G23" s="51"/>
      <c r="H23" s="436">
        <v>1072</v>
      </c>
      <c r="I23" s="437">
        <v>650</v>
      </c>
      <c r="J23" s="436">
        <v>1319</v>
      </c>
      <c r="K23" s="437">
        <v>457</v>
      </c>
      <c r="L23" s="436">
        <v>131</v>
      </c>
      <c r="M23" s="437">
        <v>37</v>
      </c>
      <c r="N23" s="436">
        <v>42</v>
      </c>
      <c r="O23" s="51">
        <v>15</v>
      </c>
      <c r="P23" s="436">
        <v>29</v>
      </c>
      <c r="Q23" s="51">
        <v>12</v>
      </c>
    </row>
    <row r="24" spans="1:17" s="7" customFormat="1" ht="13.5" customHeight="1">
      <c r="A24" s="168">
        <v>3</v>
      </c>
      <c r="B24" s="21">
        <v>102</v>
      </c>
      <c r="C24" s="450" t="s">
        <v>304</v>
      </c>
      <c r="D24" s="436">
        <v>1</v>
      </c>
      <c r="E24" s="51">
        <v>4</v>
      </c>
      <c r="F24" s="436">
        <v>24</v>
      </c>
      <c r="G24" s="51"/>
      <c r="H24" s="436">
        <v>522</v>
      </c>
      <c r="I24" s="437">
        <v>526</v>
      </c>
      <c r="J24" s="436">
        <v>438</v>
      </c>
      <c r="K24" s="437">
        <v>2122</v>
      </c>
      <c r="L24" s="436">
        <v>68</v>
      </c>
      <c r="M24" s="437">
        <v>84</v>
      </c>
      <c r="N24" s="436">
        <v>14</v>
      </c>
      <c r="O24" s="51">
        <v>40</v>
      </c>
      <c r="P24" s="436">
        <v>8</v>
      </c>
      <c r="Q24" s="51">
        <v>31</v>
      </c>
    </row>
    <row r="25" spans="1:17" s="7" customFormat="1" ht="13.5" customHeight="1">
      <c r="A25" s="168">
        <v>5</v>
      </c>
      <c r="B25" s="21">
        <v>105</v>
      </c>
      <c r="C25" s="450" t="s">
        <v>305</v>
      </c>
      <c r="D25" s="436">
        <v>4</v>
      </c>
      <c r="E25" s="51">
        <v>1</v>
      </c>
      <c r="F25" s="436">
        <v>80</v>
      </c>
      <c r="G25" s="51"/>
      <c r="H25" s="436">
        <v>1573</v>
      </c>
      <c r="I25" s="437">
        <v>238</v>
      </c>
      <c r="J25" s="436">
        <v>941</v>
      </c>
      <c r="K25" s="437">
        <v>304</v>
      </c>
      <c r="L25" s="436">
        <v>195</v>
      </c>
      <c r="M25" s="437">
        <v>26</v>
      </c>
      <c r="N25" s="436">
        <v>44</v>
      </c>
      <c r="O25" s="51">
        <v>10</v>
      </c>
      <c r="P25" s="436">
        <v>65</v>
      </c>
      <c r="Q25" s="51">
        <v>7</v>
      </c>
    </row>
    <row r="26" spans="1:17" s="7" customFormat="1" ht="13.5" customHeight="1">
      <c r="A26" s="168">
        <v>7</v>
      </c>
      <c r="B26" s="21">
        <v>106</v>
      </c>
      <c r="C26" s="450" t="s">
        <v>306</v>
      </c>
      <c r="D26" s="436">
        <v>5</v>
      </c>
      <c r="E26" s="51">
        <v>4</v>
      </c>
      <c r="F26" s="436">
        <v>83</v>
      </c>
      <c r="G26" s="51"/>
      <c r="H26" s="436">
        <v>1522</v>
      </c>
      <c r="I26" s="437">
        <v>2919</v>
      </c>
      <c r="J26" s="436">
        <v>1614</v>
      </c>
      <c r="K26" s="437">
        <v>1920</v>
      </c>
      <c r="L26" s="436">
        <v>152</v>
      </c>
      <c r="M26" s="437">
        <v>218</v>
      </c>
      <c r="N26" s="436">
        <v>41</v>
      </c>
      <c r="O26" s="51">
        <v>54</v>
      </c>
      <c r="P26" s="436">
        <v>40</v>
      </c>
      <c r="Q26" s="51">
        <v>44</v>
      </c>
    </row>
    <row r="27" spans="1:17" s="7" customFormat="1" ht="13.5" customHeight="1">
      <c r="A27" s="168">
        <v>8</v>
      </c>
      <c r="B27" s="21">
        <v>107</v>
      </c>
      <c r="C27" s="450" t="s">
        <v>307</v>
      </c>
      <c r="D27" s="436">
        <v>4</v>
      </c>
      <c r="E27" s="51">
        <v>6</v>
      </c>
      <c r="F27" s="436">
        <v>89</v>
      </c>
      <c r="G27" s="51"/>
      <c r="H27" s="436">
        <v>1481</v>
      </c>
      <c r="I27" s="437">
        <v>1984</v>
      </c>
      <c r="J27" s="436">
        <v>2044</v>
      </c>
      <c r="K27" s="437">
        <v>2939</v>
      </c>
      <c r="L27" s="436">
        <v>181</v>
      </c>
      <c r="M27" s="437">
        <v>201</v>
      </c>
      <c r="N27" s="436">
        <v>57</v>
      </c>
      <c r="O27" s="51">
        <v>74</v>
      </c>
      <c r="P27" s="436">
        <v>39</v>
      </c>
      <c r="Q27" s="51">
        <v>49</v>
      </c>
    </row>
    <row r="28" spans="1:17" s="7" customFormat="1" ht="13.5" customHeight="1">
      <c r="A28" s="168">
        <v>9</v>
      </c>
      <c r="B28" s="21">
        <v>108</v>
      </c>
      <c r="C28" s="450" t="s">
        <v>308</v>
      </c>
      <c r="D28" s="436">
        <v>3</v>
      </c>
      <c r="E28" s="51">
        <v>2</v>
      </c>
      <c r="F28" s="436">
        <v>76</v>
      </c>
      <c r="G28" s="51"/>
      <c r="H28" s="436">
        <v>1303</v>
      </c>
      <c r="I28" s="437">
        <v>1039</v>
      </c>
      <c r="J28" s="436">
        <v>1712</v>
      </c>
      <c r="K28" s="437">
        <v>208</v>
      </c>
      <c r="L28" s="436">
        <v>132</v>
      </c>
      <c r="M28" s="437">
        <v>61</v>
      </c>
      <c r="N28" s="436">
        <v>53</v>
      </c>
      <c r="O28" s="51">
        <v>15</v>
      </c>
      <c r="P28" s="436">
        <v>36</v>
      </c>
      <c r="Q28" s="51">
        <v>11</v>
      </c>
    </row>
    <row r="29" spans="1:17" s="7" customFormat="1" ht="13.5" customHeight="1">
      <c r="A29" s="168">
        <v>6</v>
      </c>
      <c r="B29" s="21">
        <v>109</v>
      </c>
      <c r="C29" s="450" t="s">
        <v>309</v>
      </c>
      <c r="D29" s="436">
        <v>5</v>
      </c>
      <c r="E29" s="51">
        <v>1</v>
      </c>
      <c r="F29" s="436">
        <v>86</v>
      </c>
      <c r="G29" s="51"/>
      <c r="H29" s="436">
        <v>1305</v>
      </c>
      <c r="I29" s="437">
        <v>522</v>
      </c>
      <c r="J29" s="436">
        <v>2047</v>
      </c>
      <c r="K29" s="437"/>
      <c r="L29" s="436">
        <v>167</v>
      </c>
      <c r="M29" s="437">
        <v>40</v>
      </c>
      <c r="N29" s="436">
        <v>75</v>
      </c>
      <c r="O29" s="51">
        <v>5</v>
      </c>
      <c r="P29" s="436">
        <v>42</v>
      </c>
      <c r="Q29" s="51">
        <v>12</v>
      </c>
    </row>
    <row r="30" spans="1:17" s="7" customFormat="1" ht="13.5" customHeight="1">
      <c r="A30" s="168">
        <v>4</v>
      </c>
      <c r="B30" s="21">
        <v>110</v>
      </c>
      <c r="C30" s="450" t="s">
        <v>310</v>
      </c>
      <c r="D30" s="436">
        <v>7</v>
      </c>
      <c r="E30" s="51">
        <v>4</v>
      </c>
      <c r="F30" s="436">
        <v>87</v>
      </c>
      <c r="G30" s="51"/>
      <c r="H30" s="436">
        <v>2031</v>
      </c>
      <c r="I30" s="437">
        <v>2005</v>
      </c>
      <c r="J30" s="436">
        <v>858</v>
      </c>
      <c r="K30" s="437">
        <v>2016</v>
      </c>
      <c r="L30" s="436">
        <v>360</v>
      </c>
      <c r="M30" s="437">
        <v>149</v>
      </c>
      <c r="N30" s="436">
        <v>62</v>
      </c>
      <c r="O30" s="51">
        <v>49</v>
      </c>
      <c r="P30" s="436">
        <v>48</v>
      </c>
      <c r="Q30" s="51">
        <v>44</v>
      </c>
    </row>
    <row r="31" spans="1:17" s="7" customFormat="1" ht="13.5" customHeight="1">
      <c r="A31" s="168">
        <v>10</v>
      </c>
      <c r="B31" s="21">
        <v>111</v>
      </c>
      <c r="C31" s="450" t="s">
        <v>311</v>
      </c>
      <c r="D31" s="436">
        <v>4</v>
      </c>
      <c r="E31" s="51">
        <v>1</v>
      </c>
      <c r="F31" s="436">
        <v>95</v>
      </c>
      <c r="G31" s="51"/>
      <c r="H31" s="436">
        <v>1753</v>
      </c>
      <c r="I31" s="437">
        <v>642</v>
      </c>
      <c r="J31" s="436">
        <v>1984</v>
      </c>
      <c r="K31" s="437">
        <v>380</v>
      </c>
      <c r="L31" s="436">
        <v>157</v>
      </c>
      <c r="M31" s="437">
        <v>46</v>
      </c>
      <c r="N31" s="436">
        <v>81</v>
      </c>
      <c r="O31" s="51">
        <v>10</v>
      </c>
      <c r="P31" s="436">
        <v>43</v>
      </c>
      <c r="Q31" s="51">
        <v>8</v>
      </c>
    </row>
    <row r="32" spans="1:17" s="7" customFormat="1" ht="13.5" customHeight="1">
      <c r="A32" s="168">
        <v>41</v>
      </c>
      <c r="B32" s="1">
        <v>201</v>
      </c>
      <c r="C32" s="446" t="s">
        <v>312</v>
      </c>
      <c r="D32" s="436">
        <v>16</v>
      </c>
      <c r="E32" s="55">
        <v>4</v>
      </c>
      <c r="F32" s="436">
        <v>272</v>
      </c>
      <c r="G32" s="55"/>
      <c r="H32" s="436">
        <v>5312</v>
      </c>
      <c r="I32" s="437">
        <v>1574</v>
      </c>
      <c r="J32" s="436">
        <v>4922</v>
      </c>
      <c r="K32" s="437">
        <v>1941</v>
      </c>
      <c r="L32" s="436">
        <v>530</v>
      </c>
      <c r="M32" s="437">
        <v>131</v>
      </c>
      <c r="N32" s="436">
        <v>204</v>
      </c>
      <c r="O32" s="55">
        <v>36</v>
      </c>
      <c r="P32" s="436">
        <v>161</v>
      </c>
      <c r="Q32" s="55">
        <v>55</v>
      </c>
    </row>
    <row r="33" spans="1:17" s="7" customFormat="1" ht="13.5" customHeight="1">
      <c r="A33" s="168">
        <v>12</v>
      </c>
      <c r="B33" s="1">
        <v>202</v>
      </c>
      <c r="C33" s="446" t="s">
        <v>313</v>
      </c>
      <c r="D33" s="436">
        <v>15</v>
      </c>
      <c r="E33" s="55">
        <v>2</v>
      </c>
      <c r="F33" s="436">
        <v>235</v>
      </c>
      <c r="G33" s="55"/>
      <c r="H33" s="436">
        <v>4781</v>
      </c>
      <c r="I33" s="437"/>
      <c r="J33" s="436">
        <v>3985</v>
      </c>
      <c r="K33" s="437">
        <v>1104</v>
      </c>
      <c r="L33" s="436">
        <v>497</v>
      </c>
      <c r="M33" s="437">
        <v>43</v>
      </c>
      <c r="N33" s="436">
        <v>183</v>
      </c>
      <c r="O33" s="55">
        <v>34</v>
      </c>
      <c r="P33" s="436">
        <v>137</v>
      </c>
      <c r="Q33" s="55">
        <v>19</v>
      </c>
    </row>
    <row r="34" spans="1:17" s="7" customFormat="1" ht="13.5" customHeight="1">
      <c r="A34" s="168">
        <v>22</v>
      </c>
      <c r="B34" s="1">
        <v>203</v>
      </c>
      <c r="C34" s="446" t="s">
        <v>314</v>
      </c>
      <c r="D34" s="436">
        <v>8</v>
      </c>
      <c r="E34" s="437"/>
      <c r="F34" s="436">
        <v>189</v>
      </c>
      <c r="G34" s="55"/>
      <c r="H34" s="436">
        <v>3415</v>
      </c>
      <c r="I34" s="437"/>
      <c r="J34" s="436">
        <v>3942</v>
      </c>
      <c r="K34" s="437"/>
      <c r="L34" s="436">
        <v>324</v>
      </c>
      <c r="M34" s="437"/>
      <c r="N34" s="436">
        <v>128</v>
      </c>
      <c r="O34" s="55"/>
      <c r="P34" s="436">
        <v>77</v>
      </c>
      <c r="Q34" s="437"/>
    </row>
    <row r="35" spans="1:17" s="7" customFormat="1" ht="13.5" customHeight="1">
      <c r="A35" s="168">
        <v>13</v>
      </c>
      <c r="B35" s="1">
        <v>204</v>
      </c>
      <c r="C35" s="446" t="s">
        <v>315</v>
      </c>
      <c r="D35" s="436">
        <v>9</v>
      </c>
      <c r="E35" s="55">
        <v>8</v>
      </c>
      <c r="F35" s="436">
        <v>186</v>
      </c>
      <c r="G35" s="55"/>
      <c r="H35" s="436">
        <v>3427</v>
      </c>
      <c r="I35" s="437">
        <v>3240</v>
      </c>
      <c r="J35" s="436">
        <v>3681</v>
      </c>
      <c r="K35" s="437">
        <v>3596</v>
      </c>
      <c r="L35" s="436">
        <v>376</v>
      </c>
      <c r="M35" s="437">
        <v>267</v>
      </c>
      <c r="N35" s="436">
        <v>142</v>
      </c>
      <c r="O35" s="55">
        <v>68</v>
      </c>
      <c r="P35" s="436">
        <v>87</v>
      </c>
      <c r="Q35" s="55">
        <v>91</v>
      </c>
    </row>
    <row r="36" spans="1:17" s="7" customFormat="1" ht="13.5" customHeight="1">
      <c r="A36" s="168">
        <v>99</v>
      </c>
      <c r="B36" s="1">
        <v>205</v>
      </c>
      <c r="C36" s="446" t="s">
        <v>316</v>
      </c>
      <c r="D36" s="436">
        <v>2</v>
      </c>
      <c r="E36" s="55">
        <v>1</v>
      </c>
      <c r="F36" s="436">
        <v>42</v>
      </c>
      <c r="G36" s="55"/>
      <c r="H36" s="436">
        <v>812</v>
      </c>
      <c r="I36" s="437">
        <v>360</v>
      </c>
      <c r="J36" s="436">
        <v>796</v>
      </c>
      <c r="K36" s="437">
        <v>261</v>
      </c>
      <c r="L36" s="436">
        <v>88</v>
      </c>
      <c r="M36" s="437">
        <v>41</v>
      </c>
      <c r="N36" s="436">
        <v>25</v>
      </c>
      <c r="O36" s="55">
        <v>15</v>
      </c>
      <c r="P36" s="436">
        <v>26</v>
      </c>
      <c r="Q36" s="55">
        <v>10</v>
      </c>
    </row>
    <row r="37" spans="1:17" s="7" customFormat="1" ht="13.5" customHeight="1">
      <c r="A37" s="168">
        <v>14</v>
      </c>
      <c r="B37" s="1">
        <v>206</v>
      </c>
      <c r="C37" s="446" t="s">
        <v>317</v>
      </c>
      <c r="D37" s="436">
        <v>4</v>
      </c>
      <c r="E37" s="55">
        <v>2</v>
      </c>
      <c r="F37" s="436">
        <v>42</v>
      </c>
      <c r="G37" s="55"/>
      <c r="H37" s="436">
        <v>694</v>
      </c>
      <c r="I37" s="437">
        <v>757</v>
      </c>
      <c r="J37" s="436">
        <v>896</v>
      </c>
      <c r="K37" s="437">
        <v>234</v>
      </c>
      <c r="L37" s="436">
        <v>112</v>
      </c>
      <c r="M37" s="437">
        <v>69</v>
      </c>
      <c r="N37" s="436">
        <v>40</v>
      </c>
      <c r="O37" s="55">
        <v>11</v>
      </c>
      <c r="P37" s="436">
        <v>23</v>
      </c>
      <c r="Q37" s="55">
        <v>16</v>
      </c>
    </row>
    <row r="38" spans="1:17" s="7" customFormat="1" ht="13.5" customHeight="1">
      <c r="A38" s="168">
        <v>16</v>
      </c>
      <c r="B38" s="1">
        <v>207</v>
      </c>
      <c r="C38" s="446" t="s">
        <v>318</v>
      </c>
      <c r="D38" s="436">
        <v>5</v>
      </c>
      <c r="E38" s="437"/>
      <c r="F38" s="436">
        <v>95</v>
      </c>
      <c r="G38" s="55"/>
      <c r="H38" s="436">
        <v>1715</v>
      </c>
      <c r="I38" s="437"/>
      <c r="J38" s="436">
        <v>1888</v>
      </c>
      <c r="K38" s="437"/>
      <c r="L38" s="436">
        <v>182</v>
      </c>
      <c r="M38" s="437"/>
      <c r="N38" s="436">
        <v>75</v>
      </c>
      <c r="O38" s="55"/>
      <c r="P38" s="436">
        <v>38</v>
      </c>
      <c r="Q38" s="437"/>
    </row>
    <row r="39" spans="1:17" s="7" customFormat="1" ht="13.5" customHeight="1">
      <c r="A39" s="168">
        <v>50</v>
      </c>
      <c r="B39" s="1">
        <v>208</v>
      </c>
      <c r="C39" s="446" t="s">
        <v>319</v>
      </c>
      <c r="D39" s="436">
        <v>2</v>
      </c>
      <c r="E39" s="437"/>
      <c r="F39" s="436">
        <v>41</v>
      </c>
      <c r="G39" s="55"/>
      <c r="H39" s="436">
        <v>882</v>
      </c>
      <c r="I39" s="437"/>
      <c r="J39" s="436">
        <v>640</v>
      </c>
      <c r="K39" s="437"/>
      <c r="L39" s="436">
        <v>78</v>
      </c>
      <c r="M39" s="437"/>
      <c r="N39" s="436">
        <v>28</v>
      </c>
      <c r="O39" s="55"/>
      <c r="P39" s="436">
        <v>30</v>
      </c>
      <c r="Q39" s="437"/>
    </row>
    <row r="40" spans="1:17" s="7" customFormat="1" ht="13.5" customHeight="1">
      <c r="A40" s="168">
        <v>68</v>
      </c>
      <c r="B40" s="1">
        <v>209</v>
      </c>
      <c r="C40" s="446" t="s">
        <v>320</v>
      </c>
      <c r="D40" s="436">
        <v>4</v>
      </c>
      <c r="E40" s="55">
        <v>1</v>
      </c>
      <c r="F40" s="436">
        <v>45</v>
      </c>
      <c r="G40" s="55"/>
      <c r="H40" s="436">
        <v>895</v>
      </c>
      <c r="I40" s="437">
        <v>353</v>
      </c>
      <c r="J40" s="436">
        <v>828</v>
      </c>
      <c r="K40" s="437">
        <v>289</v>
      </c>
      <c r="L40" s="436">
        <v>105</v>
      </c>
      <c r="M40" s="437">
        <v>19</v>
      </c>
      <c r="N40" s="436">
        <v>25</v>
      </c>
      <c r="O40" s="55">
        <v>8</v>
      </c>
      <c r="P40" s="436">
        <v>33</v>
      </c>
      <c r="Q40" s="55">
        <v>4</v>
      </c>
    </row>
    <row r="41" spans="1:17" s="7" customFormat="1" ht="13.5" customHeight="1">
      <c r="A41" s="168">
        <v>23</v>
      </c>
      <c r="B41" s="1">
        <v>210</v>
      </c>
      <c r="C41" s="446" t="s">
        <v>283</v>
      </c>
      <c r="D41" s="436">
        <v>6</v>
      </c>
      <c r="E41" s="437"/>
      <c r="F41" s="436">
        <v>154</v>
      </c>
      <c r="G41" s="55"/>
      <c r="H41" s="436">
        <v>3047</v>
      </c>
      <c r="I41" s="437"/>
      <c r="J41" s="436">
        <v>2925</v>
      </c>
      <c r="K41" s="437"/>
      <c r="L41" s="436">
        <v>274</v>
      </c>
      <c r="M41" s="437"/>
      <c r="N41" s="436">
        <v>120</v>
      </c>
      <c r="O41" s="55"/>
      <c r="P41" s="436">
        <v>110</v>
      </c>
      <c r="Q41" s="437"/>
    </row>
    <row r="42" spans="1:17" s="7" customFormat="1" ht="13.5" customHeight="1">
      <c r="A42" s="168">
        <v>51</v>
      </c>
      <c r="B42" s="1">
        <v>211</v>
      </c>
      <c r="C42" s="446" t="s">
        <v>321</v>
      </c>
      <c r="D42" s="436">
        <v>2</v>
      </c>
      <c r="E42" s="437"/>
      <c r="F42" s="436">
        <v>48</v>
      </c>
      <c r="G42" s="55"/>
      <c r="H42" s="436">
        <v>957</v>
      </c>
      <c r="I42" s="437"/>
      <c r="J42" s="436">
        <v>857</v>
      </c>
      <c r="K42" s="437"/>
      <c r="L42" s="436">
        <v>93</v>
      </c>
      <c r="M42" s="437"/>
      <c r="N42" s="436">
        <v>30</v>
      </c>
      <c r="O42" s="55"/>
      <c r="P42" s="436">
        <v>33</v>
      </c>
      <c r="Q42" s="437"/>
    </row>
    <row r="43" spans="1:17" s="7" customFormat="1" ht="13.5" customHeight="1">
      <c r="A43" s="168">
        <v>52</v>
      </c>
      <c r="B43" s="1">
        <v>212</v>
      </c>
      <c r="C43" s="446" t="s">
        <v>322</v>
      </c>
      <c r="D43" s="436">
        <v>1</v>
      </c>
      <c r="E43" s="437"/>
      <c r="F43" s="436">
        <v>32</v>
      </c>
      <c r="G43" s="55"/>
      <c r="H43" s="436">
        <v>625</v>
      </c>
      <c r="I43" s="437"/>
      <c r="J43" s="436">
        <v>565</v>
      </c>
      <c r="K43" s="437"/>
      <c r="L43" s="436">
        <v>51</v>
      </c>
      <c r="M43" s="437"/>
      <c r="N43" s="436">
        <v>19</v>
      </c>
      <c r="O43" s="55"/>
      <c r="P43" s="436">
        <v>12</v>
      </c>
      <c r="Q43" s="437"/>
    </row>
    <row r="44" spans="1:17" s="7" customFormat="1" ht="13.5" customHeight="1">
      <c r="A44" s="168">
        <v>28</v>
      </c>
      <c r="B44" s="1">
        <v>213</v>
      </c>
      <c r="C44" s="446" t="s">
        <v>323</v>
      </c>
      <c r="D44" s="436">
        <v>3</v>
      </c>
      <c r="E44" s="437"/>
      <c r="F44" s="436">
        <v>53</v>
      </c>
      <c r="G44" s="55"/>
      <c r="H44" s="436">
        <v>1078</v>
      </c>
      <c r="I44" s="437"/>
      <c r="J44" s="436">
        <v>859</v>
      </c>
      <c r="K44" s="437"/>
      <c r="L44" s="436">
        <v>109</v>
      </c>
      <c r="M44" s="437"/>
      <c r="N44" s="436">
        <v>29</v>
      </c>
      <c r="O44" s="55"/>
      <c r="P44" s="436">
        <v>38</v>
      </c>
      <c r="Q44" s="437"/>
    </row>
    <row r="45" spans="1:17" s="7" customFormat="1" ht="13.5" customHeight="1">
      <c r="A45" s="168">
        <v>17</v>
      </c>
      <c r="B45" s="1">
        <v>214</v>
      </c>
      <c r="C45" s="446" t="s">
        <v>324</v>
      </c>
      <c r="D45" s="436">
        <v>5</v>
      </c>
      <c r="E45" s="55">
        <v>2</v>
      </c>
      <c r="F45" s="436">
        <v>82</v>
      </c>
      <c r="G45" s="55"/>
      <c r="H45" s="436">
        <v>1445</v>
      </c>
      <c r="I45" s="437">
        <v>266</v>
      </c>
      <c r="J45" s="436">
        <v>1697</v>
      </c>
      <c r="K45" s="437">
        <v>870</v>
      </c>
      <c r="L45" s="436">
        <v>137</v>
      </c>
      <c r="M45" s="437">
        <v>30</v>
      </c>
      <c r="N45" s="436">
        <v>58</v>
      </c>
      <c r="O45" s="55">
        <v>28</v>
      </c>
      <c r="P45" s="436">
        <v>36</v>
      </c>
      <c r="Q45" s="55">
        <v>12</v>
      </c>
    </row>
    <row r="46" spans="1:17" s="7" customFormat="1" ht="15" customHeight="1">
      <c r="A46" s="168">
        <v>29</v>
      </c>
      <c r="B46" s="1">
        <v>215</v>
      </c>
      <c r="C46" s="446" t="s">
        <v>325</v>
      </c>
      <c r="D46" s="436">
        <v>3</v>
      </c>
      <c r="E46" s="437"/>
      <c r="F46" s="436">
        <v>71</v>
      </c>
      <c r="G46" s="55"/>
      <c r="H46" s="436">
        <v>1359</v>
      </c>
      <c r="I46" s="437"/>
      <c r="J46" s="436">
        <v>1395</v>
      </c>
      <c r="K46" s="437"/>
      <c r="L46" s="436">
        <v>111</v>
      </c>
      <c r="M46" s="437"/>
      <c r="N46" s="436">
        <v>60</v>
      </c>
      <c r="O46" s="55"/>
      <c r="P46" s="436">
        <v>25</v>
      </c>
      <c r="Q46" s="437"/>
    </row>
    <row r="47" spans="1:17" s="7" customFormat="1" ht="13.5" customHeight="1">
      <c r="A47" s="168">
        <v>24</v>
      </c>
      <c r="B47" s="1">
        <v>216</v>
      </c>
      <c r="C47" s="446" t="s">
        <v>326</v>
      </c>
      <c r="D47" s="436">
        <v>3</v>
      </c>
      <c r="E47" s="55">
        <v>1</v>
      </c>
      <c r="F47" s="436">
        <v>75</v>
      </c>
      <c r="G47" s="55"/>
      <c r="H47" s="436">
        <v>1218</v>
      </c>
      <c r="I47" s="437">
        <v>385</v>
      </c>
      <c r="J47" s="436">
        <v>1594</v>
      </c>
      <c r="K47" s="437">
        <v>157</v>
      </c>
      <c r="L47" s="436">
        <v>121</v>
      </c>
      <c r="M47" s="437">
        <v>38</v>
      </c>
      <c r="N47" s="436">
        <v>63</v>
      </c>
      <c r="O47" s="437"/>
      <c r="P47" s="436">
        <v>32</v>
      </c>
      <c r="Q47" s="55">
        <v>11</v>
      </c>
    </row>
    <row r="48" spans="1:17" s="7" customFormat="1" ht="13.5" customHeight="1">
      <c r="A48" s="168">
        <v>18</v>
      </c>
      <c r="B48" s="1">
        <v>217</v>
      </c>
      <c r="C48" s="446" t="s">
        <v>327</v>
      </c>
      <c r="D48" s="436">
        <v>4</v>
      </c>
      <c r="E48" s="437"/>
      <c r="F48" s="436">
        <v>74</v>
      </c>
      <c r="G48" s="55"/>
      <c r="H48" s="436">
        <v>1402</v>
      </c>
      <c r="I48" s="437"/>
      <c r="J48" s="436">
        <v>1473</v>
      </c>
      <c r="K48" s="437"/>
      <c r="L48" s="436">
        <v>131</v>
      </c>
      <c r="M48" s="437"/>
      <c r="N48" s="436">
        <v>44</v>
      </c>
      <c r="O48" s="55"/>
      <c r="P48" s="436">
        <v>31</v>
      </c>
      <c r="Q48" s="437"/>
    </row>
    <row r="49" spans="1:17" s="7" customFormat="1" ht="13.5" customHeight="1">
      <c r="A49" s="168">
        <v>30</v>
      </c>
      <c r="B49" s="1">
        <v>218</v>
      </c>
      <c r="C49" s="446" t="s">
        <v>328</v>
      </c>
      <c r="D49" s="436">
        <v>2</v>
      </c>
      <c r="E49" s="437"/>
      <c r="F49" s="436">
        <v>46</v>
      </c>
      <c r="G49" s="55"/>
      <c r="H49" s="436">
        <v>1035</v>
      </c>
      <c r="I49" s="437"/>
      <c r="J49" s="436">
        <v>691</v>
      </c>
      <c r="K49" s="437"/>
      <c r="L49" s="436">
        <v>92</v>
      </c>
      <c r="M49" s="437"/>
      <c r="N49" s="436">
        <v>28</v>
      </c>
      <c r="O49" s="55"/>
      <c r="P49" s="436">
        <v>34</v>
      </c>
      <c r="Q49" s="437"/>
    </row>
    <row r="50" spans="1:17" s="7" customFormat="1" ht="13.5" customHeight="1">
      <c r="A50" s="168">
        <v>19</v>
      </c>
      <c r="B50" s="1">
        <v>219</v>
      </c>
      <c r="C50" s="446" t="s">
        <v>329</v>
      </c>
      <c r="D50" s="436">
        <v>4</v>
      </c>
      <c r="E50" s="55">
        <v>2</v>
      </c>
      <c r="F50" s="436">
        <v>105</v>
      </c>
      <c r="G50" s="55"/>
      <c r="H50" s="436">
        <v>1800</v>
      </c>
      <c r="I50" s="437">
        <v>921</v>
      </c>
      <c r="J50" s="436">
        <v>2262</v>
      </c>
      <c r="K50" s="437">
        <v>484</v>
      </c>
      <c r="L50" s="436">
        <v>177</v>
      </c>
      <c r="M50" s="437">
        <v>76</v>
      </c>
      <c r="N50" s="436">
        <v>100</v>
      </c>
      <c r="O50" s="55">
        <v>9</v>
      </c>
      <c r="P50" s="436">
        <v>45</v>
      </c>
      <c r="Q50" s="55">
        <v>18</v>
      </c>
    </row>
    <row r="51" spans="1:17" s="7" customFormat="1" ht="13.5" customHeight="1">
      <c r="A51" s="168">
        <v>31</v>
      </c>
      <c r="B51" s="1">
        <v>220</v>
      </c>
      <c r="C51" s="446" t="s">
        <v>330</v>
      </c>
      <c r="D51" s="436">
        <v>2</v>
      </c>
      <c r="E51" s="437"/>
      <c r="F51" s="436">
        <v>35</v>
      </c>
      <c r="G51" s="55"/>
      <c r="H51" s="436">
        <v>517</v>
      </c>
      <c r="I51" s="437"/>
      <c r="J51" s="436">
        <v>676</v>
      </c>
      <c r="K51" s="437"/>
      <c r="L51" s="436">
        <v>75</v>
      </c>
      <c r="M51" s="437"/>
      <c r="N51" s="436">
        <v>23</v>
      </c>
      <c r="O51" s="55"/>
      <c r="P51" s="436">
        <v>51</v>
      </c>
      <c r="Q51" s="437"/>
    </row>
    <row r="52" spans="1:17" s="7" customFormat="1" ht="13.5" customHeight="1">
      <c r="A52" s="168">
        <v>88</v>
      </c>
      <c r="B52" s="1">
        <v>221</v>
      </c>
      <c r="C52" s="452" t="s">
        <v>331</v>
      </c>
      <c r="D52" s="436">
        <v>4</v>
      </c>
      <c r="E52" s="437"/>
      <c r="F52" s="436">
        <v>51</v>
      </c>
      <c r="G52" s="55"/>
      <c r="H52" s="436">
        <v>1027</v>
      </c>
      <c r="I52" s="437"/>
      <c r="J52" s="436">
        <v>940</v>
      </c>
      <c r="K52" s="437"/>
      <c r="L52" s="436">
        <v>107</v>
      </c>
      <c r="M52" s="437"/>
      <c r="N52" s="436">
        <v>36</v>
      </c>
      <c r="O52" s="55"/>
      <c r="P52" s="436">
        <v>36</v>
      </c>
      <c r="Q52" s="437"/>
    </row>
    <row r="53" spans="1:17" s="7" customFormat="1" ht="13.5" customHeight="1">
      <c r="A53" s="168">
        <v>89</v>
      </c>
      <c r="B53" s="1">
        <v>222</v>
      </c>
      <c r="C53" s="452" t="s">
        <v>799</v>
      </c>
      <c r="D53" s="436">
        <v>3</v>
      </c>
      <c r="E53" s="437"/>
      <c r="F53" s="436">
        <v>29</v>
      </c>
      <c r="G53" s="55"/>
      <c r="H53" s="436">
        <v>546</v>
      </c>
      <c r="I53" s="437"/>
      <c r="J53" s="436">
        <v>532</v>
      </c>
      <c r="K53" s="437"/>
      <c r="L53" s="436">
        <v>58</v>
      </c>
      <c r="M53" s="437"/>
      <c r="N53" s="436">
        <v>24</v>
      </c>
      <c r="O53" s="55"/>
      <c r="P53" s="436">
        <v>32</v>
      </c>
      <c r="Q53" s="437"/>
    </row>
    <row r="54" spans="1:17" s="7" customFormat="1" ht="13.5" customHeight="1">
      <c r="A54" s="168">
        <v>20</v>
      </c>
      <c r="B54" s="1">
        <v>301</v>
      </c>
      <c r="C54" s="446" t="s">
        <v>282</v>
      </c>
      <c r="D54" s="436">
        <v>1</v>
      </c>
      <c r="E54" s="437"/>
      <c r="F54" s="436">
        <v>16</v>
      </c>
      <c r="G54" s="55"/>
      <c r="H54" s="436">
        <v>311</v>
      </c>
      <c r="I54" s="437"/>
      <c r="J54" s="436">
        <v>318</v>
      </c>
      <c r="K54" s="437"/>
      <c r="L54" s="436">
        <v>30</v>
      </c>
      <c r="M54" s="437"/>
      <c r="N54" s="436">
        <v>14</v>
      </c>
      <c r="O54" s="55"/>
      <c r="P54" s="436">
        <v>8</v>
      </c>
      <c r="Q54" s="437"/>
    </row>
    <row r="55" spans="1:17" s="7" customFormat="1" ht="13.5" customHeight="1">
      <c r="A55" s="168">
        <v>32</v>
      </c>
      <c r="B55" s="1">
        <v>321</v>
      </c>
      <c r="C55" s="446" t="s">
        <v>332</v>
      </c>
      <c r="D55" s="436">
        <v>1</v>
      </c>
      <c r="E55" s="437"/>
      <c r="F55" s="436">
        <v>9</v>
      </c>
      <c r="G55" s="55"/>
      <c r="H55" s="436">
        <v>185</v>
      </c>
      <c r="I55" s="437"/>
      <c r="J55" s="436">
        <v>147</v>
      </c>
      <c r="K55" s="437"/>
      <c r="L55" s="436">
        <v>19</v>
      </c>
      <c r="M55" s="437"/>
      <c r="N55" s="436">
        <v>7</v>
      </c>
      <c r="O55" s="55"/>
      <c r="P55" s="436">
        <v>7</v>
      </c>
      <c r="Q55" s="437"/>
    </row>
    <row r="56" spans="1:17" s="7" customFormat="1" ht="13.5" customHeight="1">
      <c r="A56" s="168">
        <v>33</v>
      </c>
      <c r="B56" s="1">
        <v>341</v>
      </c>
      <c r="C56" s="446" t="s">
        <v>333</v>
      </c>
      <c r="D56" s="436">
        <v>1</v>
      </c>
      <c r="E56" s="437"/>
      <c r="F56" s="436">
        <v>24</v>
      </c>
      <c r="G56" s="55"/>
      <c r="H56" s="436">
        <v>432</v>
      </c>
      <c r="I56" s="437"/>
      <c r="J56" s="436">
        <v>506</v>
      </c>
      <c r="K56" s="437"/>
      <c r="L56" s="436">
        <v>43</v>
      </c>
      <c r="M56" s="437"/>
      <c r="N56" s="436">
        <v>17</v>
      </c>
      <c r="O56" s="55"/>
      <c r="P56" s="436">
        <v>13</v>
      </c>
      <c r="Q56" s="437"/>
    </row>
    <row r="57" spans="1:17" s="7" customFormat="1" ht="13.5" customHeight="1">
      <c r="A57" s="168">
        <v>34</v>
      </c>
      <c r="B57" s="1">
        <v>342</v>
      </c>
      <c r="C57" s="446" t="s">
        <v>334</v>
      </c>
      <c r="D57" s="436">
        <v>0</v>
      </c>
      <c r="E57" s="437"/>
      <c r="F57" s="436">
        <v>0</v>
      </c>
      <c r="G57" s="55"/>
      <c r="H57" s="436">
        <v>0</v>
      </c>
      <c r="I57" s="437"/>
      <c r="J57" s="436">
        <v>0</v>
      </c>
      <c r="K57" s="437"/>
      <c r="L57" s="436">
        <v>0</v>
      </c>
      <c r="M57" s="437"/>
      <c r="N57" s="436">
        <v>0</v>
      </c>
      <c r="O57" s="55"/>
      <c r="P57" s="436">
        <v>0</v>
      </c>
      <c r="Q57" s="437"/>
    </row>
    <row r="58" spans="1:17" s="7" customFormat="1" ht="13.5" customHeight="1">
      <c r="A58" s="168">
        <v>35</v>
      </c>
      <c r="B58" s="1">
        <v>343</v>
      </c>
      <c r="C58" s="446" t="s">
        <v>335</v>
      </c>
      <c r="D58" s="436">
        <v>0</v>
      </c>
      <c r="E58" s="437"/>
      <c r="F58" s="436">
        <v>0</v>
      </c>
      <c r="G58" s="55"/>
      <c r="H58" s="436">
        <v>0</v>
      </c>
      <c r="I58" s="437"/>
      <c r="J58" s="436">
        <v>0</v>
      </c>
      <c r="K58" s="437"/>
      <c r="L58" s="436">
        <v>0</v>
      </c>
      <c r="M58" s="437"/>
      <c r="N58" s="436">
        <v>0</v>
      </c>
      <c r="O58" s="55"/>
      <c r="P58" s="436">
        <v>0</v>
      </c>
      <c r="Q58" s="437"/>
    </row>
    <row r="59" spans="1:17" s="7" customFormat="1" ht="13.5" customHeight="1">
      <c r="A59" s="168">
        <v>36</v>
      </c>
      <c r="B59" s="1">
        <v>361</v>
      </c>
      <c r="C59" s="446" t="s">
        <v>336</v>
      </c>
      <c r="D59" s="436">
        <v>1</v>
      </c>
      <c r="E59" s="437"/>
      <c r="F59" s="436">
        <v>13</v>
      </c>
      <c r="G59" s="55"/>
      <c r="H59" s="436">
        <v>249</v>
      </c>
      <c r="I59" s="437"/>
      <c r="J59" s="436">
        <v>229</v>
      </c>
      <c r="K59" s="437"/>
      <c r="L59" s="436">
        <v>25</v>
      </c>
      <c r="M59" s="437"/>
      <c r="N59" s="436">
        <v>10</v>
      </c>
      <c r="O59" s="55"/>
      <c r="P59" s="436">
        <v>8</v>
      </c>
      <c r="Q59" s="437"/>
    </row>
    <row r="60" spans="1:17" s="7" customFormat="1" ht="13.5" customHeight="1">
      <c r="A60" s="168">
        <v>37</v>
      </c>
      <c r="B60" s="1">
        <v>362</v>
      </c>
      <c r="C60" s="446" t="s">
        <v>337</v>
      </c>
      <c r="D60" s="436">
        <v>0</v>
      </c>
      <c r="E60" s="437"/>
      <c r="F60" s="436">
        <v>0</v>
      </c>
      <c r="G60" s="55"/>
      <c r="H60" s="436">
        <v>0</v>
      </c>
      <c r="I60" s="437"/>
      <c r="J60" s="436">
        <v>0</v>
      </c>
      <c r="K60" s="437"/>
      <c r="L60" s="436">
        <v>0</v>
      </c>
      <c r="M60" s="437"/>
      <c r="N60" s="436">
        <v>0</v>
      </c>
      <c r="O60" s="55"/>
      <c r="P60" s="436">
        <v>0</v>
      </c>
      <c r="Q60" s="437"/>
    </row>
    <row r="61" spans="1:17" s="7" customFormat="1" ht="13.5" customHeight="1">
      <c r="A61" s="168">
        <v>38</v>
      </c>
      <c r="B61" s="1">
        <v>363</v>
      </c>
      <c r="C61" s="446" t="s">
        <v>284</v>
      </c>
      <c r="D61" s="436">
        <v>0</v>
      </c>
      <c r="E61" s="437"/>
      <c r="F61" s="436">
        <v>0</v>
      </c>
      <c r="G61" s="55"/>
      <c r="H61" s="436">
        <v>0</v>
      </c>
      <c r="I61" s="437"/>
      <c r="J61" s="436">
        <v>0</v>
      </c>
      <c r="K61" s="437"/>
      <c r="L61" s="436">
        <v>0</v>
      </c>
      <c r="M61" s="437"/>
      <c r="N61" s="436">
        <v>0</v>
      </c>
      <c r="O61" s="55"/>
      <c r="P61" s="436">
        <v>0</v>
      </c>
      <c r="Q61" s="437"/>
    </row>
    <row r="62" spans="1:17" s="7" customFormat="1" ht="13.5" customHeight="1">
      <c r="A62" s="168">
        <v>39</v>
      </c>
      <c r="B62" s="1">
        <v>364</v>
      </c>
      <c r="C62" s="446" t="s">
        <v>285</v>
      </c>
      <c r="D62" s="436">
        <v>0</v>
      </c>
      <c r="E62" s="437"/>
      <c r="F62" s="436">
        <v>0</v>
      </c>
      <c r="G62" s="55"/>
      <c r="H62" s="436">
        <v>0</v>
      </c>
      <c r="I62" s="437"/>
      <c r="J62" s="436">
        <v>0</v>
      </c>
      <c r="K62" s="437"/>
      <c r="L62" s="436">
        <v>0</v>
      </c>
      <c r="M62" s="437"/>
      <c r="N62" s="436">
        <v>0</v>
      </c>
      <c r="O62" s="55"/>
      <c r="P62" s="436">
        <v>0</v>
      </c>
      <c r="Q62" s="437"/>
    </row>
    <row r="63" spans="1:17" s="7" customFormat="1" ht="13.5" customHeight="1">
      <c r="A63" s="168">
        <v>25</v>
      </c>
      <c r="B63" s="1">
        <v>381</v>
      </c>
      <c r="C63" s="446" t="s">
        <v>338</v>
      </c>
      <c r="D63" s="436">
        <v>1</v>
      </c>
      <c r="E63" s="437"/>
      <c r="F63" s="436">
        <v>25</v>
      </c>
      <c r="G63" s="55"/>
      <c r="H63" s="436">
        <v>502</v>
      </c>
      <c r="I63" s="437"/>
      <c r="J63" s="436">
        <v>480</v>
      </c>
      <c r="K63" s="437"/>
      <c r="L63" s="436">
        <v>42</v>
      </c>
      <c r="M63" s="437"/>
      <c r="N63" s="436">
        <v>17</v>
      </c>
      <c r="O63" s="55"/>
      <c r="P63" s="436">
        <v>12</v>
      </c>
      <c r="Q63" s="437"/>
    </row>
    <row r="64" spans="1:17" s="7" customFormat="1" ht="13.5" customHeight="1">
      <c r="A64" s="168">
        <v>26</v>
      </c>
      <c r="B64" s="2">
        <v>382</v>
      </c>
      <c r="C64" s="446" t="s">
        <v>339</v>
      </c>
      <c r="D64" s="436">
        <v>1</v>
      </c>
      <c r="E64" s="437"/>
      <c r="F64" s="436">
        <v>23</v>
      </c>
      <c r="G64" s="55"/>
      <c r="H64" s="436">
        <v>347</v>
      </c>
      <c r="I64" s="437"/>
      <c r="J64" s="436">
        <v>535</v>
      </c>
      <c r="K64" s="437"/>
      <c r="L64" s="436">
        <v>32</v>
      </c>
      <c r="M64" s="437"/>
      <c r="N64" s="436">
        <v>22</v>
      </c>
      <c r="O64" s="55"/>
      <c r="P64" s="436">
        <v>8</v>
      </c>
      <c r="Q64" s="437"/>
    </row>
    <row r="65" spans="1:17" s="7" customFormat="1" ht="13.5" customHeight="1">
      <c r="A65" s="168">
        <v>42</v>
      </c>
      <c r="B65" s="1">
        <v>421</v>
      </c>
      <c r="C65" s="446" t="s">
        <v>340</v>
      </c>
      <c r="D65" s="445">
        <v>1</v>
      </c>
      <c r="E65" s="437"/>
      <c r="F65" s="445">
        <v>6</v>
      </c>
      <c r="G65" s="54"/>
      <c r="H65" s="436">
        <v>95</v>
      </c>
      <c r="I65" s="451"/>
      <c r="J65" s="436">
        <v>88</v>
      </c>
      <c r="K65" s="451"/>
      <c r="L65" s="436">
        <v>17</v>
      </c>
      <c r="M65" s="451"/>
      <c r="N65" s="436">
        <v>3</v>
      </c>
      <c r="O65" s="54"/>
      <c r="P65" s="436">
        <v>5</v>
      </c>
      <c r="Q65" s="437"/>
    </row>
    <row r="66" spans="1:17" s="7" customFormat="1" ht="13.5" customHeight="1">
      <c r="A66" s="168">
        <v>43</v>
      </c>
      <c r="B66" s="1">
        <v>422</v>
      </c>
      <c r="C66" s="446" t="s">
        <v>341</v>
      </c>
      <c r="D66" s="436">
        <v>1</v>
      </c>
      <c r="E66" s="55">
        <v>1</v>
      </c>
      <c r="F66" s="436">
        <v>11</v>
      </c>
      <c r="G66" s="55"/>
      <c r="H66" s="436">
        <v>219</v>
      </c>
      <c r="I66" s="437">
        <v>447</v>
      </c>
      <c r="J66" s="436">
        <v>168</v>
      </c>
      <c r="K66" s="437"/>
      <c r="L66" s="436">
        <v>20</v>
      </c>
      <c r="M66" s="437">
        <v>35</v>
      </c>
      <c r="N66" s="436">
        <v>10</v>
      </c>
      <c r="O66" s="55">
        <v>3</v>
      </c>
      <c r="P66" s="436">
        <v>7</v>
      </c>
      <c r="Q66" s="55">
        <v>13</v>
      </c>
    </row>
    <row r="67" spans="1:17" s="7" customFormat="1" ht="13.5" customHeight="1">
      <c r="A67" s="168">
        <v>44</v>
      </c>
      <c r="B67" s="1">
        <v>441</v>
      </c>
      <c r="C67" s="446" t="s">
        <v>342</v>
      </c>
      <c r="D67" s="436">
        <v>1</v>
      </c>
      <c r="E67" s="437"/>
      <c r="F67" s="436">
        <v>7</v>
      </c>
      <c r="G67" s="55"/>
      <c r="H67" s="436">
        <v>104</v>
      </c>
      <c r="I67" s="437"/>
      <c r="J67" s="436">
        <v>79</v>
      </c>
      <c r="K67" s="437"/>
      <c r="L67" s="436">
        <v>21</v>
      </c>
      <c r="M67" s="437"/>
      <c r="N67" s="436">
        <v>6</v>
      </c>
      <c r="O67" s="55"/>
      <c r="P67" s="436">
        <v>6</v>
      </c>
      <c r="Q67" s="437"/>
    </row>
    <row r="68" spans="1:17" s="7" customFormat="1" ht="13.5" customHeight="1">
      <c r="A68" s="168">
        <v>45</v>
      </c>
      <c r="B68" s="1">
        <v>442</v>
      </c>
      <c r="C68" s="446" t="s">
        <v>343</v>
      </c>
      <c r="D68" s="436">
        <v>0</v>
      </c>
      <c r="E68" s="55">
        <v>1</v>
      </c>
      <c r="F68" s="436">
        <v>0</v>
      </c>
      <c r="G68" s="55"/>
      <c r="H68" s="436">
        <v>0</v>
      </c>
      <c r="I68" s="437">
        <v>925</v>
      </c>
      <c r="J68" s="436">
        <v>0</v>
      </c>
      <c r="K68" s="437">
        <v>110</v>
      </c>
      <c r="L68" s="436">
        <v>0</v>
      </c>
      <c r="M68" s="437">
        <v>45</v>
      </c>
      <c r="N68" s="436">
        <v>0</v>
      </c>
      <c r="O68" s="55">
        <v>9</v>
      </c>
      <c r="P68" s="436">
        <v>0</v>
      </c>
      <c r="Q68" s="55">
        <v>24</v>
      </c>
    </row>
    <row r="69" spans="1:17" s="7" customFormat="1" ht="13.5" customHeight="1">
      <c r="A69" s="168">
        <v>46</v>
      </c>
      <c r="B69" s="1">
        <v>443</v>
      </c>
      <c r="C69" s="446" t="s">
        <v>344</v>
      </c>
      <c r="D69" s="436">
        <v>1</v>
      </c>
      <c r="E69" s="437"/>
      <c r="F69" s="436">
        <v>21</v>
      </c>
      <c r="G69" s="55"/>
      <c r="H69" s="436">
        <v>408</v>
      </c>
      <c r="I69" s="437"/>
      <c r="J69" s="436">
        <v>418</v>
      </c>
      <c r="K69" s="437"/>
      <c r="L69" s="436">
        <v>39</v>
      </c>
      <c r="M69" s="437"/>
      <c r="N69" s="436">
        <v>10</v>
      </c>
      <c r="O69" s="55"/>
      <c r="P69" s="436">
        <v>9</v>
      </c>
      <c r="Q69" s="437"/>
    </row>
    <row r="70" spans="1:17" s="7" customFormat="1" ht="13.5" customHeight="1">
      <c r="A70" s="168">
        <v>47</v>
      </c>
      <c r="B70" s="1">
        <v>444</v>
      </c>
      <c r="C70" s="446" t="s">
        <v>345</v>
      </c>
      <c r="D70" s="436">
        <v>1</v>
      </c>
      <c r="E70" s="55">
        <v>1</v>
      </c>
      <c r="F70" s="436">
        <v>18</v>
      </c>
      <c r="G70" s="55"/>
      <c r="H70" s="436">
        <v>224</v>
      </c>
      <c r="I70" s="437"/>
      <c r="J70" s="436">
        <v>491</v>
      </c>
      <c r="K70" s="437">
        <v>365</v>
      </c>
      <c r="L70" s="436">
        <v>34</v>
      </c>
      <c r="M70" s="437">
        <v>17</v>
      </c>
      <c r="N70" s="436">
        <v>22</v>
      </c>
      <c r="O70" s="55">
        <v>10</v>
      </c>
      <c r="P70" s="436">
        <v>10</v>
      </c>
      <c r="Q70" s="55">
        <v>6</v>
      </c>
    </row>
    <row r="71" spans="1:17" s="7" customFormat="1" ht="13.5" customHeight="1">
      <c r="A71" s="168">
        <v>48</v>
      </c>
      <c r="B71" s="1">
        <v>445</v>
      </c>
      <c r="C71" s="446" t="s">
        <v>286</v>
      </c>
      <c r="D71" s="436">
        <v>0</v>
      </c>
      <c r="E71" s="437"/>
      <c r="F71" s="436">
        <v>0</v>
      </c>
      <c r="G71" s="55"/>
      <c r="H71" s="436">
        <v>0</v>
      </c>
      <c r="I71" s="437"/>
      <c r="J71" s="436">
        <v>0</v>
      </c>
      <c r="K71" s="437"/>
      <c r="L71" s="436">
        <v>0</v>
      </c>
      <c r="M71" s="437"/>
      <c r="N71" s="436">
        <v>0</v>
      </c>
      <c r="O71" s="55"/>
      <c r="P71" s="436">
        <v>0</v>
      </c>
      <c r="Q71" s="437"/>
    </row>
    <row r="72" spans="1:17" s="68" customFormat="1" ht="13.5" customHeight="1">
      <c r="A72" s="168">
        <v>53</v>
      </c>
      <c r="B72" s="1">
        <v>461</v>
      </c>
      <c r="C72" s="446" t="s">
        <v>346</v>
      </c>
      <c r="D72" s="445">
        <v>1</v>
      </c>
      <c r="E72" s="437"/>
      <c r="F72" s="445">
        <v>9</v>
      </c>
      <c r="G72" s="54"/>
      <c r="H72" s="436">
        <v>32</v>
      </c>
      <c r="I72" s="451"/>
      <c r="J72" s="436">
        <v>405</v>
      </c>
      <c r="K72" s="451"/>
      <c r="L72" s="436">
        <v>13</v>
      </c>
      <c r="M72" s="451"/>
      <c r="N72" s="436">
        <v>30</v>
      </c>
      <c r="O72" s="54"/>
      <c r="P72" s="436">
        <v>13</v>
      </c>
      <c r="Q72" s="437"/>
    </row>
    <row r="73" spans="1:17" s="7" customFormat="1" ht="13.5" customHeight="1">
      <c r="A73" s="168">
        <v>54</v>
      </c>
      <c r="B73" s="2">
        <v>462</v>
      </c>
      <c r="C73" s="446" t="s">
        <v>287</v>
      </c>
      <c r="D73" s="436">
        <v>0</v>
      </c>
      <c r="E73" s="437"/>
      <c r="F73" s="436">
        <v>0</v>
      </c>
      <c r="G73" s="55"/>
      <c r="H73" s="436">
        <v>0</v>
      </c>
      <c r="I73" s="437"/>
      <c r="J73" s="436">
        <v>0</v>
      </c>
      <c r="K73" s="437"/>
      <c r="L73" s="436">
        <v>0</v>
      </c>
      <c r="M73" s="437"/>
      <c r="N73" s="436">
        <v>0</v>
      </c>
      <c r="O73" s="55"/>
      <c r="P73" s="436">
        <v>0</v>
      </c>
      <c r="Q73" s="437"/>
    </row>
    <row r="74" spans="1:17" s="7" customFormat="1" ht="13.5" customHeight="1">
      <c r="A74" s="168">
        <v>55</v>
      </c>
      <c r="B74" s="2">
        <v>463</v>
      </c>
      <c r="C74" s="446" t="s">
        <v>347</v>
      </c>
      <c r="D74" s="436">
        <v>0</v>
      </c>
      <c r="E74" s="437"/>
      <c r="F74" s="436">
        <v>0</v>
      </c>
      <c r="G74" s="55"/>
      <c r="H74" s="436">
        <v>0</v>
      </c>
      <c r="I74" s="437"/>
      <c r="J74" s="436">
        <v>0</v>
      </c>
      <c r="K74" s="437"/>
      <c r="L74" s="436">
        <v>0</v>
      </c>
      <c r="M74" s="437"/>
      <c r="N74" s="436">
        <v>0</v>
      </c>
      <c r="O74" s="55"/>
      <c r="P74" s="436">
        <v>0</v>
      </c>
      <c r="Q74" s="437"/>
    </row>
    <row r="75" spans="1:17" s="7" customFormat="1" ht="13.5" customHeight="1">
      <c r="A75" s="168">
        <v>56</v>
      </c>
      <c r="B75" s="1">
        <v>464</v>
      </c>
      <c r="C75" s="446" t="s">
        <v>348</v>
      </c>
      <c r="D75" s="436">
        <v>1</v>
      </c>
      <c r="E75" s="437"/>
      <c r="F75" s="436">
        <v>17</v>
      </c>
      <c r="G75" s="55"/>
      <c r="H75" s="436">
        <v>275</v>
      </c>
      <c r="I75" s="437"/>
      <c r="J75" s="436">
        <v>391</v>
      </c>
      <c r="K75" s="437"/>
      <c r="L75" s="436">
        <v>23</v>
      </c>
      <c r="M75" s="437"/>
      <c r="N75" s="436">
        <v>18</v>
      </c>
      <c r="O75" s="55"/>
      <c r="P75" s="436">
        <v>8</v>
      </c>
      <c r="Q75" s="437"/>
    </row>
    <row r="76" spans="1:17" s="7" customFormat="1" ht="13.5" customHeight="1">
      <c r="A76" s="168">
        <v>57</v>
      </c>
      <c r="B76" s="1">
        <v>481</v>
      </c>
      <c r="C76" s="446" t="s">
        <v>349</v>
      </c>
      <c r="D76" s="436">
        <v>2</v>
      </c>
      <c r="E76" s="437"/>
      <c r="F76" s="436">
        <v>31</v>
      </c>
      <c r="G76" s="55"/>
      <c r="H76" s="436">
        <v>663</v>
      </c>
      <c r="I76" s="437"/>
      <c r="J76" s="436">
        <v>520</v>
      </c>
      <c r="K76" s="437"/>
      <c r="L76" s="436">
        <v>69</v>
      </c>
      <c r="M76" s="437"/>
      <c r="N76" s="436">
        <v>22</v>
      </c>
      <c r="O76" s="55"/>
      <c r="P76" s="436">
        <v>27</v>
      </c>
      <c r="Q76" s="437"/>
    </row>
    <row r="77" spans="1:17" s="7" customFormat="1" ht="13.5" customHeight="1">
      <c r="A77" s="168">
        <v>58</v>
      </c>
      <c r="B77" s="1">
        <v>501</v>
      </c>
      <c r="C77" s="446" t="s">
        <v>350</v>
      </c>
      <c r="D77" s="436">
        <v>1</v>
      </c>
      <c r="E77" s="437"/>
      <c r="F77" s="436">
        <v>21</v>
      </c>
      <c r="G77" s="55"/>
      <c r="H77" s="436">
        <v>428</v>
      </c>
      <c r="I77" s="437"/>
      <c r="J77" s="436">
        <v>368</v>
      </c>
      <c r="K77" s="437"/>
      <c r="L77" s="436">
        <v>37</v>
      </c>
      <c r="M77" s="437"/>
      <c r="N77" s="436">
        <v>19</v>
      </c>
      <c r="O77" s="55"/>
      <c r="P77" s="436">
        <v>17</v>
      </c>
      <c r="Q77" s="437"/>
    </row>
    <row r="78" spans="1:17" s="7" customFormat="1" ht="13.5" customHeight="1">
      <c r="A78" s="168">
        <v>59</v>
      </c>
      <c r="B78" s="1">
        <v>502</v>
      </c>
      <c r="C78" s="446" t="s">
        <v>351</v>
      </c>
      <c r="D78" s="436">
        <v>0</v>
      </c>
      <c r="E78" s="437"/>
      <c r="F78" s="436">
        <v>0</v>
      </c>
      <c r="G78" s="55"/>
      <c r="H78" s="436">
        <v>0</v>
      </c>
      <c r="I78" s="437"/>
      <c r="J78" s="436">
        <v>0</v>
      </c>
      <c r="K78" s="437"/>
      <c r="L78" s="436">
        <v>0</v>
      </c>
      <c r="M78" s="437"/>
      <c r="N78" s="436">
        <v>0</v>
      </c>
      <c r="O78" s="55"/>
      <c r="P78" s="436">
        <v>0</v>
      </c>
      <c r="Q78" s="437"/>
    </row>
    <row r="79" spans="1:17" s="7" customFormat="1" ht="13.5" customHeight="1">
      <c r="A79" s="168">
        <v>60</v>
      </c>
      <c r="B79" s="1">
        <v>503</v>
      </c>
      <c r="C79" s="446" t="s">
        <v>352</v>
      </c>
      <c r="D79" s="436">
        <v>0</v>
      </c>
      <c r="E79" s="437"/>
      <c r="F79" s="436">
        <v>0</v>
      </c>
      <c r="G79" s="54"/>
      <c r="H79" s="436">
        <v>0</v>
      </c>
      <c r="I79" s="437"/>
      <c r="J79" s="436">
        <v>0</v>
      </c>
      <c r="K79" s="437"/>
      <c r="L79" s="436">
        <v>0</v>
      </c>
      <c r="M79" s="437"/>
      <c r="N79" s="436">
        <v>0</v>
      </c>
      <c r="O79" s="54"/>
      <c r="P79" s="436">
        <v>0</v>
      </c>
      <c r="Q79" s="437"/>
    </row>
    <row r="80" spans="1:17" s="7" customFormat="1" ht="13.5" customHeight="1">
      <c r="A80" s="168">
        <v>61</v>
      </c>
      <c r="B80" s="1">
        <v>504</v>
      </c>
      <c r="C80" s="446" t="s">
        <v>288</v>
      </c>
      <c r="D80" s="436">
        <v>0</v>
      </c>
      <c r="E80" s="437"/>
      <c r="F80" s="436">
        <v>0</v>
      </c>
      <c r="G80" s="55"/>
      <c r="H80" s="436">
        <v>0</v>
      </c>
      <c r="I80" s="437"/>
      <c r="J80" s="436">
        <v>0</v>
      </c>
      <c r="K80" s="437"/>
      <c r="L80" s="436">
        <v>0</v>
      </c>
      <c r="M80" s="437"/>
      <c r="N80" s="436">
        <v>0</v>
      </c>
      <c r="O80" s="55"/>
      <c r="P80" s="436">
        <v>0</v>
      </c>
      <c r="Q80" s="437"/>
    </row>
    <row r="81" spans="1:17" s="7" customFormat="1" ht="13.5" customHeight="1">
      <c r="A81" s="168">
        <v>62</v>
      </c>
      <c r="B81" s="2">
        <v>521</v>
      </c>
      <c r="C81" s="446" t="s">
        <v>353</v>
      </c>
      <c r="D81" s="436">
        <v>1</v>
      </c>
      <c r="E81" s="437"/>
      <c r="F81" s="436">
        <v>26</v>
      </c>
      <c r="G81" s="55"/>
      <c r="H81" s="436">
        <v>468</v>
      </c>
      <c r="I81" s="437"/>
      <c r="J81" s="436">
        <v>563</v>
      </c>
      <c r="K81" s="437"/>
      <c r="L81" s="436">
        <v>43</v>
      </c>
      <c r="M81" s="437"/>
      <c r="N81" s="436">
        <v>17</v>
      </c>
      <c r="O81" s="55"/>
      <c r="P81" s="436">
        <v>13</v>
      </c>
      <c r="Q81" s="437"/>
    </row>
    <row r="82" spans="1:17" s="7" customFormat="1" ht="13.5" customHeight="1">
      <c r="A82" s="168">
        <v>63</v>
      </c>
      <c r="B82" s="1">
        <v>522</v>
      </c>
      <c r="C82" s="446" t="s">
        <v>354</v>
      </c>
      <c r="D82" s="436">
        <v>0</v>
      </c>
      <c r="E82" s="437"/>
      <c r="F82" s="436">
        <v>0</v>
      </c>
      <c r="G82" s="54"/>
      <c r="H82" s="436">
        <v>0</v>
      </c>
      <c r="I82" s="437"/>
      <c r="J82" s="436">
        <v>0</v>
      </c>
      <c r="K82" s="437"/>
      <c r="L82" s="436">
        <v>0</v>
      </c>
      <c r="M82" s="437"/>
      <c r="N82" s="436">
        <v>0</v>
      </c>
      <c r="O82" s="54"/>
      <c r="P82" s="436">
        <v>0</v>
      </c>
      <c r="Q82" s="437"/>
    </row>
    <row r="83" spans="1:17" s="7" customFormat="1" ht="13.5" customHeight="1">
      <c r="A83" s="168">
        <v>64</v>
      </c>
      <c r="B83" s="1">
        <v>523</v>
      </c>
      <c r="C83" s="446" t="s">
        <v>355</v>
      </c>
      <c r="D83" s="436">
        <v>1</v>
      </c>
      <c r="E83" s="437"/>
      <c r="F83" s="436">
        <v>9</v>
      </c>
      <c r="G83" s="55"/>
      <c r="H83" s="436">
        <v>159</v>
      </c>
      <c r="I83" s="437"/>
      <c r="J83" s="436">
        <v>183</v>
      </c>
      <c r="K83" s="437"/>
      <c r="L83" s="436">
        <v>19</v>
      </c>
      <c r="M83" s="437"/>
      <c r="N83" s="436">
        <v>9</v>
      </c>
      <c r="O83" s="55"/>
      <c r="P83" s="436">
        <v>7</v>
      </c>
      <c r="Q83" s="437"/>
    </row>
    <row r="84" spans="1:17" s="7" customFormat="1" ht="13.5" customHeight="1">
      <c r="A84" s="168">
        <v>65</v>
      </c>
      <c r="B84" s="2">
        <v>524</v>
      </c>
      <c r="C84" s="446" t="s">
        <v>356</v>
      </c>
      <c r="D84" s="436">
        <v>0</v>
      </c>
      <c r="E84" s="437"/>
      <c r="F84" s="436">
        <v>0</v>
      </c>
      <c r="G84" s="55"/>
      <c r="H84" s="436">
        <v>0</v>
      </c>
      <c r="I84" s="437"/>
      <c r="J84" s="436">
        <v>0</v>
      </c>
      <c r="K84" s="437"/>
      <c r="L84" s="436">
        <v>0</v>
      </c>
      <c r="M84" s="437"/>
      <c r="N84" s="436">
        <v>0</v>
      </c>
      <c r="O84" s="55"/>
      <c r="P84" s="436">
        <v>0</v>
      </c>
      <c r="Q84" s="437"/>
    </row>
    <row r="85" spans="1:17" s="7" customFormat="1" ht="13.5" customHeight="1">
      <c r="A85" s="168">
        <v>66</v>
      </c>
      <c r="B85" s="1">
        <v>525</v>
      </c>
      <c r="C85" s="446" t="s">
        <v>357</v>
      </c>
      <c r="D85" s="436">
        <v>1</v>
      </c>
      <c r="E85" s="437"/>
      <c r="F85" s="436">
        <v>6</v>
      </c>
      <c r="G85" s="55"/>
      <c r="H85" s="436">
        <v>89</v>
      </c>
      <c r="I85" s="437"/>
      <c r="J85" s="436">
        <v>51</v>
      </c>
      <c r="K85" s="437"/>
      <c r="L85" s="436">
        <v>13</v>
      </c>
      <c r="M85" s="437"/>
      <c r="N85" s="436">
        <v>5</v>
      </c>
      <c r="O85" s="55"/>
      <c r="P85" s="436">
        <v>5</v>
      </c>
      <c r="Q85" s="437"/>
    </row>
    <row r="86" spans="1:17" s="7" customFormat="1" ht="13.5" customHeight="1">
      <c r="A86" s="168">
        <v>70</v>
      </c>
      <c r="B86" s="1">
        <v>541</v>
      </c>
      <c r="C86" s="446" t="s">
        <v>358</v>
      </c>
      <c r="D86" s="436">
        <v>0</v>
      </c>
      <c r="E86" s="437"/>
      <c r="F86" s="436">
        <v>0</v>
      </c>
      <c r="G86" s="55"/>
      <c r="H86" s="436">
        <v>0</v>
      </c>
      <c r="I86" s="437"/>
      <c r="J86" s="436">
        <v>0</v>
      </c>
      <c r="K86" s="437"/>
      <c r="L86" s="436">
        <v>0</v>
      </c>
      <c r="M86" s="437"/>
      <c r="N86" s="436">
        <v>0</v>
      </c>
      <c r="O86" s="55"/>
      <c r="P86" s="436">
        <v>0</v>
      </c>
      <c r="Q86" s="437"/>
    </row>
    <row r="87" spans="1:17" s="7" customFormat="1" ht="13.5" customHeight="1">
      <c r="A87" s="168">
        <v>71</v>
      </c>
      <c r="B87" s="1">
        <v>542</v>
      </c>
      <c r="C87" s="446" t="s">
        <v>359</v>
      </c>
      <c r="D87" s="436">
        <v>0</v>
      </c>
      <c r="E87" s="437"/>
      <c r="F87" s="436">
        <v>0</v>
      </c>
      <c r="G87" s="55"/>
      <c r="H87" s="436">
        <v>0</v>
      </c>
      <c r="I87" s="437"/>
      <c r="J87" s="436">
        <v>0</v>
      </c>
      <c r="K87" s="437"/>
      <c r="L87" s="436">
        <v>0</v>
      </c>
      <c r="M87" s="437"/>
      <c r="N87" s="436">
        <v>0</v>
      </c>
      <c r="O87" s="55"/>
      <c r="P87" s="436">
        <v>0</v>
      </c>
      <c r="Q87" s="437"/>
    </row>
    <row r="88" spans="1:17" s="7" customFormat="1" ht="13.5" customHeight="1">
      <c r="A88" s="168">
        <v>72</v>
      </c>
      <c r="B88" s="1">
        <v>543</v>
      </c>
      <c r="C88" s="446" t="s">
        <v>360</v>
      </c>
      <c r="D88" s="436">
        <v>1</v>
      </c>
      <c r="E88" s="437"/>
      <c r="F88" s="436">
        <v>12</v>
      </c>
      <c r="G88" s="55"/>
      <c r="H88" s="436">
        <v>242</v>
      </c>
      <c r="I88" s="437"/>
      <c r="J88" s="436">
        <v>160</v>
      </c>
      <c r="K88" s="437"/>
      <c r="L88" s="436">
        <v>32</v>
      </c>
      <c r="M88" s="437"/>
      <c r="N88" s="436">
        <v>6</v>
      </c>
      <c r="O88" s="55"/>
      <c r="P88" s="436">
        <v>39</v>
      </c>
      <c r="Q88" s="437"/>
    </row>
    <row r="89" spans="1:17" s="7" customFormat="1" ht="13.5" customHeight="1">
      <c r="A89" s="168">
        <v>73</v>
      </c>
      <c r="B89" s="2">
        <v>544</v>
      </c>
      <c r="C89" s="446" t="s">
        <v>361</v>
      </c>
      <c r="D89" s="436">
        <v>1</v>
      </c>
      <c r="E89" s="437"/>
      <c r="F89" s="436">
        <v>6</v>
      </c>
      <c r="G89" s="55"/>
      <c r="H89" s="436">
        <v>3</v>
      </c>
      <c r="I89" s="437"/>
      <c r="J89" s="436">
        <v>304</v>
      </c>
      <c r="K89" s="437"/>
      <c r="L89" s="436">
        <v>17</v>
      </c>
      <c r="M89" s="437"/>
      <c r="N89" s="436">
        <v>21</v>
      </c>
      <c r="O89" s="55"/>
      <c r="P89" s="436">
        <v>15</v>
      </c>
      <c r="Q89" s="437"/>
    </row>
    <row r="90" spans="1:17" s="7" customFormat="1" ht="13.5" customHeight="1">
      <c r="A90" s="168">
        <v>74</v>
      </c>
      <c r="B90" s="1">
        <v>561</v>
      </c>
      <c r="C90" s="446" t="s">
        <v>362</v>
      </c>
      <c r="D90" s="436">
        <v>1</v>
      </c>
      <c r="E90" s="437"/>
      <c r="F90" s="436">
        <v>15</v>
      </c>
      <c r="G90" s="55"/>
      <c r="H90" s="436">
        <v>294</v>
      </c>
      <c r="I90" s="437"/>
      <c r="J90" s="436">
        <v>295</v>
      </c>
      <c r="K90" s="437"/>
      <c r="L90" s="436">
        <v>26</v>
      </c>
      <c r="M90" s="437"/>
      <c r="N90" s="436">
        <v>9</v>
      </c>
      <c r="O90" s="55"/>
      <c r="P90" s="436">
        <v>7</v>
      </c>
      <c r="Q90" s="437"/>
    </row>
    <row r="91" spans="1:17" s="7" customFormat="1" ht="13.5" customHeight="1">
      <c r="A91" s="168">
        <v>75</v>
      </c>
      <c r="B91" s="1">
        <v>562</v>
      </c>
      <c r="C91" s="446" t="s">
        <v>363</v>
      </c>
      <c r="D91" s="436">
        <v>0</v>
      </c>
      <c r="E91" s="437"/>
      <c r="F91" s="436">
        <v>0</v>
      </c>
      <c r="G91" s="55"/>
      <c r="H91" s="436">
        <v>0</v>
      </c>
      <c r="I91" s="437"/>
      <c r="J91" s="436">
        <v>0</v>
      </c>
      <c r="K91" s="437"/>
      <c r="L91" s="436">
        <v>0</v>
      </c>
      <c r="M91" s="437"/>
      <c r="N91" s="436">
        <v>0</v>
      </c>
      <c r="O91" s="55"/>
      <c r="P91" s="436">
        <v>0</v>
      </c>
      <c r="Q91" s="437"/>
    </row>
    <row r="92" spans="1:17" s="7" customFormat="1" ht="13.5" customHeight="1">
      <c r="A92" s="168">
        <v>76</v>
      </c>
      <c r="B92" s="1">
        <v>581</v>
      </c>
      <c r="C92" s="446" t="s">
        <v>364</v>
      </c>
      <c r="D92" s="436">
        <v>1</v>
      </c>
      <c r="E92" s="437"/>
      <c r="F92" s="436">
        <v>9</v>
      </c>
      <c r="G92" s="55"/>
      <c r="H92" s="436">
        <v>160</v>
      </c>
      <c r="I92" s="437"/>
      <c r="J92" s="436">
        <v>126</v>
      </c>
      <c r="K92" s="437"/>
      <c r="L92" s="436">
        <v>20</v>
      </c>
      <c r="M92" s="437"/>
      <c r="N92" s="436">
        <v>5</v>
      </c>
      <c r="O92" s="55"/>
      <c r="P92" s="436">
        <v>7</v>
      </c>
      <c r="Q92" s="437"/>
    </row>
    <row r="93" spans="1:17" s="7" customFormat="1" ht="13.5" customHeight="1">
      <c r="A93" s="168">
        <v>77</v>
      </c>
      <c r="B93" s="1">
        <v>582</v>
      </c>
      <c r="C93" s="446" t="s">
        <v>365</v>
      </c>
      <c r="D93" s="436">
        <v>1</v>
      </c>
      <c r="E93" s="437"/>
      <c r="F93" s="436">
        <v>12</v>
      </c>
      <c r="G93" s="55"/>
      <c r="H93" s="436">
        <v>230</v>
      </c>
      <c r="I93" s="437"/>
      <c r="J93" s="436">
        <v>231</v>
      </c>
      <c r="K93" s="437"/>
      <c r="L93" s="436">
        <v>24</v>
      </c>
      <c r="M93" s="437"/>
      <c r="N93" s="436">
        <v>8</v>
      </c>
      <c r="O93" s="55"/>
      <c r="P93" s="436">
        <v>7</v>
      </c>
      <c r="Q93" s="437"/>
    </row>
    <row r="94" spans="1:17" s="7" customFormat="1" ht="13.5" customHeight="1">
      <c r="A94" s="168">
        <v>78</v>
      </c>
      <c r="B94" s="2">
        <v>583</v>
      </c>
      <c r="C94" s="446" t="s">
        <v>366</v>
      </c>
      <c r="D94" s="436">
        <v>0</v>
      </c>
      <c r="E94" s="437"/>
      <c r="F94" s="436">
        <v>0</v>
      </c>
      <c r="G94" s="55"/>
      <c r="H94" s="436">
        <v>0</v>
      </c>
      <c r="I94" s="437"/>
      <c r="J94" s="436">
        <v>0</v>
      </c>
      <c r="K94" s="437"/>
      <c r="L94" s="436">
        <v>0</v>
      </c>
      <c r="M94" s="437"/>
      <c r="N94" s="436">
        <v>0</v>
      </c>
      <c r="O94" s="55"/>
      <c r="P94" s="436">
        <v>0</v>
      </c>
      <c r="Q94" s="437"/>
    </row>
    <row r="95" spans="1:17" s="7" customFormat="1" ht="13.5" customHeight="1">
      <c r="A95" s="168">
        <v>79</v>
      </c>
      <c r="B95" s="1">
        <v>584</v>
      </c>
      <c r="C95" s="446" t="s">
        <v>367</v>
      </c>
      <c r="D95" s="436">
        <v>1</v>
      </c>
      <c r="E95" s="437"/>
      <c r="F95" s="436">
        <v>3</v>
      </c>
      <c r="G95" s="55"/>
      <c r="H95" s="436">
        <v>33</v>
      </c>
      <c r="I95" s="437"/>
      <c r="J95" s="436">
        <v>13</v>
      </c>
      <c r="K95" s="437"/>
      <c r="L95" s="436">
        <v>5</v>
      </c>
      <c r="M95" s="437"/>
      <c r="N95" s="436">
        <v>5</v>
      </c>
      <c r="O95" s="55"/>
      <c r="P95" s="436">
        <v>1</v>
      </c>
      <c r="Q95" s="437"/>
    </row>
    <row r="96" spans="1:17" s="7" customFormat="1" ht="13.5" customHeight="1">
      <c r="A96" s="168">
        <v>84</v>
      </c>
      <c r="B96" s="1">
        <v>621</v>
      </c>
      <c r="C96" s="446" t="s">
        <v>368</v>
      </c>
      <c r="D96" s="436">
        <v>1</v>
      </c>
      <c r="E96" s="55">
        <v>1</v>
      </c>
      <c r="F96" s="436">
        <v>13</v>
      </c>
      <c r="G96" s="55"/>
      <c r="H96" s="436">
        <v>277</v>
      </c>
      <c r="I96" s="437">
        <v>66</v>
      </c>
      <c r="J96" s="436">
        <v>230</v>
      </c>
      <c r="K96" s="437">
        <v>25</v>
      </c>
      <c r="L96" s="436">
        <v>26</v>
      </c>
      <c r="M96" s="437">
        <v>10</v>
      </c>
      <c r="N96" s="436">
        <v>8</v>
      </c>
      <c r="O96" s="55">
        <v>4</v>
      </c>
      <c r="P96" s="436">
        <v>7</v>
      </c>
      <c r="Q96" s="55">
        <v>10</v>
      </c>
    </row>
    <row r="97" spans="1:17" s="7" customFormat="1" ht="13.5" customHeight="1">
      <c r="A97" s="168">
        <v>85</v>
      </c>
      <c r="B97" s="1">
        <v>622</v>
      </c>
      <c r="C97" s="446" t="s">
        <v>289</v>
      </c>
      <c r="D97" s="436">
        <v>1</v>
      </c>
      <c r="E97" s="437"/>
      <c r="F97" s="436">
        <v>11</v>
      </c>
      <c r="G97" s="55"/>
      <c r="H97" s="436">
        <v>195</v>
      </c>
      <c r="I97" s="437"/>
      <c r="J97" s="436">
        <v>236</v>
      </c>
      <c r="K97" s="437"/>
      <c r="L97" s="436">
        <v>23</v>
      </c>
      <c r="M97" s="437"/>
      <c r="N97" s="436">
        <v>15</v>
      </c>
      <c r="O97" s="55"/>
      <c r="P97" s="436">
        <v>9</v>
      </c>
      <c r="Q97" s="437"/>
    </row>
    <row r="98" spans="1:17" s="7" customFormat="1" ht="13.5" customHeight="1">
      <c r="A98" s="168">
        <v>86</v>
      </c>
      <c r="B98" s="1">
        <v>623</v>
      </c>
      <c r="C98" s="446" t="s">
        <v>369</v>
      </c>
      <c r="D98" s="436">
        <v>0</v>
      </c>
      <c r="E98" s="437"/>
      <c r="F98" s="436">
        <v>0</v>
      </c>
      <c r="G98" s="55"/>
      <c r="H98" s="436">
        <v>0</v>
      </c>
      <c r="I98" s="437"/>
      <c r="J98" s="436">
        <v>0</v>
      </c>
      <c r="K98" s="437"/>
      <c r="L98" s="436">
        <v>0</v>
      </c>
      <c r="M98" s="437"/>
      <c r="N98" s="436">
        <v>0</v>
      </c>
      <c r="O98" s="55"/>
      <c r="P98" s="436">
        <v>0</v>
      </c>
      <c r="Q98" s="437"/>
    </row>
    <row r="99" spans="1:17" s="7" customFormat="1" ht="13.5" customHeight="1">
      <c r="A99" s="168">
        <v>87</v>
      </c>
      <c r="B99" s="1">
        <v>624</v>
      </c>
      <c r="C99" s="446" t="s">
        <v>370</v>
      </c>
      <c r="D99" s="436">
        <v>0</v>
      </c>
      <c r="E99" s="437"/>
      <c r="F99" s="436">
        <v>0</v>
      </c>
      <c r="G99" s="55"/>
      <c r="H99" s="436">
        <v>0</v>
      </c>
      <c r="I99" s="437"/>
      <c r="J99" s="436">
        <v>0</v>
      </c>
      <c r="K99" s="437"/>
      <c r="L99" s="436">
        <v>0</v>
      </c>
      <c r="M99" s="437"/>
      <c r="N99" s="436">
        <v>0</v>
      </c>
      <c r="O99" s="55"/>
      <c r="P99" s="436">
        <v>0</v>
      </c>
      <c r="Q99" s="437"/>
    </row>
    <row r="100" spans="1:17" s="7" customFormat="1" ht="13.5" customHeight="1">
      <c r="A100" s="168">
        <v>90</v>
      </c>
      <c r="B100" s="1">
        <v>641</v>
      </c>
      <c r="C100" s="446" t="s">
        <v>371</v>
      </c>
      <c r="D100" s="436">
        <v>1</v>
      </c>
      <c r="E100" s="437"/>
      <c r="F100" s="436">
        <v>24</v>
      </c>
      <c r="G100" s="55"/>
      <c r="H100" s="436">
        <v>459</v>
      </c>
      <c r="I100" s="437"/>
      <c r="J100" s="436">
        <v>476</v>
      </c>
      <c r="K100" s="437"/>
      <c r="L100" s="436">
        <v>42</v>
      </c>
      <c r="M100" s="437"/>
      <c r="N100" s="436">
        <v>13</v>
      </c>
      <c r="O100" s="55"/>
      <c r="P100" s="436">
        <v>8</v>
      </c>
      <c r="Q100" s="437"/>
    </row>
    <row r="101" spans="1:17" s="7" customFormat="1" ht="13.5" customHeight="1">
      <c r="A101" s="168">
        <v>91</v>
      </c>
      <c r="B101" s="1">
        <v>642</v>
      </c>
      <c r="C101" s="446" t="s">
        <v>372</v>
      </c>
      <c r="D101" s="436">
        <v>0</v>
      </c>
      <c r="E101" s="437"/>
      <c r="F101" s="436">
        <v>0</v>
      </c>
      <c r="G101" s="55"/>
      <c r="H101" s="436">
        <v>0</v>
      </c>
      <c r="I101" s="437"/>
      <c r="J101" s="436">
        <v>0</v>
      </c>
      <c r="K101" s="437"/>
      <c r="L101" s="436">
        <v>0</v>
      </c>
      <c r="M101" s="437"/>
      <c r="N101" s="436">
        <v>0</v>
      </c>
      <c r="O101" s="55"/>
      <c r="P101" s="436">
        <v>0</v>
      </c>
      <c r="Q101" s="437"/>
    </row>
    <row r="102" spans="1:17" s="7" customFormat="1" ht="13.5" customHeight="1">
      <c r="A102" s="168">
        <v>92</v>
      </c>
      <c r="B102" s="1">
        <v>643</v>
      </c>
      <c r="C102" s="446" t="s">
        <v>373</v>
      </c>
      <c r="D102" s="436">
        <v>1</v>
      </c>
      <c r="E102" s="437"/>
      <c r="F102" s="436">
        <v>6</v>
      </c>
      <c r="G102" s="55"/>
      <c r="H102" s="436">
        <v>96</v>
      </c>
      <c r="I102" s="437"/>
      <c r="J102" s="436">
        <v>80</v>
      </c>
      <c r="K102" s="437"/>
      <c r="L102" s="436">
        <v>17</v>
      </c>
      <c r="M102" s="437"/>
      <c r="N102" s="436">
        <v>5</v>
      </c>
      <c r="O102" s="55"/>
      <c r="P102" s="436">
        <v>5</v>
      </c>
      <c r="Q102" s="437"/>
    </row>
    <row r="103" spans="1:17" s="7" customFormat="1" ht="13.5" customHeight="1">
      <c r="A103" s="168">
        <v>93</v>
      </c>
      <c r="B103" s="1">
        <v>644</v>
      </c>
      <c r="C103" s="446" t="s">
        <v>374</v>
      </c>
      <c r="D103" s="436">
        <v>1</v>
      </c>
      <c r="E103" s="437"/>
      <c r="F103" s="436">
        <v>15</v>
      </c>
      <c r="G103" s="55"/>
      <c r="H103" s="436">
        <v>286</v>
      </c>
      <c r="I103" s="437"/>
      <c r="J103" s="436">
        <v>244</v>
      </c>
      <c r="K103" s="437"/>
      <c r="L103" s="436">
        <v>35</v>
      </c>
      <c r="M103" s="437"/>
      <c r="N103" s="436">
        <v>10</v>
      </c>
      <c r="O103" s="55"/>
      <c r="P103" s="436">
        <v>22</v>
      </c>
      <c r="Q103" s="437"/>
    </row>
    <row r="104" spans="1:17" s="7" customFormat="1" ht="13.5" customHeight="1">
      <c r="A104" s="168">
        <v>94</v>
      </c>
      <c r="B104" s="1">
        <v>645</v>
      </c>
      <c r="C104" s="446" t="s">
        <v>375</v>
      </c>
      <c r="D104" s="436">
        <v>0</v>
      </c>
      <c r="E104" s="437"/>
      <c r="F104" s="436">
        <v>0</v>
      </c>
      <c r="G104" s="55"/>
      <c r="H104" s="436">
        <v>0</v>
      </c>
      <c r="I104" s="437"/>
      <c r="J104" s="436">
        <v>0</v>
      </c>
      <c r="K104" s="437"/>
      <c r="L104" s="436">
        <v>0</v>
      </c>
      <c r="M104" s="437"/>
      <c r="N104" s="436">
        <v>0</v>
      </c>
      <c r="O104" s="55"/>
      <c r="P104" s="436">
        <v>0</v>
      </c>
      <c r="Q104" s="437"/>
    </row>
    <row r="105" spans="1:17" s="7" customFormat="1" ht="13.5" customHeight="1">
      <c r="A105" s="168">
        <v>97</v>
      </c>
      <c r="B105" s="1">
        <v>646</v>
      </c>
      <c r="C105" s="446" t="s">
        <v>376</v>
      </c>
      <c r="D105" s="436">
        <v>0</v>
      </c>
      <c r="E105" s="437"/>
      <c r="F105" s="436">
        <v>0</v>
      </c>
      <c r="G105" s="55"/>
      <c r="H105" s="436">
        <v>0</v>
      </c>
      <c r="I105" s="437"/>
      <c r="J105" s="436">
        <v>0</v>
      </c>
      <c r="K105" s="437"/>
      <c r="L105" s="436">
        <v>0</v>
      </c>
      <c r="M105" s="437"/>
      <c r="N105" s="436">
        <v>0</v>
      </c>
      <c r="O105" s="55"/>
      <c r="P105" s="436">
        <v>0</v>
      </c>
      <c r="Q105" s="437"/>
    </row>
    <row r="106" spans="1:17" s="7" customFormat="1" ht="13.5" customHeight="1">
      <c r="A106" s="168">
        <v>100</v>
      </c>
      <c r="B106" s="1">
        <v>681</v>
      </c>
      <c r="C106" s="446" t="s">
        <v>377</v>
      </c>
      <c r="D106" s="436">
        <v>1</v>
      </c>
      <c r="E106" s="437"/>
      <c r="F106" s="436">
        <v>18</v>
      </c>
      <c r="G106" s="55"/>
      <c r="H106" s="436">
        <v>375</v>
      </c>
      <c r="I106" s="437"/>
      <c r="J106" s="436">
        <v>342</v>
      </c>
      <c r="K106" s="437"/>
      <c r="L106" s="436">
        <v>35</v>
      </c>
      <c r="M106" s="437"/>
      <c r="N106" s="436">
        <v>8</v>
      </c>
      <c r="O106" s="55"/>
      <c r="P106" s="436">
        <v>8</v>
      </c>
      <c r="Q106" s="55"/>
    </row>
    <row r="107" spans="1:17" s="7" customFormat="1" ht="13.5" customHeight="1">
      <c r="A107" s="168">
        <v>101</v>
      </c>
      <c r="B107" s="1">
        <v>682</v>
      </c>
      <c r="C107" s="446" t="s">
        <v>378</v>
      </c>
      <c r="D107" s="436">
        <v>0</v>
      </c>
      <c r="E107" s="437"/>
      <c r="F107" s="436">
        <v>0</v>
      </c>
      <c r="G107" s="55"/>
      <c r="H107" s="436">
        <v>0</v>
      </c>
      <c r="I107" s="437"/>
      <c r="J107" s="436">
        <v>0</v>
      </c>
      <c r="K107" s="437"/>
      <c r="L107" s="436">
        <v>0</v>
      </c>
      <c r="M107" s="437"/>
      <c r="N107" s="436">
        <v>0</v>
      </c>
      <c r="O107" s="55"/>
      <c r="P107" s="436">
        <v>0</v>
      </c>
      <c r="Q107" s="55"/>
    </row>
    <row r="108" spans="1:17" s="7" customFormat="1" ht="13.5" customHeight="1">
      <c r="A108" s="168">
        <v>102</v>
      </c>
      <c r="B108" s="2">
        <v>683</v>
      </c>
      <c r="C108" s="446" t="s">
        <v>379</v>
      </c>
      <c r="D108" s="436">
        <v>1</v>
      </c>
      <c r="E108" s="437"/>
      <c r="F108" s="436">
        <v>9</v>
      </c>
      <c r="G108" s="54"/>
      <c r="H108" s="436">
        <v>216</v>
      </c>
      <c r="I108" s="437"/>
      <c r="J108" s="436">
        <v>128</v>
      </c>
      <c r="K108" s="437"/>
      <c r="L108" s="436">
        <v>24</v>
      </c>
      <c r="M108" s="437"/>
      <c r="N108" s="436">
        <v>8</v>
      </c>
      <c r="O108" s="54"/>
      <c r="P108" s="436">
        <v>17</v>
      </c>
      <c r="Q108" s="54"/>
    </row>
    <row r="109" spans="1:17" s="7" customFormat="1" ht="13.5" customHeight="1">
      <c r="A109" s="168">
        <v>103</v>
      </c>
      <c r="B109" s="2">
        <v>684</v>
      </c>
      <c r="C109" s="446" t="s">
        <v>380</v>
      </c>
      <c r="D109" s="436">
        <v>1</v>
      </c>
      <c r="E109" s="437"/>
      <c r="F109" s="436">
        <v>3</v>
      </c>
      <c r="G109" s="54"/>
      <c r="H109" s="436">
        <v>11</v>
      </c>
      <c r="I109" s="437"/>
      <c r="J109" s="436">
        <v>101</v>
      </c>
      <c r="K109" s="437"/>
      <c r="L109" s="436">
        <v>3</v>
      </c>
      <c r="M109" s="437"/>
      <c r="N109" s="436">
        <v>7</v>
      </c>
      <c r="O109" s="54"/>
      <c r="P109" s="436">
        <v>0</v>
      </c>
      <c r="Q109" s="54"/>
    </row>
    <row r="110" spans="1:17" s="7" customFormat="1" ht="13.5" customHeight="1">
      <c r="A110" s="168">
        <v>104</v>
      </c>
      <c r="B110" s="1">
        <v>685</v>
      </c>
      <c r="C110" s="446" t="s">
        <v>381</v>
      </c>
      <c r="D110" s="436">
        <v>0</v>
      </c>
      <c r="E110" s="437"/>
      <c r="F110" s="436">
        <v>0</v>
      </c>
      <c r="G110" s="55"/>
      <c r="H110" s="436">
        <v>0</v>
      </c>
      <c r="I110" s="437"/>
      <c r="J110" s="436">
        <v>0</v>
      </c>
      <c r="K110" s="437"/>
      <c r="L110" s="436">
        <v>0</v>
      </c>
      <c r="M110" s="437"/>
      <c r="N110" s="436">
        <v>0</v>
      </c>
      <c r="O110" s="55"/>
      <c r="P110" s="436">
        <v>0</v>
      </c>
      <c r="Q110" s="55"/>
    </row>
    <row r="111" spans="1:17" s="7" customFormat="1" ht="13.5" customHeight="1">
      <c r="A111" s="168">
        <v>105</v>
      </c>
      <c r="B111" s="1">
        <v>686</v>
      </c>
      <c r="C111" s="446" t="s">
        <v>382</v>
      </c>
      <c r="D111" s="436">
        <v>1</v>
      </c>
      <c r="E111" s="437"/>
      <c r="F111" s="436">
        <v>3</v>
      </c>
      <c r="G111" s="55"/>
      <c r="H111" s="436">
        <v>54</v>
      </c>
      <c r="I111" s="437"/>
      <c r="J111" s="436">
        <v>64</v>
      </c>
      <c r="K111" s="437"/>
      <c r="L111" s="436">
        <v>7</v>
      </c>
      <c r="M111" s="437"/>
      <c r="N111" s="436">
        <v>3</v>
      </c>
      <c r="O111" s="55"/>
      <c r="P111" s="436">
        <v>1</v>
      </c>
      <c r="Q111" s="55"/>
    </row>
    <row r="112" spans="1:17" s="7" customFormat="1" ht="13.5" customHeight="1">
      <c r="A112" s="168">
        <v>106</v>
      </c>
      <c r="B112" s="1">
        <v>701</v>
      </c>
      <c r="C112" s="446" t="s">
        <v>383</v>
      </c>
      <c r="D112" s="436">
        <v>0</v>
      </c>
      <c r="E112" s="437"/>
      <c r="F112" s="436">
        <v>0</v>
      </c>
      <c r="G112" s="55"/>
      <c r="H112" s="436">
        <v>0</v>
      </c>
      <c r="I112" s="437"/>
      <c r="J112" s="436">
        <v>0</v>
      </c>
      <c r="K112" s="437"/>
      <c r="L112" s="436">
        <v>0</v>
      </c>
      <c r="M112" s="437"/>
      <c r="N112" s="436">
        <v>0</v>
      </c>
      <c r="O112" s="55"/>
      <c r="P112" s="436">
        <v>0</v>
      </c>
      <c r="Q112" s="55"/>
    </row>
    <row r="113" spans="1:17" s="7" customFormat="1" ht="13.5" customHeight="1">
      <c r="A113" s="168">
        <v>107</v>
      </c>
      <c r="B113" s="1">
        <v>702</v>
      </c>
      <c r="C113" s="446" t="s">
        <v>384</v>
      </c>
      <c r="D113" s="436">
        <v>0</v>
      </c>
      <c r="E113" s="437"/>
      <c r="F113" s="436">
        <v>0</v>
      </c>
      <c r="G113" s="55"/>
      <c r="H113" s="436">
        <v>0</v>
      </c>
      <c r="I113" s="437"/>
      <c r="J113" s="436">
        <v>0</v>
      </c>
      <c r="K113" s="437"/>
      <c r="L113" s="436">
        <v>0</v>
      </c>
      <c r="M113" s="437"/>
      <c r="N113" s="436">
        <v>0</v>
      </c>
      <c r="O113" s="55"/>
      <c r="P113" s="436">
        <v>0</v>
      </c>
      <c r="Q113" s="55"/>
    </row>
    <row r="114" spans="1:17" s="7" customFormat="1" ht="13.5" customHeight="1">
      <c r="A114" s="168">
        <v>108</v>
      </c>
      <c r="B114" s="1">
        <v>703</v>
      </c>
      <c r="C114" s="446" t="s">
        <v>385</v>
      </c>
      <c r="D114" s="436">
        <v>2</v>
      </c>
      <c r="E114" s="437"/>
      <c r="F114" s="436">
        <v>27</v>
      </c>
      <c r="G114" s="55"/>
      <c r="H114" s="436">
        <v>530</v>
      </c>
      <c r="I114" s="437"/>
      <c r="J114" s="436">
        <v>546</v>
      </c>
      <c r="K114" s="437"/>
      <c r="L114" s="436">
        <v>50</v>
      </c>
      <c r="M114" s="437"/>
      <c r="N114" s="436">
        <v>26</v>
      </c>
      <c r="O114" s="55"/>
      <c r="P114" s="436">
        <v>15</v>
      </c>
      <c r="Q114" s="55"/>
    </row>
    <row r="115" spans="1:17" s="7" customFormat="1" ht="13.5" customHeight="1">
      <c r="A115" s="168">
        <v>109</v>
      </c>
      <c r="B115" s="2">
        <v>704</v>
      </c>
      <c r="C115" s="446" t="s">
        <v>386</v>
      </c>
      <c r="D115" s="436">
        <v>0</v>
      </c>
      <c r="E115" s="437"/>
      <c r="F115" s="436">
        <v>0</v>
      </c>
      <c r="G115" s="54"/>
      <c r="H115" s="436">
        <v>0</v>
      </c>
      <c r="I115" s="437"/>
      <c r="J115" s="436">
        <v>0</v>
      </c>
      <c r="K115" s="437"/>
      <c r="L115" s="436">
        <v>0</v>
      </c>
      <c r="M115" s="437"/>
      <c r="N115" s="436">
        <v>0</v>
      </c>
      <c r="O115" s="54"/>
      <c r="P115" s="436">
        <v>0</v>
      </c>
      <c r="Q115" s="54"/>
    </row>
    <row r="116" spans="1:17" s="7" customFormat="1" ht="4.5" customHeight="1">
      <c r="A116" s="168"/>
      <c r="B116" s="3"/>
      <c r="C116" s="23"/>
      <c r="D116" s="189"/>
      <c r="E116" s="189"/>
      <c r="F116" s="189"/>
      <c r="G116" s="56"/>
      <c r="H116" s="189"/>
      <c r="I116" s="56"/>
      <c r="J116" s="189"/>
      <c r="K116" s="56"/>
      <c r="L116" s="189"/>
      <c r="M116" s="56"/>
      <c r="N116" s="189"/>
      <c r="O116" s="56"/>
      <c r="P116" s="189"/>
      <c r="Q116" s="56"/>
    </row>
    <row r="117" spans="1:17" s="7" customFormat="1" ht="12" customHeight="1">
      <c r="A117" s="167"/>
      <c r="B117" s="48" t="s">
        <v>521</v>
      </c>
      <c r="C117" s="218"/>
      <c r="D117" s="188"/>
      <c r="E117" s="54"/>
      <c r="F117" s="188"/>
      <c r="G117" s="54"/>
      <c r="H117" s="188"/>
      <c r="I117" s="54"/>
      <c r="J117" s="188"/>
      <c r="K117" s="54"/>
      <c r="L117" s="188"/>
      <c r="M117" s="54"/>
      <c r="N117" s="188"/>
      <c r="O117" s="54"/>
      <c r="P117" s="188"/>
      <c r="Q117" s="54"/>
    </row>
    <row r="118" spans="1:17" s="7" customFormat="1" ht="12" customHeight="1">
      <c r="A118" s="167"/>
      <c r="B118" s="34" t="s">
        <v>597</v>
      </c>
      <c r="C118" s="34"/>
      <c r="D118" s="26"/>
      <c r="E118" s="54"/>
      <c r="F118" s="53"/>
      <c r="G118" s="54"/>
      <c r="H118" s="53"/>
      <c r="I118" s="54"/>
      <c r="J118" s="53"/>
      <c r="K118" s="54"/>
      <c r="L118" s="53"/>
      <c r="M118" s="54"/>
      <c r="N118" s="53"/>
      <c r="O118" s="54"/>
      <c r="P118" s="53"/>
      <c r="Q118" s="54"/>
    </row>
    <row r="119" spans="1:17" s="7" customFormat="1" ht="12" customHeight="1">
      <c r="A119" s="167"/>
      <c r="B119" s="502" t="s">
        <v>593</v>
      </c>
      <c r="C119" s="34"/>
      <c r="D119" s="26"/>
      <c r="E119" s="54"/>
      <c r="F119" s="53"/>
      <c r="G119" s="54"/>
      <c r="H119" s="53"/>
      <c r="I119" s="54"/>
      <c r="J119" s="53"/>
      <c r="K119" s="54"/>
      <c r="L119" s="53"/>
      <c r="M119" s="54"/>
      <c r="N119" s="53"/>
      <c r="O119" s="54"/>
      <c r="P119" s="53"/>
      <c r="Q119" s="54"/>
    </row>
    <row r="120" spans="1:17" s="7" customFormat="1" ht="12" customHeight="1">
      <c r="A120" s="167"/>
      <c r="B120" s="34" t="s">
        <v>664</v>
      </c>
      <c r="C120" s="34"/>
      <c r="D120" s="26"/>
      <c r="E120" s="54"/>
      <c r="F120" s="53"/>
      <c r="G120" s="54"/>
      <c r="H120" s="53"/>
      <c r="I120" s="54"/>
      <c r="J120" s="53"/>
      <c r="K120" s="54"/>
      <c r="L120" s="53"/>
      <c r="M120" s="54"/>
      <c r="N120" s="53"/>
      <c r="O120" s="54"/>
      <c r="P120" s="53"/>
      <c r="Q120" s="54"/>
    </row>
    <row r="121" spans="3:17" ht="12" customHeight="1">
      <c r="C121" s="34"/>
      <c r="E121" s="54"/>
      <c r="F121" s="53"/>
      <c r="G121" s="54"/>
      <c r="H121" s="53"/>
      <c r="I121" s="54"/>
      <c r="J121" s="53"/>
      <c r="K121" s="54"/>
      <c r="L121" s="53"/>
      <c r="M121" s="54"/>
      <c r="N121" s="53"/>
      <c r="O121" s="54"/>
      <c r="P121" s="53"/>
      <c r="Q121" s="54"/>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sheetData>
  <mergeCells count="12">
    <mergeCell ref="N5:O5"/>
    <mergeCell ref="L4:O4"/>
    <mergeCell ref="P5:Q5"/>
    <mergeCell ref="P4:Q4"/>
    <mergeCell ref="H5:I5"/>
    <mergeCell ref="J5:K5"/>
    <mergeCell ref="H4:K4"/>
    <mergeCell ref="L5:M5"/>
    <mergeCell ref="B5:C5"/>
    <mergeCell ref="D4:E4"/>
    <mergeCell ref="D5:E5"/>
    <mergeCell ref="F5:G5"/>
  </mergeCells>
  <printOptions/>
  <pageMargins left="0.58" right="0.59" top="0.7086614173228347" bottom="0.61"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Q70"/>
  <sheetViews>
    <sheetView workbookViewId="0" topLeftCell="A1">
      <selection activeCell="A8" sqref="A8"/>
    </sheetView>
  </sheetViews>
  <sheetFormatPr defaultColWidth="9.00390625" defaultRowHeight="12.75"/>
  <cols>
    <col min="1" max="1" width="13.125" style="33" customWidth="1"/>
    <col min="2" max="2" width="5.75390625" style="26" customWidth="1"/>
    <col min="3" max="12" width="6.75390625" style="64" customWidth="1"/>
    <col min="13" max="16" width="6.25390625" style="26" customWidth="1"/>
    <col min="17" max="17" width="8.75390625" style="26" customWidth="1"/>
    <col min="18" max="16384" width="9.125" style="26" customWidth="1"/>
  </cols>
  <sheetData>
    <row r="1" spans="1:12" s="4" customFormat="1" ht="18" customHeight="1">
      <c r="A1" s="453" t="s">
        <v>633</v>
      </c>
      <c r="B1" s="26"/>
      <c r="C1" s="58"/>
      <c r="D1" s="58"/>
      <c r="E1" s="58"/>
      <c r="F1" s="58"/>
      <c r="G1" s="58"/>
      <c r="H1" s="58"/>
      <c r="I1" s="58"/>
      <c r="J1" s="58"/>
      <c r="K1" s="58"/>
      <c r="L1" s="58"/>
    </row>
    <row r="2" spans="1:16" s="7" customFormat="1" ht="15">
      <c r="A2" s="454" t="s">
        <v>634</v>
      </c>
      <c r="B2" s="68"/>
      <c r="C2" s="132"/>
      <c r="D2" s="132"/>
      <c r="E2" s="132"/>
      <c r="F2" s="132"/>
      <c r="G2" s="132"/>
      <c r="H2" s="132"/>
      <c r="I2" s="132"/>
      <c r="J2" s="132"/>
      <c r="K2" s="132"/>
      <c r="L2" s="132"/>
      <c r="M2" s="68"/>
      <c r="N2" s="68"/>
      <c r="O2" s="68"/>
      <c r="P2" s="68"/>
    </row>
    <row r="3" spans="1:16" s="8" customFormat="1" ht="12.75" customHeight="1">
      <c r="A3" s="127"/>
      <c r="B3" s="127"/>
      <c r="C3" s="220"/>
      <c r="D3" s="221"/>
      <c r="E3" s="221"/>
      <c r="F3" s="224" t="s">
        <v>583</v>
      </c>
      <c r="G3" s="224"/>
      <c r="H3" s="224"/>
      <c r="I3" s="224" t="s">
        <v>584</v>
      </c>
      <c r="J3" s="224"/>
      <c r="K3" s="224"/>
      <c r="L3" s="224" t="s">
        <v>585</v>
      </c>
      <c r="M3" s="203"/>
      <c r="N3" s="198"/>
      <c r="O3" s="198"/>
      <c r="P3" s="198"/>
    </row>
    <row r="4" spans="1:16" s="8" customFormat="1" ht="12.75" customHeight="1">
      <c r="A4" s="199" t="s">
        <v>1</v>
      </c>
      <c r="B4" s="38" t="s">
        <v>35</v>
      </c>
      <c r="C4" s="621" t="s">
        <v>665</v>
      </c>
      <c r="D4" s="602"/>
      <c r="E4" s="621" t="s">
        <v>666</v>
      </c>
      <c r="F4" s="602"/>
      <c r="G4" s="621" t="s">
        <v>667</v>
      </c>
      <c r="H4" s="602"/>
      <c r="I4" s="621" t="s">
        <v>668</v>
      </c>
      <c r="J4" s="602"/>
      <c r="K4" s="621" t="s">
        <v>669</v>
      </c>
      <c r="L4" s="602"/>
      <c r="M4" s="616" t="s">
        <v>670</v>
      </c>
      <c r="N4" s="602"/>
      <c r="O4" s="616" t="s">
        <v>671</v>
      </c>
      <c r="P4" s="622"/>
    </row>
    <row r="5" spans="1:16" s="8" customFormat="1" ht="12.75" customHeight="1">
      <c r="A5" s="12"/>
      <c r="B5" s="60"/>
      <c r="C5" s="223" t="s">
        <v>5</v>
      </c>
      <c r="D5" s="223" t="s">
        <v>6</v>
      </c>
      <c r="E5" s="223" t="s">
        <v>5</v>
      </c>
      <c r="F5" s="223" t="s">
        <v>6</v>
      </c>
      <c r="G5" s="223" t="s">
        <v>5</v>
      </c>
      <c r="H5" s="223" t="s">
        <v>6</v>
      </c>
      <c r="I5" s="223" t="s">
        <v>5</v>
      </c>
      <c r="J5" s="223" t="s">
        <v>6</v>
      </c>
      <c r="K5" s="223" t="s">
        <v>5</v>
      </c>
      <c r="L5" s="223" t="s">
        <v>6</v>
      </c>
      <c r="M5" s="202" t="s">
        <v>5</v>
      </c>
      <c r="N5" s="202" t="s">
        <v>6</v>
      </c>
      <c r="O5" s="202" t="s">
        <v>5</v>
      </c>
      <c r="P5" s="204" t="s">
        <v>6</v>
      </c>
    </row>
    <row r="6" spans="1:16" s="7" customFormat="1" ht="13.5" customHeight="1">
      <c r="A6" s="242" t="s">
        <v>798</v>
      </c>
      <c r="B6" s="436">
        <v>84</v>
      </c>
      <c r="C6" s="436">
        <v>51900</v>
      </c>
      <c r="D6" s="436">
        <v>54006</v>
      </c>
      <c r="E6" s="436">
        <v>12742</v>
      </c>
      <c r="F6" s="436">
        <v>13377</v>
      </c>
      <c r="G6" s="436">
        <v>11987</v>
      </c>
      <c r="H6" s="436">
        <v>12969</v>
      </c>
      <c r="I6" s="436">
        <v>11872</v>
      </c>
      <c r="J6" s="436">
        <v>13354</v>
      </c>
      <c r="K6" s="436">
        <v>14952</v>
      </c>
      <c r="L6" s="436">
        <v>14156</v>
      </c>
      <c r="M6" s="436">
        <v>179</v>
      </c>
      <c r="N6" s="436">
        <v>80</v>
      </c>
      <c r="O6" s="436">
        <v>168</v>
      </c>
      <c r="P6" s="436">
        <v>70</v>
      </c>
    </row>
    <row r="7" spans="1:16" s="7" customFormat="1" ht="13.5" customHeight="1">
      <c r="A7" s="242" t="s">
        <v>520</v>
      </c>
      <c r="B7" s="436">
        <v>89</v>
      </c>
      <c r="C7" s="436">
        <v>51995</v>
      </c>
      <c r="D7" s="436">
        <v>54473</v>
      </c>
      <c r="E7" s="436">
        <v>12406</v>
      </c>
      <c r="F7" s="436">
        <v>13902</v>
      </c>
      <c r="G7" s="436">
        <v>12649</v>
      </c>
      <c r="H7" s="436">
        <v>13146</v>
      </c>
      <c r="I7" s="436">
        <v>11570</v>
      </c>
      <c r="J7" s="436">
        <v>13265</v>
      </c>
      <c r="K7" s="436">
        <v>15063</v>
      </c>
      <c r="L7" s="436">
        <v>14009</v>
      </c>
      <c r="M7" s="436">
        <v>153</v>
      </c>
      <c r="N7" s="436">
        <v>75</v>
      </c>
      <c r="O7" s="436">
        <v>154</v>
      </c>
      <c r="P7" s="436">
        <v>76</v>
      </c>
    </row>
    <row r="8" spans="1:16" s="7" customFormat="1" ht="13.5" customHeight="1">
      <c r="A8" s="242" t="s">
        <v>599</v>
      </c>
      <c r="B8" s="436">
        <v>90</v>
      </c>
      <c r="C8" s="436">
        <v>52419</v>
      </c>
      <c r="D8" s="436">
        <v>55769</v>
      </c>
      <c r="E8" s="436">
        <v>12890</v>
      </c>
      <c r="F8" s="436">
        <v>14658</v>
      </c>
      <c r="G8" s="436">
        <v>12297</v>
      </c>
      <c r="H8" s="436">
        <v>13632</v>
      </c>
      <c r="I8" s="436">
        <v>12421</v>
      </c>
      <c r="J8" s="436">
        <v>13389</v>
      </c>
      <c r="K8" s="436">
        <v>14531</v>
      </c>
      <c r="L8" s="436">
        <v>13946</v>
      </c>
      <c r="M8" s="436">
        <v>130</v>
      </c>
      <c r="N8" s="436">
        <v>67</v>
      </c>
      <c r="O8" s="436">
        <v>150</v>
      </c>
      <c r="P8" s="436">
        <v>77</v>
      </c>
    </row>
    <row r="9" spans="1:16" s="7" customFormat="1" ht="13.5" customHeight="1">
      <c r="A9" s="242" t="s">
        <v>777</v>
      </c>
      <c r="B9" s="436">
        <v>89</v>
      </c>
      <c r="C9" s="436">
        <v>52686</v>
      </c>
      <c r="D9" s="436">
        <v>56673</v>
      </c>
      <c r="E9" s="436">
        <v>12464</v>
      </c>
      <c r="F9" s="436">
        <v>14155</v>
      </c>
      <c r="G9" s="436">
        <v>12667</v>
      </c>
      <c r="H9" s="436">
        <v>14355</v>
      </c>
      <c r="I9" s="436">
        <v>12137</v>
      </c>
      <c r="J9" s="436">
        <v>13872</v>
      </c>
      <c r="K9" s="436">
        <v>15150</v>
      </c>
      <c r="L9" s="436">
        <v>14146</v>
      </c>
      <c r="M9" s="436">
        <v>129</v>
      </c>
      <c r="N9" s="436">
        <v>74</v>
      </c>
      <c r="O9" s="436">
        <v>139</v>
      </c>
      <c r="P9" s="436">
        <v>71</v>
      </c>
    </row>
    <row r="10" spans="1:16" s="7" customFormat="1" ht="13.5" customHeight="1">
      <c r="A10" s="242" t="s">
        <v>802</v>
      </c>
      <c r="B10" s="436">
        <v>96</v>
      </c>
      <c r="C10" s="436">
        <v>52199</v>
      </c>
      <c r="D10" s="436">
        <v>56712</v>
      </c>
      <c r="E10" s="436">
        <v>12589</v>
      </c>
      <c r="F10" s="436">
        <v>13543</v>
      </c>
      <c r="G10" s="436">
        <v>12237</v>
      </c>
      <c r="H10" s="436">
        <v>13853</v>
      </c>
      <c r="I10" s="436">
        <v>12487</v>
      </c>
      <c r="J10" s="436">
        <v>14483</v>
      </c>
      <c r="K10" s="436">
        <v>14626</v>
      </c>
      <c r="L10" s="436">
        <v>14684</v>
      </c>
      <c r="M10" s="436">
        <v>138</v>
      </c>
      <c r="N10" s="436">
        <v>73</v>
      </c>
      <c r="O10" s="436">
        <v>122</v>
      </c>
      <c r="P10" s="436">
        <v>76</v>
      </c>
    </row>
    <row r="11" spans="1:16" s="7" customFormat="1" ht="7.5" customHeight="1">
      <c r="A11" s="42"/>
      <c r="B11" s="436"/>
      <c r="C11" s="436"/>
      <c r="D11" s="436"/>
      <c r="E11" s="436"/>
      <c r="F11" s="436"/>
      <c r="G11" s="436"/>
      <c r="H11" s="436"/>
      <c r="I11" s="436"/>
      <c r="J11" s="436"/>
      <c r="K11" s="436"/>
      <c r="L11" s="436"/>
      <c r="M11" s="436"/>
      <c r="N11" s="436"/>
      <c r="O11" s="436"/>
      <c r="P11" s="436"/>
    </row>
    <row r="12" spans="1:16" s="7" customFormat="1" ht="13.5" customHeight="1">
      <c r="A12" s="386" t="s">
        <v>36</v>
      </c>
      <c r="B12" s="436">
        <v>17</v>
      </c>
      <c r="C12" s="436">
        <v>8685</v>
      </c>
      <c r="D12" s="436">
        <v>4873</v>
      </c>
      <c r="E12" s="436">
        <v>1833</v>
      </c>
      <c r="F12" s="436">
        <v>1071</v>
      </c>
      <c r="G12" s="436">
        <v>1888</v>
      </c>
      <c r="H12" s="436">
        <v>1136</v>
      </c>
      <c r="I12" s="436">
        <v>2190</v>
      </c>
      <c r="J12" s="436">
        <v>1214</v>
      </c>
      <c r="K12" s="436">
        <v>2630</v>
      </c>
      <c r="L12" s="436">
        <v>1387</v>
      </c>
      <c r="M12" s="436">
        <v>86</v>
      </c>
      <c r="N12" s="436">
        <v>27</v>
      </c>
      <c r="O12" s="436">
        <v>58</v>
      </c>
      <c r="P12" s="436">
        <v>38</v>
      </c>
    </row>
    <row r="13" spans="1:16" s="7" customFormat="1" ht="13.5" customHeight="1">
      <c r="A13" s="386" t="s">
        <v>37</v>
      </c>
      <c r="B13" s="436">
        <v>14</v>
      </c>
      <c r="C13" s="436">
        <v>4279</v>
      </c>
      <c r="D13" s="436">
        <v>3977</v>
      </c>
      <c r="E13" s="436">
        <v>1006</v>
      </c>
      <c r="F13" s="436">
        <v>934</v>
      </c>
      <c r="G13" s="436">
        <v>990</v>
      </c>
      <c r="H13" s="436">
        <v>961</v>
      </c>
      <c r="I13" s="436">
        <v>982</v>
      </c>
      <c r="J13" s="436">
        <v>974</v>
      </c>
      <c r="K13" s="436">
        <v>1301</v>
      </c>
      <c r="L13" s="436">
        <v>1108</v>
      </c>
      <c r="M13" s="436">
        <v>0</v>
      </c>
      <c r="N13" s="436">
        <v>0</v>
      </c>
      <c r="O13" s="436">
        <v>0</v>
      </c>
      <c r="P13" s="436">
        <v>0</v>
      </c>
    </row>
    <row r="14" spans="1:16" s="7" customFormat="1" ht="13.5" customHeight="1">
      <c r="A14" s="386" t="s">
        <v>38</v>
      </c>
      <c r="B14" s="436">
        <v>65</v>
      </c>
      <c r="C14" s="436">
        <v>39235</v>
      </c>
      <c r="D14" s="436">
        <v>47862</v>
      </c>
      <c r="E14" s="436">
        <v>9750</v>
      </c>
      <c r="F14" s="436">
        <v>11538</v>
      </c>
      <c r="G14" s="436">
        <v>9359</v>
      </c>
      <c r="H14" s="436">
        <v>11756</v>
      </c>
      <c r="I14" s="436">
        <v>9315</v>
      </c>
      <c r="J14" s="436">
        <v>12295</v>
      </c>
      <c r="K14" s="436">
        <v>10695</v>
      </c>
      <c r="L14" s="436">
        <v>12189</v>
      </c>
      <c r="M14" s="436">
        <v>52</v>
      </c>
      <c r="N14" s="436">
        <v>46</v>
      </c>
      <c r="O14" s="436">
        <v>64</v>
      </c>
      <c r="P14" s="436">
        <v>38</v>
      </c>
    </row>
    <row r="15" spans="1:16" s="7" customFormat="1" ht="7.5" customHeight="1">
      <c r="A15" s="42"/>
      <c r="B15" s="436"/>
      <c r="C15" s="436"/>
      <c r="D15" s="436"/>
      <c r="E15" s="436"/>
      <c r="F15" s="436"/>
      <c r="G15" s="436"/>
      <c r="H15" s="436"/>
      <c r="I15" s="436"/>
      <c r="J15" s="436"/>
      <c r="K15" s="436"/>
      <c r="L15" s="436"/>
      <c r="M15" s="436"/>
      <c r="N15" s="436"/>
      <c r="O15" s="436"/>
      <c r="P15" s="436"/>
    </row>
    <row r="16" spans="1:16" s="7" customFormat="1" ht="13.5" customHeight="1">
      <c r="A16" s="440" t="s">
        <v>586</v>
      </c>
      <c r="B16" s="436">
        <v>91</v>
      </c>
      <c r="C16" s="436">
        <v>51561</v>
      </c>
      <c r="D16" s="436">
        <v>56177</v>
      </c>
      <c r="E16" s="436">
        <v>12483</v>
      </c>
      <c r="F16" s="436">
        <v>13446</v>
      </c>
      <c r="G16" s="436">
        <v>12119</v>
      </c>
      <c r="H16" s="436">
        <v>13718</v>
      </c>
      <c r="I16" s="436">
        <v>12361</v>
      </c>
      <c r="J16" s="436">
        <v>14358</v>
      </c>
      <c r="K16" s="436">
        <v>14339</v>
      </c>
      <c r="L16" s="436">
        <v>14506</v>
      </c>
      <c r="M16" s="436">
        <v>137</v>
      </c>
      <c r="N16" s="436">
        <v>73</v>
      </c>
      <c r="O16" s="436">
        <v>122</v>
      </c>
      <c r="P16" s="436">
        <v>76</v>
      </c>
    </row>
    <row r="17" spans="1:16" s="7" customFormat="1" ht="6" customHeight="1">
      <c r="A17" s="46"/>
      <c r="B17" s="436"/>
      <c r="C17" s="436"/>
      <c r="D17" s="436"/>
      <c r="E17" s="436"/>
      <c r="F17" s="436"/>
      <c r="G17" s="436"/>
      <c r="H17" s="436"/>
      <c r="I17" s="436"/>
      <c r="J17" s="436"/>
      <c r="K17" s="436"/>
      <c r="L17" s="436"/>
      <c r="M17" s="436"/>
      <c r="N17" s="436"/>
      <c r="O17" s="436"/>
      <c r="P17" s="436"/>
    </row>
    <row r="18" spans="1:16" s="7" customFormat="1" ht="12.75" customHeight="1">
      <c r="A18" s="386" t="s">
        <v>39</v>
      </c>
      <c r="B18" s="436">
        <v>11</v>
      </c>
      <c r="C18" s="436">
        <v>2657</v>
      </c>
      <c r="D18" s="436">
        <v>19141</v>
      </c>
      <c r="E18" s="436">
        <v>629</v>
      </c>
      <c r="F18" s="436">
        <v>4541</v>
      </c>
      <c r="G18" s="436">
        <v>616</v>
      </c>
      <c r="H18" s="436">
        <v>4758</v>
      </c>
      <c r="I18" s="436">
        <v>592</v>
      </c>
      <c r="J18" s="436">
        <v>4810</v>
      </c>
      <c r="K18" s="436">
        <v>820</v>
      </c>
      <c r="L18" s="436">
        <v>5032</v>
      </c>
      <c r="M18" s="436">
        <v>0</v>
      </c>
      <c r="N18" s="436">
        <v>0</v>
      </c>
      <c r="O18" s="436">
        <v>0</v>
      </c>
      <c r="P18" s="436">
        <v>0</v>
      </c>
    </row>
    <row r="19" spans="1:16" s="7" customFormat="1" ht="12.75" customHeight="1">
      <c r="A19" s="386" t="s">
        <v>40</v>
      </c>
      <c r="B19" s="436">
        <v>1</v>
      </c>
      <c r="C19" s="436">
        <v>76</v>
      </c>
      <c r="D19" s="436">
        <v>37</v>
      </c>
      <c r="E19" s="436">
        <v>18</v>
      </c>
      <c r="F19" s="436">
        <v>13</v>
      </c>
      <c r="G19" s="436">
        <v>11</v>
      </c>
      <c r="H19" s="436">
        <v>8</v>
      </c>
      <c r="I19" s="436">
        <v>20</v>
      </c>
      <c r="J19" s="436">
        <v>5</v>
      </c>
      <c r="K19" s="436">
        <v>27</v>
      </c>
      <c r="L19" s="436">
        <v>11</v>
      </c>
      <c r="M19" s="436">
        <v>0</v>
      </c>
      <c r="N19" s="436">
        <v>0</v>
      </c>
      <c r="O19" s="436">
        <v>0</v>
      </c>
      <c r="P19" s="436">
        <v>0</v>
      </c>
    </row>
    <row r="20" spans="1:16" s="7" customFormat="1" ht="12.75" customHeight="1">
      <c r="A20" s="386" t="s">
        <v>41</v>
      </c>
      <c r="B20" s="436">
        <v>2</v>
      </c>
      <c r="C20" s="436">
        <v>1035</v>
      </c>
      <c r="D20" s="436">
        <v>1602</v>
      </c>
      <c r="E20" s="436">
        <v>249</v>
      </c>
      <c r="F20" s="436">
        <v>345</v>
      </c>
      <c r="G20" s="436">
        <v>266</v>
      </c>
      <c r="H20" s="436">
        <v>406</v>
      </c>
      <c r="I20" s="436">
        <v>222</v>
      </c>
      <c r="J20" s="436">
        <v>389</v>
      </c>
      <c r="K20" s="436">
        <v>298</v>
      </c>
      <c r="L20" s="436">
        <v>462</v>
      </c>
      <c r="M20" s="436">
        <v>0</v>
      </c>
      <c r="N20" s="436">
        <v>0</v>
      </c>
      <c r="O20" s="436">
        <v>0</v>
      </c>
      <c r="P20" s="436">
        <v>0</v>
      </c>
    </row>
    <row r="21" spans="1:16" s="7" customFormat="1" ht="12.75" customHeight="1">
      <c r="A21" s="386" t="s">
        <v>42</v>
      </c>
      <c r="B21" s="436">
        <v>3</v>
      </c>
      <c r="C21" s="436">
        <v>1253</v>
      </c>
      <c r="D21" s="436">
        <v>1483</v>
      </c>
      <c r="E21" s="436">
        <v>371</v>
      </c>
      <c r="F21" s="436">
        <v>390</v>
      </c>
      <c r="G21" s="436">
        <v>323</v>
      </c>
      <c r="H21" s="436">
        <v>342</v>
      </c>
      <c r="I21" s="436">
        <v>326</v>
      </c>
      <c r="J21" s="436">
        <v>389</v>
      </c>
      <c r="K21" s="436">
        <v>233</v>
      </c>
      <c r="L21" s="436">
        <v>362</v>
      </c>
      <c r="M21" s="436">
        <v>0</v>
      </c>
      <c r="N21" s="436">
        <v>0</v>
      </c>
      <c r="O21" s="436">
        <v>0</v>
      </c>
      <c r="P21" s="436">
        <v>0</v>
      </c>
    </row>
    <row r="22" spans="1:16" s="7" customFormat="1" ht="12.75" customHeight="1">
      <c r="A22" s="386" t="s">
        <v>43</v>
      </c>
      <c r="B22" s="436">
        <v>2</v>
      </c>
      <c r="C22" s="436">
        <v>210</v>
      </c>
      <c r="D22" s="436">
        <v>1013</v>
      </c>
      <c r="E22" s="436">
        <v>44</v>
      </c>
      <c r="F22" s="436">
        <v>191</v>
      </c>
      <c r="G22" s="436">
        <v>45</v>
      </c>
      <c r="H22" s="436">
        <v>230</v>
      </c>
      <c r="I22" s="436">
        <v>48</v>
      </c>
      <c r="J22" s="436">
        <v>252</v>
      </c>
      <c r="K22" s="436">
        <v>73</v>
      </c>
      <c r="L22" s="436">
        <v>340</v>
      </c>
      <c r="M22" s="436">
        <v>0</v>
      </c>
      <c r="N22" s="436">
        <v>0</v>
      </c>
      <c r="O22" s="436">
        <v>0</v>
      </c>
      <c r="P22" s="436">
        <v>0</v>
      </c>
    </row>
    <row r="23" spans="1:16" s="7" customFormat="1" ht="12.75" customHeight="1">
      <c r="A23" s="386" t="s">
        <v>928</v>
      </c>
      <c r="B23" s="436">
        <v>1</v>
      </c>
      <c r="C23" s="436">
        <v>1351</v>
      </c>
      <c r="D23" s="436">
        <v>922</v>
      </c>
      <c r="E23" s="436">
        <v>340</v>
      </c>
      <c r="F23" s="436">
        <v>200</v>
      </c>
      <c r="G23" s="436">
        <v>291</v>
      </c>
      <c r="H23" s="436">
        <v>225</v>
      </c>
      <c r="I23" s="436">
        <v>320</v>
      </c>
      <c r="J23" s="436">
        <v>235</v>
      </c>
      <c r="K23" s="436">
        <v>400</v>
      </c>
      <c r="L23" s="436">
        <v>262</v>
      </c>
      <c r="M23" s="436">
        <v>0</v>
      </c>
      <c r="N23" s="436">
        <v>0</v>
      </c>
      <c r="O23" s="436">
        <v>0</v>
      </c>
      <c r="P23" s="436">
        <v>0</v>
      </c>
    </row>
    <row r="24" spans="1:16" s="7" customFormat="1" ht="12.75" customHeight="1">
      <c r="A24" s="386" t="s">
        <v>44</v>
      </c>
      <c r="B24" s="436">
        <v>1</v>
      </c>
      <c r="C24" s="436">
        <v>1180</v>
      </c>
      <c r="D24" s="436">
        <v>1521</v>
      </c>
      <c r="E24" s="436">
        <v>314</v>
      </c>
      <c r="F24" s="436">
        <v>379</v>
      </c>
      <c r="G24" s="436">
        <v>249</v>
      </c>
      <c r="H24" s="436">
        <v>368</v>
      </c>
      <c r="I24" s="436">
        <v>258</v>
      </c>
      <c r="J24" s="436">
        <v>372</v>
      </c>
      <c r="K24" s="436">
        <v>359</v>
      </c>
      <c r="L24" s="436">
        <v>402</v>
      </c>
      <c r="M24" s="436">
        <v>0</v>
      </c>
      <c r="N24" s="436">
        <v>0</v>
      </c>
      <c r="O24" s="436">
        <v>0</v>
      </c>
      <c r="P24" s="436">
        <v>0</v>
      </c>
    </row>
    <row r="25" spans="1:16" s="7" customFormat="1" ht="12.75" customHeight="1">
      <c r="A25" s="386" t="s">
        <v>45</v>
      </c>
      <c r="B25" s="436">
        <v>2</v>
      </c>
      <c r="C25" s="436">
        <v>2136</v>
      </c>
      <c r="D25" s="436">
        <v>1343</v>
      </c>
      <c r="E25" s="436">
        <v>636</v>
      </c>
      <c r="F25" s="436">
        <v>335</v>
      </c>
      <c r="G25" s="436">
        <v>555</v>
      </c>
      <c r="H25" s="436">
        <v>334</v>
      </c>
      <c r="I25" s="436">
        <v>465</v>
      </c>
      <c r="J25" s="436">
        <v>319</v>
      </c>
      <c r="K25" s="436">
        <v>480</v>
      </c>
      <c r="L25" s="436">
        <v>355</v>
      </c>
      <c r="M25" s="436">
        <v>0</v>
      </c>
      <c r="N25" s="436">
        <v>0</v>
      </c>
      <c r="O25" s="436">
        <v>0</v>
      </c>
      <c r="P25" s="436">
        <v>0</v>
      </c>
    </row>
    <row r="26" spans="1:16" s="7" customFormat="1" ht="12.75" customHeight="1">
      <c r="A26" s="386" t="s">
        <v>46</v>
      </c>
      <c r="B26" s="436">
        <v>5</v>
      </c>
      <c r="C26" s="436">
        <v>6620</v>
      </c>
      <c r="D26" s="436">
        <v>2750</v>
      </c>
      <c r="E26" s="436">
        <v>1543</v>
      </c>
      <c r="F26" s="436">
        <v>599</v>
      </c>
      <c r="G26" s="436">
        <v>1492</v>
      </c>
      <c r="H26" s="436">
        <v>666</v>
      </c>
      <c r="I26" s="436">
        <v>1486</v>
      </c>
      <c r="J26" s="436">
        <v>689</v>
      </c>
      <c r="K26" s="436">
        <v>2099</v>
      </c>
      <c r="L26" s="436">
        <v>796</v>
      </c>
      <c r="M26" s="436">
        <v>0</v>
      </c>
      <c r="N26" s="436">
        <v>0</v>
      </c>
      <c r="O26" s="436">
        <v>0</v>
      </c>
      <c r="P26" s="436">
        <v>0</v>
      </c>
    </row>
    <row r="27" spans="1:16" s="7" customFormat="1" ht="12.75" customHeight="1">
      <c r="A27" s="386" t="s">
        <v>47</v>
      </c>
      <c r="B27" s="436">
        <v>6</v>
      </c>
      <c r="C27" s="436">
        <v>8285</v>
      </c>
      <c r="D27" s="436">
        <v>2442</v>
      </c>
      <c r="E27" s="436">
        <v>1888</v>
      </c>
      <c r="F27" s="436">
        <v>606</v>
      </c>
      <c r="G27" s="436">
        <v>1983</v>
      </c>
      <c r="H27" s="436">
        <v>581</v>
      </c>
      <c r="I27" s="436">
        <v>2055</v>
      </c>
      <c r="J27" s="436">
        <v>639</v>
      </c>
      <c r="K27" s="436">
        <v>2359</v>
      </c>
      <c r="L27" s="436">
        <v>616</v>
      </c>
      <c r="M27" s="436">
        <v>0</v>
      </c>
      <c r="N27" s="436">
        <v>0</v>
      </c>
      <c r="O27" s="436">
        <v>0</v>
      </c>
      <c r="P27" s="436">
        <v>0</v>
      </c>
    </row>
    <row r="28" spans="1:16" s="7" customFormat="1" ht="12.75" customHeight="1">
      <c r="A28" s="386" t="s">
        <v>48</v>
      </c>
      <c r="B28" s="436">
        <v>5</v>
      </c>
      <c r="C28" s="436">
        <v>3019</v>
      </c>
      <c r="D28" s="436">
        <v>1196</v>
      </c>
      <c r="E28" s="436">
        <v>986</v>
      </c>
      <c r="F28" s="436">
        <v>378</v>
      </c>
      <c r="G28" s="436">
        <v>567</v>
      </c>
      <c r="H28" s="436">
        <v>253</v>
      </c>
      <c r="I28" s="436">
        <v>631</v>
      </c>
      <c r="J28" s="436">
        <v>273</v>
      </c>
      <c r="K28" s="436">
        <v>835</v>
      </c>
      <c r="L28" s="436">
        <v>292</v>
      </c>
      <c r="M28" s="436">
        <v>0</v>
      </c>
      <c r="N28" s="436">
        <v>0</v>
      </c>
      <c r="O28" s="436">
        <v>0</v>
      </c>
      <c r="P28" s="436">
        <v>0</v>
      </c>
    </row>
    <row r="29" spans="1:16" s="7" customFormat="1" ht="12" customHeight="1">
      <c r="A29" s="386" t="s">
        <v>49</v>
      </c>
      <c r="B29" s="436">
        <v>2</v>
      </c>
      <c r="C29" s="436">
        <v>3441</v>
      </c>
      <c r="D29" s="436">
        <v>1455</v>
      </c>
      <c r="E29" s="436">
        <v>782</v>
      </c>
      <c r="F29" s="436">
        <v>341</v>
      </c>
      <c r="G29" s="436">
        <v>771</v>
      </c>
      <c r="H29" s="436">
        <v>319</v>
      </c>
      <c r="I29" s="436">
        <v>859</v>
      </c>
      <c r="J29" s="436">
        <v>418</v>
      </c>
      <c r="K29" s="436">
        <v>1029</v>
      </c>
      <c r="L29" s="436">
        <v>377</v>
      </c>
      <c r="M29" s="436">
        <v>0</v>
      </c>
      <c r="N29" s="436">
        <v>0</v>
      </c>
      <c r="O29" s="436">
        <v>0</v>
      </c>
      <c r="P29" s="436">
        <v>0</v>
      </c>
    </row>
    <row r="30" spans="1:16" s="7" customFormat="1" ht="12.75" customHeight="1">
      <c r="A30" s="386" t="s">
        <v>50</v>
      </c>
      <c r="B30" s="436">
        <v>1</v>
      </c>
      <c r="C30" s="436">
        <v>947</v>
      </c>
      <c r="D30" s="436">
        <v>602</v>
      </c>
      <c r="E30" s="436">
        <v>0</v>
      </c>
      <c r="F30" s="436">
        <v>0</v>
      </c>
      <c r="G30" s="436">
        <v>271</v>
      </c>
      <c r="H30" s="436">
        <v>207</v>
      </c>
      <c r="I30" s="436">
        <v>274</v>
      </c>
      <c r="J30" s="436">
        <v>188</v>
      </c>
      <c r="K30" s="436">
        <v>402</v>
      </c>
      <c r="L30" s="436">
        <v>207</v>
      </c>
      <c r="M30" s="436">
        <v>0</v>
      </c>
      <c r="N30" s="436">
        <v>0</v>
      </c>
      <c r="O30" s="436">
        <v>0</v>
      </c>
      <c r="P30" s="436">
        <v>0</v>
      </c>
    </row>
    <row r="31" spans="1:16" s="7" customFormat="1" ht="12.75" customHeight="1">
      <c r="A31" s="386" t="s">
        <v>51</v>
      </c>
      <c r="B31" s="436">
        <v>1</v>
      </c>
      <c r="C31" s="436">
        <v>1044</v>
      </c>
      <c r="D31" s="436">
        <v>246</v>
      </c>
      <c r="E31" s="436">
        <v>238</v>
      </c>
      <c r="F31" s="436">
        <v>41</v>
      </c>
      <c r="G31" s="436">
        <v>273</v>
      </c>
      <c r="H31" s="436">
        <v>51</v>
      </c>
      <c r="I31" s="436">
        <v>244</v>
      </c>
      <c r="J31" s="436">
        <v>75</v>
      </c>
      <c r="K31" s="436">
        <v>289</v>
      </c>
      <c r="L31" s="436">
        <v>79</v>
      </c>
      <c r="M31" s="436">
        <v>0</v>
      </c>
      <c r="N31" s="436">
        <v>0</v>
      </c>
      <c r="O31" s="436">
        <v>0</v>
      </c>
      <c r="P31" s="436">
        <v>0</v>
      </c>
    </row>
    <row r="32" spans="1:16" s="7" customFormat="1" ht="12.75" customHeight="1">
      <c r="A32" s="386" t="s">
        <v>52</v>
      </c>
      <c r="B32" s="436">
        <v>2</v>
      </c>
      <c r="C32" s="436">
        <v>1699</v>
      </c>
      <c r="D32" s="436">
        <v>168</v>
      </c>
      <c r="E32" s="436">
        <v>402</v>
      </c>
      <c r="F32" s="436">
        <v>31</v>
      </c>
      <c r="G32" s="436">
        <v>387</v>
      </c>
      <c r="H32" s="436">
        <v>30</v>
      </c>
      <c r="I32" s="436">
        <v>424</v>
      </c>
      <c r="J32" s="436">
        <v>46</v>
      </c>
      <c r="K32" s="436">
        <v>486</v>
      </c>
      <c r="L32" s="436">
        <v>61</v>
      </c>
      <c r="M32" s="436">
        <v>0</v>
      </c>
      <c r="N32" s="436">
        <v>0</v>
      </c>
      <c r="O32" s="436">
        <v>0</v>
      </c>
      <c r="P32" s="436">
        <v>0</v>
      </c>
    </row>
    <row r="33" spans="1:16" s="7" customFormat="1" ht="12.75" customHeight="1">
      <c r="A33" s="386" t="s">
        <v>929</v>
      </c>
      <c r="B33" s="436">
        <v>1</v>
      </c>
      <c r="C33" s="436">
        <v>562</v>
      </c>
      <c r="D33" s="436">
        <v>571</v>
      </c>
      <c r="E33" s="436">
        <v>147</v>
      </c>
      <c r="F33" s="436">
        <v>131</v>
      </c>
      <c r="G33" s="436">
        <v>167</v>
      </c>
      <c r="H33" s="436">
        <v>158</v>
      </c>
      <c r="I33" s="436">
        <v>128</v>
      </c>
      <c r="J33" s="436">
        <v>159</v>
      </c>
      <c r="K33" s="436">
        <v>120</v>
      </c>
      <c r="L33" s="436">
        <v>123</v>
      </c>
      <c r="M33" s="436">
        <v>0</v>
      </c>
      <c r="N33" s="436">
        <v>0</v>
      </c>
      <c r="O33" s="436">
        <v>0</v>
      </c>
      <c r="P33" s="436">
        <v>0</v>
      </c>
    </row>
    <row r="34" spans="1:16" s="7" customFormat="1" ht="12.75" customHeight="1">
      <c r="A34" s="386" t="s">
        <v>930</v>
      </c>
      <c r="B34" s="436">
        <v>1</v>
      </c>
      <c r="C34" s="436">
        <v>330</v>
      </c>
      <c r="D34" s="436">
        <v>42</v>
      </c>
      <c r="E34" s="436">
        <v>83</v>
      </c>
      <c r="F34" s="436">
        <v>11</v>
      </c>
      <c r="G34" s="436">
        <v>70</v>
      </c>
      <c r="H34" s="436">
        <v>7</v>
      </c>
      <c r="I34" s="436">
        <v>50</v>
      </c>
      <c r="J34" s="436">
        <v>7</v>
      </c>
      <c r="K34" s="436">
        <v>127</v>
      </c>
      <c r="L34" s="436">
        <v>17</v>
      </c>
      <c r="M34" s="436">
        <v>0</v>
      </c>
      <c r="N34" s="436">
        <v>0</v>
      </c>
      <c r="O34" s="436">
        <v>0</v>
      </c>
      <c r="P34" s="436">
        <v>0</v>
      </c>
    </row>
    <row r="35" spans="1:16" s="7" customFormat="1" ht="12.75" customHeight="1">
      <c r="A35" s="386" t="s">
        <v>53</v>
      </c>
      <c r="B35" s="436">
        <v>5</v>
      </c>
      <c r="C35" s="436">
        <v>1347</v>
      </c>
      <c r="D35" s="436">
        <v>433</v>
      </c>
      <c r="E35" s="436">
        <v>247</v>
      </c>
      <c r="F35" s="436">
        <v>91</v>
      </c>
      <c r="G35" s="436">
        <v>238</v>
      </c>
      <c r="H35" s="436">
        <v>98</v>
      </c>
      <c r="I35" s="436">
        <v>248</v>
      </c>
      <c r="J35" s="436">
        <v>100</v>
      </c>
      <c r="K35" s="436">
        <v>614</v>
      </c>
      <c r="L35" s="436">
        <v>144</v>
      </c>
      <c r="M35" s="436">
        <v>0</v>
      </c>
      <c r="N35" s="436">
        <v>0</v>
      </c>
      <c r="O35" s="436">
        <v>0</v>
      </c>
      <c r="P35" s="436">
        <v>0</v>
      </c>
    </row>
    <row r="36" spans="1:16" s="7" customFormat="1" ht="12.75" customHeight="1">
      <c r="A36" s="386" t="s">
        <v>54</v>
      </c>
      <c r="B36" s="436">
        <v>3</v>
      </c>
      <c r="C36" s="436">
        <v>3684</v>
      </c>
      <c r="D36" s="436">
        <v>462</v>
      </c>
      <c r="E36" s="436">
        <v>840</v>
      </c>
      <c r="F36" s="436">
        <v>112</v>
      </c>
      <c r="G36" s="436">
        <v>840</v>
      </c>
      <c r="H36" s="436">
        <v>90</v>
      </c>
      <c r="I36" s="436">
        <v>1055</v>
      </c>
      <c r="J36" s="436">
        <v>131</v>
      </c>
      <c r="K36" s="436">
        <v>949</v>
      </c>
      <c r="L36" s="436">
        <v>129</v>
      </c>
      <c r="M36" s="436">
        <v>0</v>
      </c>
      <c r="N36" s="436">
        <v>0</v>
      </c>
      <c r="O36" s="436">
        <v>0</v>
      </c>
      <c r="P36" s="436">
        <v>0</v>
      </c>
    </row>
    <row r="37" spans="1:16" s="7" customFormat="1" ht="12.75" customHeight="1">
      <c r="A37" s="386" t="s">
        <v>55</v>
      </c>
      <c r="B37" s="436">
        <v>1</v>
      </c>
      <c r="C37" s="436">
        <v>646</v>
      </c>
      <c r="D37" s="436">
        <v>573</v>
      </c>
      <c r="E37" s="436">
        <v>144</v>
      </c>
      <c r="F37" s="436">
        <v>122</v>
      </c>
      <c r="G37" s="436">
        <v>176</v>
      </c>
      <c r="H37" s="436">
        <v>157</v>
      </c>
      <c r="I37" s="436">
        <v>156</v>
      </c>
      <c r="J37" s="436">
        <v>156</v>
      </c>
      <c r="K37" s="436">
        <v>170</v>
      </c>
      <c r="L37" s="436">
        <v>138</v>
      </c>
      <c r="M37" s="436">
        <v>0</v>
      </c>
      <c r="N37" s="436">
        <v>0</v>
      </c>
      <c r="O37" s="436">
        <v>0</v>
      </c>
      <c r="P37" s="436">
        <v>0</v>
      </c>
    </row>
    <row r="38" spans="1:16" s="7" customFormat="1" ht="12.75" customHeight="1">
      <c r="A38" s="386" t="s">
        <v>56</v>
      </c>
      <c r="B38" s="436">
        <v>1</v>
      </c>
      <c r="C38" s="436">
        <v>402</v>
      </c>
      <c r="D38" s="436">
        <v>297</v>
      </c>
      <c r="E38" s="436">
        <v>102</v>
      </c>
      <c r="F38" s="436">
        <v>65</v>
      </c>
      <c r="G38" s="436">
        <v>89</v>
      </c>
      <c r="H38" s="436">
        <v>64</v>
      </c>
      <c r="I38" s="436">
        <v>94</v>
      </c>
      <c r="J38" s="436">
        <v>78</v>
      </c>
      <c r="K38" s="436">
        <v>117</v>
      </c>
      <c r="L38" s="436">
        <v>90</v>
      </c>
      <c r="M38" s="436">
        <v>0</v>
      </c>
      <c r="N38" s="436">
        <v>0</v>
      </c>
      <c r="O38" s="436">
        <v>0</v>
      </c>
      <c r="P38" s="436">
        <v>0</v>
      </c>
    </row>
    <row r="39" spans="1:16" s="7" customFormat="1" ht="12.75" customHeight="1">
      <c r="A39" s="386" t="s">
        <v>57</v>
      </c>
      <c r="B39" s="436">
        <v>3</v>
      </c>
      <c r="C39" s="436">
        <v>897</v>
      </c>
      <c r="D39" s="436">
        <v>1029</v>
      </c>
      <c r="E39" s="436">
        <v>166</v>
      </c>
      <c r="F39" s="436">
        <v>202</v>
      </c>
      <c r="G39" s="436">
        <v>182</v>
      </c>
      <c r="H39" s="436">
        <v>203</v>
      </c>
      <c r="I39" s="436">
        <v>146</v>
      </c>
      <c r="J39" s="436">
        <v>256</v>
      </c>
      <c r="K39" s="436">
        <v>144</v>
      </c>
      <c r="L39" s="436">
        <v>219</v>
      </c>
      <c r="M39" s="436">
        <v>137</v>
      </c>
      <c r="N39" s="436">
        <v>73</v>
      </c>
      <c r="O39" s="436">
        <v>122</v>
      </c>
      <c r="P39" s="436">
        <v>76</v>
      </c>
    </row>
    <row r="40" spans="1:16" s="7" customFormat="1" ht="12.75" customHeight="1">
      <c r="A40" s="386" t="s">
        <v>58</v>
      </c>
      <c r="B40" s="436">
        <v>3</v>
      </c>
      <c r="C40" s="436">
        <v>676</v>
      </c>
      <c r="D40" s="436">
        <v>2334</v>
      </c>
      <c r="E40" s="436">
        <v>199</v>
      </c>
      <c r="F40" s="436">
        <v>568</v>
      </c>
      <c r="G40" s="436">
        <v>183</v>
      </c>
      <c r="H40" s="436">
        <v>589</v>
      </c>
      <c r="I40" s="436">
        <v>133</v>
      </c>
      <c r="J40" s="436">
        <v>570</v>
      </c>
      <c r="K40" s="436">
        <v>161</v>
      </c>
      <c r="L40" s="436">
        <v>607</v>
      </c>
      <c r="M40" s="436">
        <v>0</v>
      </c>
      <c r="N40" s="436">
        <v>0</v>
      </c>
      <c r="O40" s="436">
        <v>0</v>
      </c>
      <c r="P40" s="436">
        <v>0</v>
      </c>
    </row>
    <row r="41" spans="1:16" s="7" customFormat="1" ht="12.75" customHeight="1">
      <c r="A41" s="386" t="s">
        <v>59</v>
      </c>
      <c r="B41" s="436">
        <v>3</v>
      </c>
      <c r="C41" s="436">
        <v>29</v>
      </c>
      <c r="D41" s="436">
        <v>816</v>
      </c>
      <c r="E41" s="436">
        <v>8</v>
      </c>
      <c r="F41" s="436">
        <v>180</v>
      </c>
      <c r="G41" s="436">
        <v>8</v>
      </c>
      <c r="H41" s="436">
        <v>175</v>
      </c>
      <c r="I41" s="436">
        <v>9</v>
      </c>
      <c r="J41" s="436">
        <v>221</v>
      </c>
      <c r="K41" s="436">
        <v>4</v>
      </c>
      <c r="L41" s="436">
        <v>240</v>
      </c>
      <c r="M41" s="436">
        <v>0</v>
      </c>
      <c r="N41" s="436">
        <v>0</v>
      </c>
      <c r="O41" s="436">
        <v>0</v>
      </c>
      <c r="P41" s="436">
        <v>0</v>
      </c>
    </row>
    <row r="42" spans="1:16" s="7" customFormat="1" ht="12.75" customHeight="1">
      <c r="A42" s="386" t="s">
        <v>60</v>
      </c>
      <c r="B42" s="436">
        <v>2</v>
      </c>
      <c r="C42" s="436">
        <v>162</v>
      </c>
      <c r="D42" s="436">
        <v>748</v>
      </c>
      <c r="E42" s="436">
        <v>41</v>
      </c>
      <c r="F42" s="436">
        <v>168</v>
      </c>
      <c r="G42" s="436">
        <v>44</v>
      </c>
      <c r="H42" s="436">
        <v>184</v>
      </c>
      <c r="I42" s="436">
        <v>46</v>
      </c>
      <c r="J42" s="436">
        <v>197</v>
      </c>
      <c r="K42" s="436">
        <v>31</v>
      </c>
      <c r="L42" s="436">
        <v>199</v>
      </c>
      <c r="M42" s="436">
        <v>0</v>
      </c>
      <c r="N42" s="436">
        <v>0</v>
      </c>
      <c r="O42" s="436">
        <v>0</v>
      </c>
      <c r="P42" s="436">
        <v>0</v>
      </c>
    </row>
    <row r="43" spans="1:16" s="7" customFormat="1" ht="12.75" customHeight="1">
      <c r="A43" s="386" t="s">
        <v>931</v>
      </c>
      <c r="B43" s="436">
        <v>1</v>
      </c>
      <c r="C43" s="436">
        <v>892</v>
      </c>
      <c r="D43" s="436">
        <v>77</v>
      </c>
      <c r="E43" s="436">
        <v>188</v>
      </c>
      <c r="F43" s="436">
        <v>21</v>
      </c>
      <c r="G43" s="436">
        <v>251</v>
      </c>
      <c r="H43" s="436">
        <v>22</v>
      </c>
      <c r="I43" s="436">
        <v>218</v>
      </c>
      <c r="J43" s="436">
        <v>15</v>
      </c>
      <c r="K43" s="436">
        <v>235</v>
      </c>
      <c r="L43" s="436">
        <v>19</v>
      </c>
      <c r="M43" s="436">
        <v>0</v>
      </c>
      <c r="N43" s="436">
        <v>0</v>
      </c>
      <c r="O43" s="436">
        <v>0</v>
      </c>
      <c r="P43" s="436">
        <v>0</v>
      </c>
    </row>
    <row r="44" spans="1:16" s="7" customFormat="1" ht="12.75" customHeight="1">
      <c r="A44" s="386" t="s">
        <v>61</v>
      </c>
      <c r="B44" s="436">
        <v>1</v>
      </c>
      <c r="C44" s="436">
        <v>0</v>
      </c>
      <c r="D44" s="436">
        <v>1074</v>
      </c>
      <c r="E44" s="436">
        <v>0</v>
      </c>
      <c r="F44" s="436">
        <v>225</v>
      </c>
      <c r="G44" s="436">
        <v>0</v>
      </c>
      <c r="H44" s="436">
        <v>265</v>
      </c>
      <c r="I44" s="436">
        <v>0</v>
      </c>
      <c r="J44" s="436">
        <v>280</v>
      </c>
      <c r="K44" s="436">
        <v>0</v>
      </c>
      <c r="L44" s="436">
        <v>304</v>
      </c>
      <c r="M44" s="436">
        <v>0</v>
      </c>
      <c r="N44" s="436">
        <v>0</v>
      </c>
      <c r="O44" s="436">
        <v>0</v>
      </c>
      <c r="P44" s="436">
        <v>0</v>
      </c>
    </row>
    <row r="45" spans="1:16" s="7" customFormat="1" ht="12.75" customHeight="1">
      <c r="A45" s="386" t="s">
        <v>62</v>
      </c>
      <c r="B45" s="436">
        <v>1</v>
      </c>
      <c r="C45" s="436">
        <v>0</v>
      </c>
      <c r="D45" s="436">
        <v>2137</v>
      </c>
      <c r="E45" s="436">
        <v>0</v>
      </c>
      <c r="F45" s="436">
        <v>535</v>
      </c>
      <c r="G45" s="436">
        <v>0</v>
      </c>
      <c r="H45" s="436">
        <v>539</v>
      </c>
      <c r="I45" s="436">
        <v>0</v>
      </c>
      <c r="J45" s="436">
        <v>575</v>
      </c>
      <c r="K45" s="436">
        <v>0</v>
      </c>
      <c r="L45" s="436">
        <v>488</v>
      </c>
      <c r="M45" s="436">
        <v>0</v>
      </c>
      <c r="N45" s="436">
        <v>0</v>
      </c>
      <c r="O45" s="436">
        <v>0</v>
      </c>
      <c r="P45" s="436">
        <v>0</v>
      </c>
    </row>
    <row r="46" spans="1:16" s="7" customFormat="1" ht="12.75" customHeight="1">
      <c r="A46" s="386" t="s">
        <v>932</v>
      </c>
      <c r="B46" s="436">
        <v>1</v>
      </c>
      <c r="C46" s="436">
        <v>0</v>
      </c>
      <c r="D46" s="436">
        <v>812</v>
      </c>
      <c r="E46" s="436">
        <v>0</v>
      </c>
      <c r="F46" s="436">
        <v>258</v>
      </c>
      <c r="G46" s="436">
        <v>0</v>
      </c>
      <c r="H46" s="436">
        <v>281</v>
      </c>
      <c r="I46" s="436">
        <v>0</v>
      </c>
      <c r="J46" s="436">
        <v>273</v>
      </c>
      <c r="K46" s="436">
        <v>0</v>
      </c>
      <c r="L46" s="436">
        <v>0</v>
      </c>
      <c r="M46" s="436">
        <v>0</v>
      </c>
      <c r="N46" s="436">
        <v>0</v>
      </c>
      <c r="O46" s="436">
        <v>0</v>
      </c>
      <c r="P46" s="436">
        <v>0</v>
      </c>
    </row>
    <row r="47" spans="1:16" s="7" customFormat="1" ht="12.75" customHeight="1">
      <c r="A47" s="386" t="s">
        <v>63</v>
      </c>
      <c r="B47" s="436">
        <v>2</v>
      </c>
      <c r="C47" s="436">
        <v>466</v>
      </c>
      <c r="D47" s="436">
        <v>592</v>
      </c>
      <c r="E47" s="436">
        <v>131</v>
      </c>
      <c r="F47" s="436">
        <v>155</v>
      </c>
      <c r="G47" s="436">
        <v>133</v>
      </c>
      <c r="H47" s="436">
        <v>150</v>
      </c>
      <c r="I47" s="436">
        <v>111</v>
      </c>
      <c r="J47" s="436">
        <v>152</v>
      </c>
      <c r="K47" s="436">
        <v>91</v>
      </c>
      <c r="L47" s="436">
        <v>135</v>
      </c>
      <c r="M47" s="436">
        <v>0</v>
      </c>
      <c r="N47" s="436">
        <v>0</v>
      </c>
      <c r="O47" s="436">
        <v>0</v>
      </c>
      <c r="P47" s="436">
        <v>0</v>
      </c>
    </row>
    <row r="48" spans="1:16" s="7" customFormat="1" ht="12.75" customHeight="1">
      <c r="A48" s="386" t="s">
        <v>64</v>
      </c>
      <c r="B48" s="436">
        <v>1</v>
      </c>
      <c r="C48" s="436">
        <v>247</v>
      </c>
      <c r="D48" s="436">
        <v>466</v>
      </c>
      <c r="E48" s="436">
        <v>52</v>
      </c>
      <c r="F48" s="436">
        <v>126</v>
      </c>
      <c r="G48" s="436">
        <v>62</v>
      </c>
      <c r="H48" s="436">
        <v>122</v>
      </c>
      <c r="I48" s="436">
        <v>64</v>
      </c>
      <c r="J48" s="436">
        <v>103</v>
      </c>
      <c r="K48" s="436">
        <v>69</v>
      </c>
      <c r="L48" s="436">
        <v>115</v>
      </c>
      <c r="M48" s="436">
        <v>0</v>
      </c>
      <c r="N48" s="436">
        <v>0</v>
      </c>
      <c r="O48" s="436">
        <v>0</v>
      </c>
      <c r="P48" s="436">
        <v>0</v>
      </c>
    </row>
    <row r="49" spans="1:16" s="7" customFormat="1" ht="12.75" customHeight="1">
      <c r="A49" s="386" t="s">
        <v>65</v>
      </c>
      <c r="B49" s="436">
        <v>1</v>
      </c>
      <c r="C49" s="436">
        <v>967</v>
      </c>
      <c r="D49" s="436">
        <v>837</v>
      </c>
      <c r="E49" s="436">
        <v>271</v>
      </c>
      <c r="F49" s="436">
        <v>271</v>
      </c>
      <c r="G49" s="436">
        <v>289</v>
      </c>
      <c r="H49" s="436">
        <v>199</v>
      </c>
      <c r="I49" s="436">
        <v>213</v>
      </c>
      <c r="J49" s="436">
        <v>205</v>
      </c>
      <c r="K49" s="436">
        <v>194</v>
      </c>
      <c r="L49" s="436">
        <v>162</v>
      </c>
      <c r="M49" s="436">
        <v>0</v>
      </c>
      <c r="N49" s="436">
        <v>0</v>
      </c>
      <c r="O49" s="436">
        <v>0</v>
      </c>
      <c r="P49" s="436">
        <v>0</v>
      </c>
    </row>
    <row r="50" spans="1:16" s="7" customFormat="1" ht="12.75" customHeight="1">
      <c r="A50" s="386" t="s">
        <v>66</v>
      </c>
      <c r="B50" s="436">
        <v>2</v>
      </c>
      <c r="C50" s="436">
        <v>0</v>
      </c>
      <c r="D50" s="436">
        <v>410</v>
      </c>
      <c r="E50" s="436">
        <v>0</v>
      </c>
      <c r="F50" s="436">
        <v>99</v>
      </c>
      <c r="G50" s="436">
        <v>0</v>
      </c>
      <c r="H50" s="436">
        <v>116</v>
      </c>
      <c r="I50" s="436">
        <v>0</v>
      </c>
      <c r="J50" s="436">
        <v>99</v>
      </c>
      <c r="K50" s="436">
        <v>0</v>
      </c>
      <c r="L50" s="436">
        <v>96</v>
      </c>
      <c r="M50" s="436">
        <v>0</v>
      </c>
      <c r="N50" s="436">
        <v>0</v>
      </c>
      <c r="O50" s="436">
        <v>0</v>
      </c>
      <c r="P50" s="436">
        <v>0</v>
      </c>
    </row>
    <row r="51" spans="1:16" s="7" customFormat="1" ht="12.75" customHeight="1">
      <c r="A51" s="386" t="s">
        <v>933</v>
      </c>
      <c r="B51" s="436">
        <v>2</v>
      </c>
      <c r="C51" s="436">
        <v>2139</v>
      </c>
      <c r="D51" s="436">
        <v>512</v>
      </c>
      <c r="E51" s="436">
        <v>599</v>
      </c>
      <c r="F51" s="436">
        <v>122</v>
      </c>
      <c r="G51" s="436">
        <v>544</v>
      </c>
      <c r="H51" s="436">
        <v>124</v>
      </c>
      <c r="I51" s="436">
        <v>659</v>
      </c>
      <c r="J51" s="436">
        <v>173</v>
      </c>
      <c r="K51" s="436">
        <v>337</v>
      </c>
      <c r="L51" s="436">
        <v>93</v>
      </c>
      <c r="M51" s="436">
        <v>0</v>
      </c>
      <c r="N51" s="436">
        <v>0</v>
      </c>
      <c r="O51" s="436">
        <v>0</v>
      </c>
      <c r="P51" s="436">
        <v>0</v>
      </c>
    </row>
    <row r="52" spans="1:16" s="7" customFormat="1" ht="12.75" customHeight="1">
      <c r="A52" s="247" t="s">
        <v>69</v>
      </c>
      <c r="B52" s="436">
        <v>1</v>
      </c>
      <c r="C52" s="436">
        <v>914</v>
      </c>
      <c r="D52" s="436">
        <v>994</v>
      </c>
      <c r="E52" s="436">
        <v>233</v>
      </c>
      <c r="F52" s="436">
        <v>266</v>
      </c>
      <c r="G52" s="436">
        <v>211</v>
      </c>
      <c r="H52" s="436">
        <v>216</v>
      </c>
      <c r="I52" s="436">
        <v>246</v>
      </c>
      <c r="J52" s="436">
        <v>264</v>
      </c>
      <c r="K52" s="436">
        <v>224</v>
      </c>
      <c r="L52" s="436">
        <v>248</v>
      </c>
      <c r="M52" s="436">
        <v>0</v>
      </c>
      <c r="N52" s="436">
        <v>0</v>
      </c>
      <c r="O52" s="436">
        <v>0</v>
      </c>
      <c r="P52" s="436">
        <v>0</v>
      </c>
    </row>
    <row r="53" spans="1:16" s="7" customFormat="1" ht="12.75" customHeight="1">
      <c r="A53" s="386" t="s">
        <v>934</v>
      </c>
      <c r="B53" s="436">
        <v>1</v>
      </c>
      <c r="C53" s="436">
        <v>473</v>
      </c>
      <c r="D53" s="436">
        <v>295</v>
      </c>
      <c r="E53" s="436">
        <v>125</v>
      </c>
      <c r="F53" s="436">
        <v>76</v>
      </c>
      <c r="G53" s="436">
        <v>144</v>
      </c>
      <c r="H53" s="436">
        <v>84</v>
      </c>
      <c r="I53" s="436">
        <v>118</v>
      </c>
      <c r="J53" s="436">
        <v>93</v>
      </c>
      <c r="K53" s="436">
        <v>86</v>
      </c>
      <c r="L53" s="436">
        <v>42</v>
      </c>
      <c r="M53" s="436">
        <v>0</v>
      </c>
      <c r="N53" s="436">
        <v>0</v>
      </c>
      <c r="O53" s="436">
        <v>0</v>
      </c>
      <c r="P53" s="436">
        <v>0</v>
      </c>
    </row>
    <row r="54" spans="1:16" s="7" customFormat="1" ht="12.75" customHeight="1">
      <c r="A54" s="386" t="s">
        <v>68</v>
      </c>
      <c r="B54" s="436">
        <v>1</v>
      </c>
      <c r="C54" s="436">
        <v>491</v>
      </c>
      <c r="D54" s="436">
        <v>750</v>
      </c>
      <c r="E54" s="436">
        <v>116</v>
      </c>
      <c r="F54" s="436">
        <v>172</v>
      </c>
      <c r="G54" s="436">
        <v>104</v>
      </c>
      <c r="H54" s="436">
        <v>184</v>
      </c>
      <c r="I54" s="436">
        <v>120</v>
      </c>
      <c r="J54" s="436">
        <v>182</v>
      </c>
      <c r="K54" s="436">
        <v>151</v>
      </c>
      <c r="L54" s="436">
        <v>212</v>
      </c>
      <c r="M54" s="436">
        <v>0</v>
      </c>
      <c r="N54" s="436">
        <v>0</v>
      </c>
      <c r="O54" s="436">
        <v>0</v>
      </c>
      <c r="P54" s="436">
        <v>0</v>
      </c>
    </row>
    <row r="55" spans="1:16" s="7" customFormat="1" ht="14.25" customHeight="1">
      <c r="A55" s="386" t="s">
        <v>67</v>
      </c>
      <c r="B55" s="436">
        <v>3</v>
      </c>
      <c r="C55" s="436">
        <v>0</v>
      </c>
      <c r="D55" s="436">
        <v>2381</v>
      </c>
      <c r="E55" s="436">
        <v>0</v>
      </c>
      <c r="F55" s="436">
        <v>671</v>
      </c>
      <c r="G55" s="436">
        <v>0</v>
      </c>
      <c r="H55" s="436">
        <v>535</v>
      </c>
      <c r="I55" s="436">
        <v>0</v>
      </c>
      <c r="J55" s="436">
        <v>579</v>
      </c>
      <c r="K55" s="436">
        <v>0</v>
      </c>
      <c r="L55" s="436">
        <v>596</v>
      </c>
      <c r="M55" s="436">
        <v>0</v>
      </c>
      <c r="N55" s="436">
        <v>0</v>
      </c>
      <c r="O55" s="436">
        <v>0</v>
      </c>
      <c r="P55" s="436">
        <v>0</v>
      </c>
    </row>
    <row r="56" spans="1:16" s="7" customFormat="1" ht="12.75" customHeight="1">
      <c r="A56" s="386" t="s">
        <v>935</v>
      </c>
      <c r="B56" s="436">
        <v>1</v>
      </c>
      <c r="C56" s="436">
        <v>178</v>
      </c>
      <c r="D56" s="436">
        <v>152</v>
      </c>
      <c r="E56" s="436">
        <v>45</v>
      </c>
      <c r="F56" s="436">
        <v>40</v>
      </c>
      <c r="G56" s="436">
        <v>42</v>
      </c>
      <c r="H56" s="436">
        <v>40</v>
      </c>
      <c r="I56" s="436">
        <v>44</v>
      </c>
      <c r="J56" s="436">
        <v>33</v>
      </c>
      <c r="K56" s="436">
        <v>47</v>
      </c>
      <c r="L56" s="436">
        <v>39</v>
      </c>
      <c r="M56" s="436">
        <v>0</v>
      </c>
      <c r="N56" s="436">
        <v>0</v>
      </c>
      <c r="O56" s="436">
        <v>0</v>
      </c>
      <c r="P56" s="436">
        <v>0</v>
      </c>
    </row>
    <row r="57" spans="1:16" s="7" customFormat="1" ht="12.75" customHeight="1">
      <c r="A57" s="386" t="s">
        <v>936</v>
      </c>
      <c r="B57" s="436">
        <v>1</v>
      </c>
      <c r="C57" s="436">
        <v>219</v>
      </c>
      <c r="D57" s="436">
        <v>405</v>
      </c>
      <c r="E57" s="436">
        <v>62</v>
      </c>
      <c r="F57" s="436">
        <v>96</v>
      </c>
      <c r="G57" s="436">
        <v>51</v>
      </c>
      <c r="H57" s="436">
        <v>81</v>
      </c>
      <c r="I57" s="436">
        <v>60</v>
      </c>
      <c r="J57" s="436">
        <v>109</v>
      </c>
      <c r="K57" s="436">
        <v>46</v>
      </c>
      <c r="L57" s="436">
        <v>119</v>
      </c>
      <c r="M57" s="436">
        <v>0</v>
      </c>
      <c r="N57" s="436">
        <v>0</v>
      </c>
      <c r="O57" s="436">
        <v>0</v>
      </c>
      <c r="P57" s="436">
        <v>0</v>
      </c>
    </row>
    <row r="58" spans="1:16" s="7" customFormat="1" ht="12.75" customHeight="1">
      <c r="A58" s="386" t="s">
        <v>937</v>
      </c>
      <c r="B58" s="436">
        <v>2</v>
      </c>
      <c r="C58" s="436">
        <v>280</v>
      </c>
      <c r="D58" s="436">
        <v>569</v>
      </c>
      <c r="E58" s="436">
        <v>66</v>
      </c>
      <c r="F58" s="436">
        <v>140</v>
      </c>
      <c r="G58" s="436">
        <v>63</v>
      </c>
      <c r="H58" s="436">
        <v>141</v>
      </c>
      <c r="I58" s="436">
        <v>76</v>
      </c>
      <c r="J58" s="436">
        <v>136</v>
      </c>
      <c r="K58" s="436">
        <v>75</v>
      </c>
      <c r="L58" s="436">
        <v>152</v>
      </c>
      <c r="M58" s="436">
        <v>0</v>
      </c>
      <c r="N58" s="436">
        <v>0</v>
      </c>
      <c r="O58" s="436">
        <v>0</v>
      </c>
      <c r="P58" s="436">
        <v>0</v>
      </c>
    </row>
    <row r="59" spans="1:16" s="7" customFormat="1" ht="12.75" customHeight="1">
      <c r="A59" s="386" t="s">
        <v>938</v>
      </c>
      <c r="B59" s="436">
        <v>1</v>
      </c>
      <c r="C59" s="436">
        <v>607</v>
      </c>
      <c r="D59" s="436">
        <v>488</v>
      </c>
      <c r="E59" s="436">
        <v>178</v>
      </c>
      <c r="F59" s="436">
        <v>133</v>
      </c>
      <c r="G59" s="436">
        <v>128</v>
      </c>
      <c r="H59" s="436">
        <v>116</v>
      </c>
      <c r="I59" s="436">
        <v>143</v>
      </c>
      <c r="J59" s="436">
        <v>113</v>
      </c>
      <c r="K59" s="436">
        <v>158</v>
      </c>
      <c r="L59" s="436">
        <v>126</v>
      </c>
      <c r="M59" s="436">
        <v>0</v>
      </c>
      <c r="N59" s="436">
        <v>0</v>
      </c>
      <c r="O59" s="436">
        <v>0</v>
      </c>
      <c r="P59" s="436">
        <v>0</v>
      </c>
    </row>
    <row r="60" spans="1:16" s="7" customFormat="1" ht="7.5" customHeight="1">
      <c r="A60" s="46"/>
      <c r="B60" s="436"/>
      <c r="C60" s="436"/>
      <c r="D60" s="436"/>
      <c r="E60" s="436"/>
      <c r="F60" s="436"/>
      <c r="G60" s="436"/>
      <c r="H60" s="436"/>
      <c r="I60" s="436"/>
      <c r="J60" s="436"/>
      <c r="K60" s="436"/>
      <c r="L60" s="436"/>
      <c r="M60" s="436"/>
      <c r="N60" s="436"/>
      <c r="O60" s="436"/>
      <c r="P60" s="436"/>
    </row>
    <row r="61" spans="1:16" s="7" customFormat="1" ht="12.75" customHeight="1">
      <c r="A61" s="440" t="s">
        <v>587</v>
      </c>
      <c r="B61" s="436">
        <v>5</v>
      </c>
      <c r="C61" s="436">
        <v>638</v>
      </c>
      <c r="D61" s="436">
        <v>535</v>
      </c>
      <c r="E61" s="436">
        <v>106</v>
      </c>
      <c r="F61" s="436">
        <v>97</v>
      </c>
      <c r="G61" s="436">
        <v>118</v>
      </c>
      <c r="H61" s="436">
        <v>135</v>
      </c>
      <c r="I61" s="436">
        <v>126</v>
      </c>
      <c r="J61" s="436">
        <v>125</v>
      </c>
      <c r="K61" s="436">
        <v>287</v>
      </c>
      <c r="L61" s="436">
        <v>178</v>
      </c>
      <c r="M61" s="436">
        <v>1</v>
      </c>
      <c r="N61" s="436">
        <v>0</v>
      </c>
      <c r="O61" s="436">
        <v>0</v>
      </c>
      <c r="P61" s="436">
        <v>0</v>
      </c>
    </row>
    <row r="62" spans="1:16" s="7" customFormat="1" ht="6" customHeight="1">
      <c r="A62" s="42"/>
      <c r="B62" s="436"/>
      <c r="C62" s="436"/>
      <c r="D62" s="436"/>
      <c r="E62" s="436"/>
      <c r="F62" s="436"/>
      <c r="G62" s="436"/>
      <c r="H62" s="436"/>
      <c r="I62" s="436"/>
      <c r="J62" s="436"/>
      <c r="K62" s="436"/>
      <c r="L62" s="436"/>
      <c r="M62" s="436"/>
      <c r="N62" s="436"/>
      <c r="O62" s="436"/>
      <c r="P62" s="436"/>
    </row>
    <row r="63" spans="1:16" s="7" customFormat="1" ht="12.75" customHeight="1">
      <c r="A63" s="386" t="s">
        <v>41</v>
      </c>
      <c r="B63" s="436">
        <v>1</v>
      </c>
      <c r="C63" s="436">
        <v>197</v>
      </c>
      <c r="D63" s="436">
        <v>347</v>
      </c>
      <c r="E63" s="436">
        <v>59</v>
      </c>
      <c r="F63" s="436">
        <v>77</v>
      </c>
      <c r="G63" s="436">
        <v>46</v>
      </c>
      <c r="H63" s="436">
        <v>97</v>
      </c>
      <c r="I63" s="436">
        <v>41</v>
      </c>
      <c r="J63" s="436">
        <v>84</v>
      </c>
      <c r="K63" s="436">
        <v>51</v>
      </c>
      <c r="L63" s="436">
        <v>89</v>
      </c>
      <c r="M63" s="436">
        <v>0</v>
      </c>
      <c r="N63" s="436">
        <v>0</v>
      </c>
      <c r="O63" s="436">
        <v>0</v>
      </c>
      <c r="P63" s="436">
        <v>0</v>
      </c>
    </row>
    <row r="64" spans="1:16" s="7" customFormat="1" ht="12.75" customHeight="1">
      <c r="A64" s="247" t="s">
        <v>46</v>
      </c>
      <c r="B64" s="436">
        <v>1</v>
      </c>
      <c r="C64" s="436">
        <v>122</v>
      </c>
      <c r="D64" s="436">
        <v>80</v>
      </c>
      <c r="E64" s="436">
        <v>0</v>
      </c>
      <c r="F64" s="436">
        <v>0</v>
      </c>
      <c r="G64" s="436">
        <v>21</v>
      </c>
      <c r="H64" s="436">
        <v>20</v>
      </c>
      <c r="I64" s="436">
        <v>23</v>
      </c>
      <c r="J64" s="436">
        <v>17</v>
      </c>
      <c r="K64" s="436">
        <v>78</v>
      </c>
      <c r="L64" s="436">
        <v>43</v>
      </c>
      <c r="M64" s="436">
        <v>0</v>
      </c>
      <c r="N64" s="436">
        <v>0</v>
      </c>
      <c r="O64" s="436">
        <v>0</v>
      </c>
      <c r="P64" s="436">
        <v>0</v>
      </c>
    </row>
    <row r="65" spans="1:17" s="7" customFormat="1" ht="12.75" customHeight="1">
      <c r="A65" s="242" t="s">
        <v>47</v>
      </c>
      <c r="B65" s="436">
        <v>2</v>
      </c>
      <c r="C65" s="436">
        <v>188</v>
      </c>
      <c r="D65" s="436">
        <v>73</v>
      </c>
      <c r="E65" s="436">
        <v>30</v>
      </c>
      <c r="F65" s="436">
        <v>16</v>
      </c>
      <c r="G65" s="436">
        <v>32</v>
      </c>
      <c r="H65" s="436">
        <v>12</v>
      </c>
      <c r="I65" s="436">
        <v>46</v>
      </c>
      <c r="J65" s="436">
        <v>19</v>
      </c>
      <c r="K65" s="436">
        <v>79</v>
      </c>
      <c r="L65" s="436">
        <v>26</v>
      </c>
      <c r="M65" s="436">
        <v>1</v>
      </c>
      <c r="N65" s="436">
        <v>0</v>
      </c>
      <c r="O65" s="436">
        <v>0</v>
      </c>
      <c r="P65" s="436">
        <v>0</v>
      </c>
      <c r="Q65" s="188"/>
    </row>
    <row r="66" spans="1:16" s="7" customFormat="1" ht="12.75" customHeight="1">
      <c r="A66" s="147" t="s">
        <v>48</v>
      </c>
      <c r="B66" s="438">
        <v>1</v>
      </c>
      <c r="C66" s="438">
        <v>131</v>
      </c>
      <c r="D66" s="438">
        <v>35</v>
      </c>
      <c r="E66" s="438">
        <v>17</v>
      </c>
      <c r="F66" s="438">
        <v>4</v>
      </c>
      <c r="G66" s="438">
        <v>19</v>
      </c>
      <c r="H66" s="438">
        <v>6</v>
      </c>
      <c r="I66" s="438">
        <v>16</v>
      </c>
      <c r="J66" s="438">
        <v>5</v>
      </c>
      <c r="K66" s="438">
        <v>79</v>
      </c>
      <c r="L66" s="438">
        <v>20</v>
      </c>
      <c r="M66" s="438">
        <v>0</v>
      </c>
      <c r="N66" s="438">
        <v>0</v>
      </c>
      <c r="O66" s="438">
        <v>0</v>
      </c>
      <c r="P66" s="438">
        <v>0</v>
      </c>
    </row>
    <row r="67" spans="1:16" s="68" customFormat="1" ht="12" customHeight="1">
      <c r="A67" s="68" t="s">
        <v>588</v>
      </c>
      <c r="B67" s="188"/>
      <c r="C67" s="188"/>
      <c r="D67" s="188"/>
      <c r="E67" s="188"/>
      <c r="F67" s="188"/>
      <c r="G67" s="188"/>
      <c r="H67" s="188"/>
      <c r="I67" s="188"/>
      <c r="J67" s="188"/>
      <c r="K67" s="188"/>
      <c r="L67" s="188"/>
      <c r="M67" s="188"/>
      <c r="N67" s="188"/>
      <c r="O67" s="188"/>
      <c r="P67" s="188"/>
    </row>
    <row r="68" spans="1:16" s="68" customFormat="1" ht="12" customHeight="1">
      <c r="A68" s="34" t="s">
        <v>589</v>
      </c>
      <c r="B68" s="188"/>
      <c r="C68" s="188"/>
      <c r="D68" s="188"/>
      <c r="E68" s="188"/>
      <c r="F68" s="188"/>
      <c r="G68" s="188"/>
      <c r="H68" s="188"/>
      <c r="I68" s="188"/>
      <c r="J68" s="188"/>
      <c r="K68" s="188"/>
      <c r="L68" s="188"/>
      <c r="M68" s="188"/>
      <c r="N68" s="188"/>
      <c r="O68" s="188"/>
      <c r="P68" s="188"/>
    </row>
    <row r="69" spans="1:12" s="68" customFormat="1" ht="12" customHeight="1">
      <c r="A69" s="27" t="s">
        <v>594</v>
      </c>
      <c r="C69" s="132"/>
      <c r="D69" s="132"/>
      <c r="E69" s="132"/>
      <c r="F69" s="132"/>
      <c r="G69" s="132"/>
      <c r="H69" s="132"/>
      <c r="I69" s="132"/>
      <c r="J69" s="132"/>
      <c r="K69" s="132"/>
      <c r="L69" s="132"/>
    </row>
    <row r="70" spans="1:12" ht="12" customHeight="1">
      <c r="A70" s="34" t="s">
        <v>595</v>
      </c>
      <c r="L70" s="188"/>
    </row>
  </sheetData>
  <mergeCells count="7">
    <mergeCell ref="K4:L4"/>
    <mergeCell ref="M4:N4"/>
    <mergeCell ref="O4:P4"/>
    <mergeCell ref="C4:D4"/>
    <mergeCell ref="E4:F4"/>
    <mergeCell ref="G4:H4"/>
    <mergeCell ref="I4:J4"/>
  </mergeCells>
  <printOptions/>
  <pageMargins left="0.58" right="0.59" top="0.5" bottom="0.53" header="0.1968503937007874" footer="0.196850393700787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L67"/>
  <sheetViews>
    <sheetView workbookViewId="0" topLeftCell="A1">
      <selection activeCell="A33" sqref="A33"/>
    </sheetView>
  </sheetViews>
  <sheetFormatPr defaultColWidth="9.00390625" defaultRowHeight="12.75"/>
  <cols>
    <col min="1" max="1" width="20.875" style="33" customWidth="1"/>
    <col min="2" max="2" width="7.75390625" style="5" customWidth="1"/>
    <col min="3" max="10" width="9.25390625" style="69" customWidth="1"/>
    <col min="11" max="16384" width="9.125" style="26" customWidth="1"/>
  </cols>
  <sheetData>
    <row r="1" spans="1:11" s="4" customFormat="1" ht="17.25">
      <c r="A1" s="57"/>
      <c r="B1" s="5"/>
      <c r="C1" s="65"/>
      <c r="D1" s="65"/>
      <c r="E1" s="65"/>
      <c r="F1" s="65"/>
      <c r="G1" s="65"/>
      <c r="H1" s="65"/>
      <c r="I1" s="65"/>
      <c r="J1" s="65"/>
      <c r="K1" s="58"/>
    </row>
    <row r="2" spans="1:10" s="7" customFormat="1" ht="14.25">
      <c r="A2" s="219" t="s">
        <v>635</v>
      </c>
      <c r="B2" s="205"/>
      <c r="C2" s="225"/>
      <c r="D2" s="225"/>
      <c r="E2" s="225"/>
      <c r="F2" s="225"/>
      <c r="G2" s="225"/>
      <c r="H2" s="225"/>
      <c r="I2" s="225"/>
      <c r="J2" s="226"/>
    </row>
    <row r="3" spans="1:10" s="8" customFormat="1" ht="12" customHeight="1">
      <c r="A3" s="127"/>
      <c r="B3" s="209"/>
      <c r="C3" s="227"/>
      <c r="D3" s="228" t="s">
        <v>590</v>
      </c>
      <c r="E3" s="233"/>
      <c r="F3" s="228" t="s">
        <v>591</v>
      </c>
      <c r="G3" s="233"/>
      <c r="H3" s="228" t="s">
        <v>592</v>
      </c>
      <c r="I3" s="228"/>
      <c r="J3" s="228"/>
    </row>
    <row r="4" spans="1:10" s="8" customFormat="1" ht="12" customHeight="1">
      <c r="A4" s="199" t="s">
        <v>1</v>
      </c>
      <c r="B4" s="488" t="s">
        <v>13</v>
      </c>
      <c r="C4" s="623" t="s">
        <v>665</v>
      </c>
      <c r="D4" s="602"/>
      <c r="E4" s="624" t="s">
        <v>666</v>
      </c>
      <c r="F4" s="602"/>
      <c r="G4" s="624" t="s">
        <v>667</v>
      </c>
      <c r="H4" s="602"/>
      <c r="I4" s="624" t="s">
        <v>668</v>
      </c>
      <c r="J4" s="601"/>
    </row>
    <row r="5" spans="1:10" s="8" customFormat="1" ht="12" customHeight="1">
      <c r="A5" s="12"/>
      <c r="B5" s="66"/>
      <c r="C5" s="231" t="s">
        <v>5</v>
      </c>
      <c r="D5" s="231" t="s">
        <v>6</v>
      </c>
      <c r="E5" s="231" t="s">
        <v>5</v>
      </c>
      <c r="F5" s="231" t="s">
        <v>6</v>
      </c>
      <c r="G5" s="231" t="s">
        <v>5</v>
      </c>
      <c r="H5" s="231" t="s">
        <v>6</v>
      </c>
      <c r="I5" s="231" t="s">
        <v>5</v>
      </c>
      <c r="J5" s="232" t="s">
        <v>6</v>
      </c>
    </row>
    <row r="6" spans="1:10" s="7" customFormat="1" ht="12" customHeight="1">
      <c r="A6" s="242" t="s">
        <v>798</v>
      </c>
      <c r="B6" s="436">
        <v>76</v>
      </c>
      <c r="C6" s="436">
        <v>1212</v>
      </c>
      <c r="D6" s="436">
        <v>15818</v>
      </c>
      <c r="E6" s="436">
        <v>551</v>
      </c>
      <c r="F6" s="436">
        <v>7119</v>
      </c>
      <c r="G6" s="436">
        <v>643</v>
      </c>
      <c r="H6" s="436">
        <v>8505</v>
      </c>
      <c r="I6" s="436">
        <v>18</v>
      </c>
      <c r="J6" s="436">
        <v>194</v>
      </c>
    </row>
    <row r="7" spans="1:10" s="7" customFormat="1" ht="12" customHeight="1">
      <c r="A7" s="242" t="s">
        <v>520</v>
      </c>
      <c r="B7" s="436">
        <v>78</v>
      </c>
      <c r="C7" s="436">
        <v>1080</v>
      </c>
      <c r="D7" s="436">
        <v>13645</v>
      </c>
      <c r="E7" s="436">
        <v>531</v>
      </c>
      <c r="F7" s="436">
        <v>6485</v>
      </c>
      <c r="G7" s="436">
        <v>534</v>
      </c>
      <c r="H7" s="436">
        <v>6943</v>
      </c>
      <c r="I7" s="436">
        <v>15</v>
      </c>
      <c r="J7" s="436">
        <v>217</v>
      </c>
    </row>
    <row r="8" spans="1:10" s="7" customFormat="1" ht="12" customHeight="1">
      <c r="A8" s="242" t="s">
        <v>599</v>
      </c>
      <c r="B8" s="436">
        <v>67</v>
      </c>
      <c r="C8" s="436">
        <v>1058</v>
      </c>
      <c r="D8" s="436">
        <v>12259</v>
      </c>
      <c r="E8" s="436">
        <v>519</v>
      </c>
      <c r="F8" s="436">
        <v>5795</v>
      </c>
      <c r="G8" s="436">
        <v>528</v>
      </c>
      <c r="H8" s="436">
        <v>6297</v>
      </c>
      <c r="I8" s="436">
        <v>11</v>
      </c>
      <c r="J8" s="436">
        <v>167</v>
      </c>
    </row>
    <row r="9" spans="1:10" s="7" customFormat="1" ht="12" customHeight="1">
      <c r="A9" s="242" t="s">
        <v>777</v>
      </c>
      <c r="B9" s="436">
        <v>66</v>
      </c>
      <c r="C9" s="436">
        <v>1161</v>
      </c>
      <c r="D9" s="436">
        <v>11538</v>
      </c>
      <c r="E9" s="436">
        <v>613</v>
      </c>
      <c r="F9" s="436">
        <v>5642</v>
      </c>
      <c r="G9" s="436">
        <v>527</v>
      </c>
      <c r="H9" s="436">
        <v>5633</v>
      </c>
      <c r="I9" s="436">
        <v>21</v>
      </c>
      <c r="J9" s="436">
        <v>263</v>
      </c>
    </row>
    <row r="10" spans="1:10" s="7" customFormat="1" ht="12" customHeight="1">
      <c r="A10" s="242" t="s">
        <v>939</v>
      </c>
      <c r="B10" s="436">
        <v>67</v>
      </c>
      <c r="C10" s="436">
        <v>1263</v>
      </c>
      <c r="D10" s="436">
        <v>11097</v>
      </c>
      <c r="E10" s="436">
        <v>627</v>
      </c>
      <c r="F10" s="436">
        <v>5322</v>
      </c>
      <c r="G10" s="436">
        <v>607</v>
      </c>
      <c r="H10" s="436">
        <v>5510</v>
      </c>
      <c r="I10" s="436">
        <v>29</v>
      </c>
      <c r="J10" s="436">
        <v>265</v>
      </c>
    </row>
    <row r="11" spans="1:10" s="7" customFormat="1" ht="12" customHeight="1">
      <c r="A11" s="42"/>
      <c r="B11" s="436"/>
      <c r="C11" s="436"/>
      <c r="D11" s="436"/>
      <c r="E11" s="436"/>
      <c r="F11" s="436"/>
      <c r="G11" s="436"/>
      <c r="H11" s="436"/>
      <c r="I11" s="436"/>
      <c r="J11" s="436"/>
    </row>
    <row r="12" spans="1:10" s="7" customFormat="1" ht="12" customHeight="1">
      <c r="A12" s="386" t="s">
        <v>93</v>
      </c>
      <c r="B12" s="436">
        <v>1</v>
      </c>
      <c r="C12" s="436">
        <v>4</v>
      </c>
      <c r="D12" s="436">
        <v>72</v>
      </c>
      <c r="E12" s="436">
        <v>0</v>
      </c>
      <c r="F12" s="436">
        <v>0</v>
      </c>
      <c r="G12" s="436">
        <v>1</v>
      </c>
      <c r="H12" s="436">
        <v>1</v>
      </c>
      <c r="I12" s="436">
        <v>3</v>
      </c>
      <c r="J12" s="436">
        <v>71</v>
      </c>
    </row>
    <row r="13" spans="1:10" s="7" customFormat="1" ht="12" customHeight="1">
      <c r="A13" s="386" t="s">
        <v>105</v>
      </c>
      <c r="B13" s="436">
        <v>66</v>
      </c>
      <c r="C13" s="436">
        <v>1259</v>
      </c>
      <c r="D13" s="436">
        <v>11025</v>
      </c>
      <c r="E13" s="436">
        <v>627</v>
      </c>
      <c r="F13" s="436">
        <v>5322</v>
      </c>
      <c r="G13" s="436">
        <v>606</v>
      </c>
      <c r="H13" s="436">
        <v>5509</v>
      </c>
      <c r="I13" s="436">
        <v>26</v>
      </c>
      <c r="J13" s="436">
        <v>194</v>
      </c>
    </row>
    <row r="14" spans="1:10" s="7" customFormat="1" ht="12" customHeight="1">
      <c r="A14" s="42"/>
      <c r="B14" s="436"/>
      <c r="C14" s="436"/>
      <c r="D14" s="436"/>
      <c r="E14" s="436"/>
      <c r="F14" s="436"/>
      <c r="G14" s="436"/>
      <c r="H14" s="436"/>
      <c r="I14" s="436"/>
      <c r="J14" s="436"/>
    </row>
    <row r="15" spans="1:10" s="7" customFormat="1" ht="12" customHeight="1">
      <c r="A15" s="440" t="s">
        <v>940</v>
      </c>
      <c r="B15" s="436">
        <v>67</v>
      </c>
      <c r="C15" s="436">
        <v>1263</v>
      </c>
      <c r="D15" s="436">
        <v>11097</v>
      </c>
      <c r="E15" s="436">
        <v>627</v>
      </c>
      <c r="F15" s="436">
        <v>5322</v>
      </c>
      <c r="G15" s="436">
        <v>607</v>
      </c>
      <c r="H15" s="436">
        <v>5510</v>
      </c>
      <c r="I15" s="436">
        <v>29</v>
      </c>
      <c r="J15" s="436">
        <v>265</v>
      </c>
    </row>
    <row r="16" spans="1:10" s="7" customFormat="1" ht="12" customHeight="1">
      <c r="A16" s="42"/>
      <c r="B16" s="436"/>
      <c r="C16" s="436"/>
      <c r="D16" s="436"/>
      <c r="E16" s="436"/>
      <c r="F16" s="436"/>
      <c r="G16" s="436"/>
      <c r="H16" s="436"/>
      <c r="I16" s="436"/>
      <c r="J16" s="436"/>
    </row>
    <row r="17" spans="1:10" s="7" customFormat="1" ht="12" customHeight="1">
      <c r="A17" s="386" t="s">
        <v>941</v>
      </c>
      <c r="B17" s="436">
        <v>1</v>
      </c>
      <c r="C17" s="436">
        <v>0</v>
      </c>
      <c r="D17" s="436">
        <v>41</v>
      </c>
      <c r="E17" s="436">
        <v>0</v>
      </c>
      <c r="F17" s="436">
        <v>16</v>
      </c>
      <c r="G17" s="436">
        <v>0</v>
      </c>
      <c r="H17" s="436">
        <v>25</v>
      </c>
      <c r="I17" s="436">
        <v>0</v>
      </c>
      <c r="J17" s="436">
        <v>0</v>
      </c>
    </row>
    <row r="18" spans="1:12" s="7" customFormat="1" ht="12" customHeight="1">
      <c r="A18" s="386" t="s">
        <v>942</v>
      </c>
      <c r="B18" s="436">
        <v>1</v>
      </c>
      <c r="C18" s="436">
        <v>0</v>
      </c>
      <c r="D18" s="436">
        <v>4</v>
      </c>
      <c r="E18" s="436">
        <v>0</v>
      </c>
      <c r="F18" s="436">
        <v>0</v>
      </c>
      <c r="G18" s="436">
        <v>0</v>
      </c>
      <c r="H18" s="436">
        <v>4</v>
      </c>
      <c r="I18" s="436">
        <v>0</v>
      </c>
      <c r="J18" s="436">
        <v>0</v>
      </c>
      <c r="L18" s="7" t="s">
        <v>600</v>
      </c>
    </row>
    <row r="19" spans="1:10" s="7" customFormat="1" ht="12" customHeight="1">
      <c r="A19" s="386" t="s">
        <v>943</v>
      </c>
      <c r="B19" s="436">
        <v>1</v>
      </c>
      <c r="C19" s="436">
        <v>0</v>
      </c>
      <c r="D19" s="436">
        <v>95</v>
      </c>
      <c r="E19" s="436">
        <v>0</v>
      </c>
      <c r="F19" s="436">
        <v>51</v>
      </c>
      <c r="G19" s="436">
        <v>0</v>
      </c>
      <c r="H19" s="436">
        <v>44</v>
      </c>
      <c r="I19" s="436">
        <v>0</v>
      </c>
      <c r="J19" s="436">
        <v>0</v>
      </c>
    </row>
    <row r="20" spans="1:10" s="7" customFormat="1" ht="12" customHeight="1">
      <c r="A20" s="386" t="s">
        <v>944</v>
      </c>
      <c r="B20" s="436">
        <v>1</v>
      </c>
      <c r="C20" s="436">
        <v>65</v>
      </c>
      <c r="D20" s="436">
        <v>208</v>
      </c>
      <c r="E20" s="436">
        <v>21</v>
      </c>
      <c r="F20" s="436">
        <v>102</v>
      </c>
      <c r="G20" s="436">
        <v>44</v>
      </c>
      <c r="H20" s="436">
        <v>106</v>
      </c>
      <c r="I20" s="436">
        <v>0</v>
      </c>
      <c r="J20" s="436">
        <v>0</v>
      </c>
    </row>
    <row r="21" spans="1:10" s="7" customFormat="1" ht="12" customHeight="1">
      <c r="A21" s="386" t="s">
        <v>70</v>
      </c>
      <c r="B21" s="436">
        <v>1</v>
      </c>
      <c r="C21" s="436">
        <v>0</v>
      </c>
      <c r="D21" s="436">
        <v>259</v>
      </c>
      <c r="E21" s="436">
        <v>0</v>
      </c>
      <c r="F21" s="436">
        <v>142</v>
      </c>
      <c r="G21" s="436">
        <v>0</v>
      </c>
      <c r="H21" s="436">
        <v>117</v>
      </c>
      <c r="I21" s="436">
        <v>0</v>
      </c>
      <c r="J21" s="436">
        <v>0</v>
      </c>
    </row>
    <row r="22" spans="1:10" s="7" customFormat="1" ht="12" customHeight="1">
      <c r="A22" s="386" t="s">
        <v>945</v>
      </c>
      <c r="B22" s="436">
        <v>1</v>
      </c>
      <c r="C22" s="436">
        <v>0</v>
      </c>
      <c r="D22" s="436">
        <v>2</v>
      </c>
      <c r="E22" s="436">
        <v>0</v>
      </c>
      <c r="F22" s="436">
        <v>0</v>
      </c>
      <c r="G22" s="436">
        <v>0</v>
      </c>
      <c r="H22" s="436">
        <v>2</v>
      </c>
      <c r="I22" s="436">
        <v>0</v>
      </c>
      <c r="J22" s="436">
        <v>0</v>
      </c>
    </row>
    <row r="23" spans="1:10" s="7" customFormat="1" ht="12" customHeight="1">
      <c r="A23" s="386" t="s">
        <v>946</v>
      </c>
      <c r="B23" s="436">
        <v>1</v>
      </c>
      <c r="C23" s="436">
        <v>0</v>
      </c>
      <c r="D23" s="436">
        <v>77</v>
      </c>
      <c r="E23" s="436">
        <v>0</v>
      </c>
      <c r="F23" s="436">
        <v>37</v>
      </c>
      <c r="G23" s="436">
        <v>0</v>
      </c>
      <c r="H23" s="436">
        <v>40</v>
      </c>
      <c r="I23" s="436">
        <v>0</v>
      </c>
      <c r="J23" s="436">
        <v>0</v>
      </c>
    </row>
    <row r="24" spans="1:10" s="7" customFormat="1" ht="12" customHeight="1">
      <c r="A24" s="386" t="s">
        <v>947</v>
      </c>
      <c r="B24" s="436">
        <v>2</v>
      </c>
      <c r="C24" s="436">
        <v>0</v>
      </c>
      <c r="D24" s="436">
        <v>583</v>
      </c>
      <c r="E24" s="436">
        <v>0</v>
      </c>
      <c r="F24" s="436">
        <v>259</v>
      </c>
      <c r="G24" s="436">
        <v>0</v>
      </c>
      <c r="H24" s="436">
        <v>324</v>
      </c>
      <c r="I24" s="436">
        <v>0</v>
      </c>
      <c r="J24" s="436">
        <v>0</v>
      </c>
    </row>
    <row r="25" spans="1:10" s="7" customFormat="1" ht="12" customHeight="1">
      <c r="A25" s="386" t="s">
        <v>71</v>
      </c>
      <c r="B25" s="436">
        <v>1</v>
      </c>
      <c r="C25" s="436">
        <v>0</v>
      </c>
      <c r="D25" s="436">
        <v>76</v>
      </c>
      <c r="E25" s="436">
        <v>0</v>
      </c>
      <c r="F25" s="436">
        <v>42</v>
      </c>
      <c r="G25" s="436">
        <v>0</v>
      </c>
      <c r="H25" s="436">
        <v>34</v>
      </c>
      <c r="I25" s="436">
        <v>0</v>
      </c>
      <c r="J25" s="436">
        <v>0</v>
      </c>
    </row>
    <row r="26" spans="1:10" s="7" customFormat="1" ht="12" customHeight="1">
      <c r="A26" s="386" t="s">
        <v>948</v>
      </c>
      <c r="B26" s="436">
        <v>1</v>
      </c>
      <c r="C26" s="436">
        <v>0</v>
      </c>
      <c r="D26" s="436">
        <v>254</v>
      </c>
      <c r="E26" s="436">
        <v>0</v>
      </c>
      <c r="F26" s="436">
        <v>127</v>
      </c>
      <c r="G26" s="436">
        <v>0</v>
      </c>
      <c r="H26" s="436">
        <v>127</v>
      </c>
      <c r="I26" s="436">
        <v>0</v>
      </c>
      <c r="J26" s="436">
        <v>0</v>
      </c>
    </row>
    <row r="27" spans="1:10" s="7" customFormat="1" ht="12" customHeight="1">
      <c r="A27" s="386" t="s">
        <v>949</v>
      </c>
      <c r="B27" s="436">
        <v>1</v>
      </c>
      <c r="C27" s="436">
        <v>0</v>
      </c>
      <c r="D27" s="436">
        <v>47</v>
      </c>
      <c r="E27" s="436">
        <v>0</v>
      </c>
      <c r="F27" s="436">
        <v>27</v>
      </c>
      <c r="G27" s="436">
        <v>0</v>
      </c>
      <c r="H27" s="436">
        <v>20</v>
      </c>
      <c r="I27" s="436">
        <v>0</v>
      </c>
      <c r="J27" s="436">
        <v>0</v>
      </c>
    </row>
    <row r="28" spans="1:10" s="7" customFormat="1" ht="12" customHeight="1">
      <c r="A28" s="386" t="s">
        <v>72</v>
      </c>
      <c r="B28" s="436">
        <v>1</v>
      </c>
      <c r="C28" s="436">
        <v>0</v>
      </c>
      <c r="D28" s="436">
        <v>79</v>
      </c>
      <c r="E28" s="436">
        <v>0</v>
      </c>
      <c r="F28" s="436">
        <v>31</v>
      </c>
      <c r="G28" s="436">
        <v>0</v>
      </c>
      <c r="H28" s="436">
        <v>48</v>
      </c>
      <c r="I28" s="436">
        <v>0</v>
      </c>
      <c r="J28" s="436">
        <v>0</v>
      </c>
    </row>
    <row r="29" spans="1:10" s="7" customFormat="1" ht="12" customHeight="1">
      <c r="A29" s="386" t="s">
        <v>950</v>
      </c>
      <c r="B29" s="436">
        <v>1</v>
      </c>
      <c r="C29" s="436">
        <v>3</v>
      </c>
      <c r="D29" s="436">
        <v>43</v>
      </c>
      <c r="E29" s="436">
        <v>0</v>
      </c>
      <c r="F29" s="436">
        <v>24</v>
      </c>
      <c r="G29" s="436">
        <v>3</v>
      </c>
      <c r="H29" s="436">
        <v>19</v>
      </c>
      <c r="I29" s="436">
        <v>0</v>
      </c>
      <c r="J29" s="436">
        <v>0</v>
      </c>
    </row>
    <row r="30" spans="1:10" s="7" customFormat="1" ht="12" customHeight="1">
      <c r="A30" s="386" t="s">
        <v>951</v>
      </c>
      <c r="B30" s="436">
        <v>1</v>
      </c>
      <c r="C30" s="436">
        <v>0</v>
      </c>
      <c r="D30" s="436">
        <v>82</v>
      </c>
      <c r="E30" s="436">
        <v>0</v>
      </c>
      <c r="F30" s="436">
        <v>40</v>
      </c>
      <c r="G30" s="436">
        <v>0</v>
      </c>
      <c r="H30" s="436">
        <v>42</v>
      </c>
      <c r="I30" s="436">
        <v>0</v>
      </c>
      <c r="J30" s="436">
        <v>0</v>
      </c>
    </row>
    <row r="31" spans="1:10" s="7" customFormat="1" ht="12" customHeight="1">
      <c r="A31" s="386" t="s">
        <v>952</v>
      </c>
      <c r="B31" s="436">
        <v>1</v>
      </c>
      <c r="C31" s="436">
        <v>234</v>
      </c>
      <c r="D31" s="436">
        <v>6</v>
      </c>
      <c r="E31" s="436">
        <v>103</v>
      </c>
      <c r="F31" s="436">
        <v>2</v>
      </c>
      <c r="G31" s="436">
        <v>131</v>
      </c>
      <c r="H31" s="436">
        <v>4</v>
      </c>
      <c r="I31" s="436">
        <v>0</v>
      </c>
      <c r="J31" s="436">
        <v>0</v>
      </c>
    </row>
    <row r="32" spans="1:10" s="7" customFormat="1" ht="12" customHeight="1">
      <c r="A32" s="386" t="s">
        <v>953</v>
      </c>
      <c r="B32" s="436">
        <v>1</v>
      </c>
      <c r="C32" s="436">
        <v>147</v>
      </c>
      <c r="D32" s="436">
        <v>1</v>
      </c>
      <c r="E32" s="436">
        <v>70</v>
      </c>
      <c r="F32" s="436">
        <v>0</v>
      </c>
      <c r="G32" s="436">
        <v>77</v>
      </c>
      <c r="H32" s="436">
        <v>1</v>
      </c>
      <c r="I32" s="436">
        <v>0</v>
      </c>
      <c r="J32" s="436">
        <v>0</v>
      </c>
    </row>
    <row r="33" spans="1:10" s="7" customFormat="1" ht="12" customHeight="1">
      <c r="A33" s="386" t="s">
        <v>73</v>
      </c>
      <c r="B33" s="436">
        <v>1</v>
      </c>
      <c r="C33" s="436">
        <v>213</v>
      </c>
      <c r="D33" s="436">
        <v>36</v>
      </c>
      <c r="E33" s="436">
        <v>103</v>
      </c>
      <c r="F33" s="436">
        <v>17</v>
      </c>
      <c r="G33" s="436">
        <v>110</v>
      </c>
      <c r="H33" s="436">
        <v>19</v>
      </c>
      <c r="I33" s="436">
        <v>0</v>
      </c>
      <c r="J33" s="436">
        <v>0</v>
      </c>
    </row>
    <row r="34" spans="1:10" s="7" customFormat="1" ht="12" customHeight="1">
      <c r="A34" s="386" t="s">
        <v>74</v>
      </c>
      <c r="B34" s="436">
        <v>1</v>
      </c>
      <c r="C34" s="436">
        <v>37</v>
      </c>
      <c r="D34" s="436">
        <v>9</v>
      </c>
      <c r="E34" s="436">
        <v>0</v>
      </c>
      <c r="F34" s="436">
        <v>0</v>
      </c>
      <c r="G34" s="436">
        <v>37</v>
      </c>
      <c r="H34" s="436">
        <v>9</v>
      </c>
      <c r="I34" s="436">
        <v>0</v>
      </c>
      <c r="J34" s="436">
        <v>0</v>
      </c>
    </row>
    <row r="35" spans="1:10" s="7" customFormat="1" ht="12" customHeight="1">
      <c r="A35" s="386" t="s">
        <v>75</v>
      </c>
      <c r="B35" s="436">
        <v>1</v>
      </c>
      <c r="C35" s="436">
        <v>12</v>
      </c>
      <c r="D35" s="436">
        <v>1</v>
      </c>
      <c r="E35" s="436">
        <v>0</v>
      </c>
      <c r="F35" s="436">
        <v>0</v>
      </c>
      <c r="G35" s="436">
        <v>12</v>
      </c>
      <c r="H35" s="436">
        <v>1</v>
      </c>
      <c r="I35" s="436">
        <v>0</v>
      </c>
      <c r="J35" s="436">
        <v>0</v>
      </c>
    </row>
    <row r="36" spans="1:10" s="7" customFormat="1" ht="12" customHeight="1">
      <c r="A36" s="386" t="s">
        <v>954</v>
      </c>
      <c r="B36" s="436">
        <v>1</v>
      </c>
      <c r="C36" s="436">
        <v>68</v>
      </c>
      <c r="D36" s="436">
        <v>2</v>
      </c>
      <c r="E36" s="436">
        <v>68</v>
      </c>
      <c r="F36" s="436">
        <v>2</v>
      </c>
      <c r="G36" s="436">
        <v>0</v>
      </c>
      <c r="H36" s="436">
        <v>0</v>
      </c>
      <c r="I36" s="436">
        <v>0</v>
      </c>
      <c r="J36" s="436">
        <v>0</v>
      </c>
    </row>
    <row r="37" spans="1:10" s="7" customFormat="1" ht="12" customHeight="1">
      <c r="A37" s="386" t="s">
        <v>76</v>
      </c>
      <c r="B37" s="436">
        <v>1</v>
      </c>
      <c r="C37" s="436">
        <v>41</v>
      </c>
      <c r="D37" s="436">
        <v>0</v>
      </c>
      <c r="E37" s="436">
        <v>21</v>
      </c>
      <c r="F37" s="436">
        <v>0</v>
      </c>
      <c r="G37" s="436">
        <v>20</v>
      </c>
      <c r="H37" s="436">
        <v>0</v>
      </c>
      <c r="I37" s="436">
        <v>0</v>
      </c>
      <c r="J37" s="436">
        <v>0</v>
      </c>
    </row>
    <row r="38" spans="1:10" s="7" customFormat="1" ht="12" customHeight="1">
      <c r="A38" s="386" t="s">
        <v>77</v>
      </c>
      <c r="B38" s="436">
        <v>2</v>
      </c>
      <c r="C38" s="436">
        <v>14</v>
      </c>
      <c r="D38" s="436">
        <v>288</v>
      </c>
      <c r="E38" s="436">
        <v>5</v>
      </c>
      <c r="F38" s="436">
        <v>78</v>
      </c>
      <c r="G38" s="436">
        <v>5</v>
      </c>
      <c r="H38" s="436">
        <v>70</v>
      </c>
      <c r="I38" s="436">
        <v>4</v>
      </c>
      <c r="J38" s="436">
        <v>140</v>
      </c>
    </row>
    <row r="39" spans="1:10" s="7" customFormat="1" ht="12" customHeight="1">
      <c r="A39" s="386" t="s">
        <v>78</v>
      </c>
      <c r="B39" s="436">
        <v>1</v>
      </c>
      <c r="C39" s="436">
        <v>46</v>
      </c>
      <c r="D39" s="436">
        <v>267</v>
      </c>
      <c r="E39" s="436">
        <v>13</v>
      </c>
      <c r="F39" s="436">
        <v>85</v>
      </c>
      <c r="G39" s="436">
        <v>22</v>
      </c>
      <c r="H39" s="436">
        <v>97</v>
      </c>
      <c r="I39" s="436">
        <v>11</v>
      </c>
      <c r="J39" s="436">
        <v>85</v>
      </c>
    </row>
    <row r="40" spans="1:10" s="7" customFormat="1" ht="12" customHeight="1">
      <c r="A40" s="386" t="s">
        <v>955</v>
      </c>
      <c r="B40" s="436">
        <v>4</v>
      </c>
      <c r="C40" s="436">
        <v>0</v>
      </c>
      <c r="D40" s="436">
        <v>681</v>
      </c>
      <c r="E40" s="436">
        <v>0</v>
      </c>
      <c r="F40" s="436">
        <v>286</v>
      </c>
      <c r="G40" s="436">
        <v>0</v>
      </c>
      <c r="H40" s="436">
        <v>395</v>
      </c>
      <c r="I40" s="436">
        <v>0</v>
      </c>
      <c r="J40" s="436">
        <v>0</v>
      </c>
    </row>
    <row r="41" spans="1:10" s="7" customFormat="1" ht="12" customHeight="1">
      <c r="A41" s="386" t="s">
        <v>80</v>
      </c>
      <c r="B41" s="436">
        <v>2</v>
      </c>
      <c r="C41" s="436">
        <v>2</v>
      </c>
      <c r="D41" s="436">
        <v>502</v>
      </c>
      <c r="E41" s="436">
        <v>2</v>
      </c>
      <c r="F41" s="436">
        <v>235</v>
      </c>
      <c r="G41" s="436">
        <v>0</v>
      </c>
      <c r="H41" s="436">
        <v>267</v>
      </c>
      <c r="I41" s="436">
        <v>0</v>
      </c>
      <c r="J41" s="436">
        <v>0</v>
      </c>
    </row>
    <row r="42" spans="1:10" s="7" customFormat="1" ht="12" customHeight="1">
      <c r="A42" s="386" t="s">
        <v>81</v>
      </c>
      <c r="B42" s="436">
        <v>1</v>
      </c>
      <c r="C42" s="436">
        <v>0</v>
      </c>
      <c r="D42" s="436">
        <v>295</v>
      </c>
      <c r="E42" s="436">
        <v>0</v>
      </c>
      <c r="F42" s="436">
        <v>136</v>
      </c>
      <c r="G42" s="436">
        <v>0</v>
      </c>
      <c r="H42" s="436">
        <v>159</v>
      </c>
      <c r="I42" s="436">
        <v>0</v>
      </c>
      <c r="J42" s="436">
        <v>0</v>
      </c>
    </row>
    <row r="43" spans="1:10" s="7" customFormat="1" ht="12" customHeight="1">
      <c r="A43" s="386" t="s">
        <v>82</v>
      </c>
      <c r="B43" s="436">
        <v>2</v>
      </c>
      <c r="C43" s="436">
        <v>0</v>
      </c>
      <c r="D43" s="436">
        <v>647</v>
      </c>
      <c r="E43" s="436">
        <v>0</v>
      </c>
      <c r="F43" s="436">
        <v>312</v>
      </c>
      <c r="G43" s="436">
        <v>0</v>
      </c>
      <c r="H43" s="436">
        <v>335</v>
      </c>
      <c r="I43" s="436">
        <v>0</v>
      </c>
      <c r="J43" s="436">
        <v>0</v>
      </c>
    </row>
    <row r="44" spans="1:10" s="7" customFormat="1" ht="12" customHeight="1">
      <c r="A44" s="386" t="s">
        <v>83</v>
      </c>
      <c r="B44" s="436">
        <v>2</v>
      </c>
      <c r="C44" s="436">
        <v>0</v>
      </c>
      <c r="D44" s="436">
        <v>429</v>
      </c>
      <c r="E44" s="436">
        <v>0</v>
      </c>
      <c r="F44" s="436">
        <v>88</v>
      </c>
      <c r="G44" s="436">
        <v>0</v>
      </c>
      <c r="H44" s="436">
        <v>341</v>
      </c>
      <c r="I44" s="436">
        <v>0</v>
      </c>
      <c r="J44" s="436">
        <v>0</v>
      </c>
    </row>
    <row r="45" spans="1:10" s="7" customFormat="1" ht="12" customHeight="1">
      <c r="A45" s="386" t="s">
        <v>84</v>
      </c>
      <c r="B45" s="436">
        <v>1</v>
      </c>
      <c r="C45" s="436">
        <v>17</v>
      </c>
      <c r="D45" s="436">
        <v>15</v>
      </c>
      <c r="E45" s="436">
        <v>7</v>
      </c>
      <c r="F45" s="436">
        <v>7</v>
      </c>
      <c r="G45" s="436">
        <v>10</v>
      </c>
      <c r="H45" s="436">
        <v>8</v>
      </c>
      <c r="I45" s="436">
        <v>0</v>
      </c>
      <c r="J45" s="436">
        <v>0</v>
      </c>
    </row>
    <row r="46" spans="1:10" s="7" customFormat="1" ht="12" customHeight="1">
      <c r="A46" s="386" t="s">
        <v>79</v>
      </c>
      <c r="B46" s="436">
        <v>1</v>
      </c>
      <c r="C46" s="436">
        <v>0</v>
      </c>
      <c r="D46" s="436">
        <v>358</v>
      </c>
      <c r="E46" s="436">
        <v>0</v>
      </c>
      <c r="F46" s="436">
        <v>159</v>
      </c>
      <c r="G46" s="436">
        <v>0</v>
      </c>
      <c r="H46" s="436">
        <v>199</v>
      </c>
      <c r="I46" s="436">
        <v>0</v>
      </c>
      <c r="J46" s="436">
        <v>0</v>
      </c>
    </row>
    <row r="47" spans="1:10" s="7" customFormat="1" ht="12" customHeight="1">
      <c r="A47" s="386" t="s">
        <v>956</v>
      </c>
      <c r="B47" s="436">
        <v>1</v>
      </c>
      <c r="C47" s="436">
        <v>19</v>
      </c>
      <c r="D47" s="436">
        <v>146</v>
      </c>
      <c r="E47" s="436">
        <v>11</v>
      </c>
      <c r="F47" s="436">
        <v>74</v>
      </c>
      <c r="G47" s="436">
        <v>8</v>
      </c>
      <c r="H47" s="436">
        <v>72</v>
      </c>
      <c r="I47" s="436">
        <v>0</v>
      </c>
      <c r="J47" s="436">
        <v>0</v>
      </c>
    </row>
    <row r="48" spans="1:10" s="7" customFormat="1" ht="12" customHeight="1">
      <c r="A48" s="386" t="s">
        <v>85</v>
      </c>
      <c r="B48" s="436">
        <v>1</v>
      </c>
      <c r="C48" s="436">
        <v>0</v>
      </c>
      <c r="D48" s="436">
        <v>378</v>
      </c>
      <c r="E48" s="436">
        <v>0</v>
      </c>
      <c r="F48" s="436">
        <v>187</v>
      </c>
      <c r="G48" s="436">
        <v>0</v>
      </c>
      <c r="H48" s="436">
        <v>191</v>
      </c>
      <c r="I48" s="436">
        <v>0</v>
      </c>
      <c r="J48" s="436">
        <v>0</v>
      </c>
    </row>
    <row r="49" spans="1:10" s="7" customFormat="1" ht="12" customHeight="1">
      <c r="A49" s="386" t="s">
        <v>86</v>
      </c>
      <c r="B49" s="436">
        <v>1</v>
      </c>
      <c r="C49" s="436">
        <v>0</v>
      </c>
      <c r="D49" s="436">
        <v>407</v>
      </c>
      <c r="E49" s="436">
        <v>0</v>
      </c>
      <c r="F49" s="436">
        <v>209</v>
      </c>
      <c r="G49" s="436">
        <v>0</v>
      </c>
      <c r="H49" s="436">
        <v>198</v>
      </c>
      <c r="I49" s="436">
        <v>0</v>
      </c>
      <c r="J49" s="436">
        <v>0</v>
      </c>
    </row>
    <row r="50" spans="1:10" s="7" customFormat="1" ht="12" customHeight="1">
      <c r="A50" s="386" t="s">
        <v>87</v>
      </c>
      <c r="B50" s="436">
        <v>1</v>
      </c>
      <c r="C50" s="436">
        <v>4</v>
      </c>
      <c r="D50" s="436">
        <v>89</v>
      </c>
      <c r="E50" s="436">
        <v>2</v>
      </c>
      <c r="F50" s="436">
        <v>42</v>
      </c>
      <c r="G50" s="436">
        <v>2</v>
      </c>
      <c r="H50" s="436">
        <v>47</v>
      </c>
      <c r="I50" s="436">
        <v>0</v>
      </c>
      <c r="J50" s="436">
        <v>0</v>
      </c>
    </row>
    <row r="51" spans="1:10" s="7" customFormat="1" ht="12" customHeight="1">
      <c r="A51" s="386" t="s">
        <v>88</v>
      </c>
      <c r="B51" s="436">
        <v>1</v>
      </c>
      <c r="C51" s="436">
        <v>0</v>
      </c>
      <c r="D51" s="436">
        <v>203</v>
      </c>
      <c r="E51" s="436">
        <v>0</v>
      </c>
      <c r="F51" s="436">
        <v>103</v>
      </c>
      <c r="G51" s="436">
        <v>0</v>
      </c>
      <c r="H51" s="436">
        <v>100</v>
      </c>
      <c r="I51" s="436">
        <v>0</v>
      </c>
      <c r="J51" s="436">
        <v>0</v>
      </c>
    </row>
    <row r="52" spans="1:10" s="7" customFormat="1" ht="12" customHeight="1">
      <c r="A52" s="386" t="s">
        <v>89</v>
      </c>
      <c r="B52" s="436">
        <v>1</v>
      </c>
      <c r="C52" s="436">
        <v>0</v>
      </c>
      <c r="D52" s="436">
        <v>500</v>
      </c>
      <c r="E52" s="436">
        <v>0</v>
      </c>
      <c r="F52" s="436">
        <v>244</v>
      </c>
      <c r="G52" s="436">
        <v>0</v>
      </c>
      <c r="H52" s="436">
        <v>256</v>
      </c>
      <c r="I52" s="436">
        <v>0</v>
      </c>
      <c r="J52" s="436">
        <v>0</v>
      </c>
    </row>
    <row r="53" spans="1:10" s="7" customFormat="1" ht="12" customHeight="1">
      <c r="A53" s="386" t="s">
        <v>957</v>
      </c>
      <c r="B53" s="436">
        <v>3</v>
      </c>
      <c r="C53" s="436">
        <v>50</v>
      </c>
      <c r="D53" s="436">
        <v>967</v>
      </c>
      <c r="E53" s="436">
        <v>27</v>
      </c>
      <c r="F53" s="436">
        <v>479</v>
      </c>
      <c r="G53" s="436">
        <v>23</v>
      </c>
      <c r="H53" s="436">
        <v>488</v>
      </c>
      <c r="I53" s="436">
        <v>0</v>
      </c>
      <c r="J53" s="436">
        <v>0</v>
      </c>
    </row>
    <row r="54" spans="1:10" s="7" customFormat="1" ht="12" customHeight="1">
      <c r="A54" s="386" t="s">
        <v>958</v>
      </c>
      <c r="B54" s="436">
        <v>8</v>
      </c>
      <c r="C54" s="436">
        <v>85</v>
      </c>
      <c r="D54" s="436">
        <v>1308</v>
      </c>
      <c r="E54" s="436">
        <v>35</v>
      </c>
      <c r="F54" s="436">
        <v>567</v>
      </c>
      <c r="G54" s="436">
        <v>50</v>
      </c>
      <c r="H54" s="436">
        <v>741</v>
      </c>
      <c r="I54" s="436">
        <v>0</v>
      </c>
      <c r="J54" s="436">
        <v>0</v>
      </c>
    </row>
    <row r="55" spans="1:10" s="7" customFormat="1" ht="12" customHeight="1">
      <c r="A55" s="386" t="s">
        <v>959</v>
      </c>
      <c r="B55" s="436">
        <v>2</v>
      </c>
      <c r="C55" s="436">
        <v>35</v>
      </c>
      <c r="D55" s="436">
        <v>279</v>
      </c>
      <c r="E55" s="436">
        <v>35</v>
      </c>
      <c r="F55" s="436">
        <v>279</v>
      </c>
      <c r="G55" s="436">
        <v>0</v>
      </c>
      <c r="H55" s="436">
        <v>0</v>
      </c>
      <c r="I55" s="436">
        <v>0</v>
      </c>
      <c r="J55" s="436">
        <v>0</v>
      </c>
    </row>
    <row r="56" spans="1:10" s="7" customFormat="1" ht="12" customHeight="1">
      <c r="A56" s="386" t="s">
        <v>960</v>
      </c>
      <c r="B56" s="436">
        <v>1</v>
      </c>
      <c r="C56" s="436">
        <v>54</v>
      </c>
      <c r="D56" s="436">
        <v>153</v>
      </c>
      <c r="E56" s="436">
        <v>25</v>
      </c>
      <c r="F56" s="436">
        <v>67</v>
      </c>
      <c r="G56" s="436">
        <v>16</v>
      </c>
      <c r="H56" s="436">
        <v>55</v>
      </c>
      <c r="I56" s="436">
        <v>13</v>
      </c>
      <c r="J56" s="436">
        <v>31</v>
      </c>
    </row>
    <row r="57" spans="1:11" s="7" customFormat="1" ht="12" customHeight="1">
      <c r="A57" s="386" t="s">
        <v>90</v>
      </c>
      <c r="B57" s="436">
        <v>1</v>
      </c>
      <c r="C57" s="436">
        <v>0</v>
      </c>
      <c r="D57" s="436">
        <v>237</v>
      </c>
      <c r="E57" s="436">
        <v>0</v>
      </c>
      <c r="F57" s="436">
        <v>121</v>
      </c>
      <c r="G57" s="436">
        <v>0</v>
      </c>
      <c r="H57" s="436">
        <v>116</v>
      </c>
      <c r="I57" s="436">
        <v>0</v>
      </c>
      <c r="J57" s="436">
        <v>0</v>
      </c>
      <c r="K57" s="68"/>
    </row>
    <row r="58" spans="1:10" s="7" customFormat="1" ht="12" customHeight="1">
      <c r="A58" s="247" t="s">
        <v>961</v>
      </c>
      <c r="B58" s="436">
        <v>2</v>
      </c>
      <c r="C58" s="436">
        <v>57</v>
      </c>
      <c r="D58" s="436">
        <v>297</v>
      </c>
      <c r="E58" s="436">
        <v>28</v>
      </c>
      <c r="F58" s="436">
        <v>148</v>
      </c>
      <c r="G58" s="436">
        <v>29</v>
      </c>
      <c r="H58" s="436">
        <v>149</v>
      </c>
      <c r="I58" s="436">
        <v>0</v>
      </c>
      <c r="J58" s="436">
        <v>0</v>
      </c>
    </row>
    <row r="59" spans="1:10" ht="12" customHeight="1">
      <c r="A59" s="247" t="s">
        <v>91</v>
      </c>
      <c r="B59" s="436">
        <v>2</v>
      </c>
      <c r="C59" s="436">
        <v>13</v>
      </c>
      <c r="D59" s="436">
        <v>198</v>
      </c>
      <c r="E59" s="436">
        <v>9</v>
      </c>
      <c r="F59" s="436">
        <v>93</v>
      </c>
      <c r="G59" s="436">
        <v>4</v>
      </c>
      <c r="H59" s="436">
        <v>105</v>
      </c>
      <c r="I59" s="436">
        <v>0</v>
      </c>
      <c r="J59" s="436">
        <v>0</v>
      </c>
    </row>
    <row r="60" spans="1:10" ht="12" customHeight="1">
      <c r="A60" s="247" t="s">
        <v>962</v>
      </c>
      <c r="B60" s="445">
        <v>1</v>
      </c>
      <c r="C60" s="445">
        <v>5</v>
      </c>
      <c r="D60" s="445">
        <v>37</v>
      </c>
      <c r="E60" s="445">
        <v>1</v>
      </c>
      <c r="F60" s="445">
        <v>14</v>
      </c>
      <c r="G60" s="445">
        <v>3</v>
      </c>
      <c r="H60" s="445">
        <v>14</v>
      </c>
      <c r="I60" s="445">
        <v>1</v>
      </c>
      <c r="J60" s="445">
        <v>9</v>
      </c>
    </row>
    <row r="61" spans="1:10" ht="12" customHeight="1">
      <c r="A61" s="247" t="s">
        <v>963</v>
      </c>
      <c r="B61" s="549">
        <v>1</v>
      </c>
      <c r="C61" s="445">
        <v>0</v>
      </c>
      <c r="D61" s="445">
        <v>115</v>
      </c>
      <c r="E61" s="445">
        <v>0</v>
      </c>
      <c r="F61" s="445">
        <v>49</v>
      </c>
      <c r="G61" s="445">
        <v>0</v>
      </c>
      <c r="H61" s="445">
        <v>66</v>
      </c>
      <c r="I61" s="445">
        <v>0</v>
      </c>
      <c r="J61" s="445">
        <v>0</v>
      </c>
    </row>
    <row r="62" spans="1:10" ht="12" customHeight="1">
      <c r="A62" s="247" t="s">
        <v>964</v>
      </c>
      <c r="B62" s="567">
        <v>1</v>
      </c>
      <c r="C62" s="229">
        <v>6</v>
      </c>
      <c r="D62" s="229">
        <v>138</v>
      </c>
      <c r="E62" s="230">
        <v>5</v>
      </c>
      <c r="F62" s="230">
        <v>83</v>
      </c>
      <c r="G62" s="230">
        <v>1</v>
      </c>
      <c r="H62" s="229">
        <v>55</v>
      </c>
      <c r="I62" s="230"/>
      <c r="J62" s="230">
        <v>0</v>
      </c>
    </row>
    <row r="63" spans="1:10" ht="12" customHeight="1">
      <c r="A63" s="147" t="s">
        <v>965</v>
      </c>
      <c r="B63" s="568">
        <v>1</v>
      </c>
      <c r="C63" s="565">
        <v>36</v>
      </c>
      <c r="D63" s="565">
        <v>258</v>
      </c>
      <c r="E63" s="566">
        <v>36</v>
      </c>
      <c r="F63" s="566">
        <v>258</v>
      </c>
      <c r="G63" s="566">
        <v>0</v>
      </c>
      <c r="H63" s="565">
        <v>0</v>
      </c>
      <c r="I63" s="566">
        <v>0</v>
      </c>
      <c r="J63" s="566">
        <v>0</v>
      </c>
    </row>
    <row r="64" spans="1:2" ht="12" customHeight="1">
      <c r="A64" s="7" t="s">
        <v>966</v>
      </c>
      <c r="B64" s="49"/>
    </row>
    <row r="65" ht="12" customHeight="1">
      <c r="A65" s="7" t="s">
        <v>106</v>
      </c>
    </row>
    <row r="66" ht="12">
      <c r="A66" s="33" t="s">
        <v>967</v>
      </c>
    </row>
    <row r="67" ht="12">
      <c r="A67" s="33" t="s">
        <v>968</v>
      </c>
    </row>
  </sheetData>
  <mergeCells count="4">
    <mergeCell ref="C4:D4"/>
    <mergeCell ref="E4:F4"/>
    <mergeCell ref="G4:H4"/>
    <mergeCell ref="I4:J4"/>
  </mergeCells>
  <printOptions/>
  <pageMargins left="0.58" right="0.59" top="0.58" bottom="0.6" header="0.1968503937007874" footer="0.1968503937007874"/>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L43"/>
  <sheetViews>
    <sheetView workbookViewId="0" topLeftCell="A1">
      <selection activeCell="A11" sqref="A11"/>
    </sheetView>
  </sheetViews>
  <sheetFormatPr defaultColWidth="9.00390625" defaultRowHeight="12.75"/>
  <cols>
    <col min="1" max="1" width="13.375" style="8" customWidth="1"/>
    <col min="2" max="2" width="6.25390625" style="7" customWidth="1"/>
    <col min="3" max="9" width="8.25390625" style="71" customWidth="1"/>
    <col min="10" max="12" width="7.75390625" style="71" customWidth="1"/>
    <col min="13" max="13" width="6.00390625" style="7" customWidth="1"/>
    <col min="14" max="15" width="6.125" style="7" customWidth="1"/>
    <col min="16" max="16" width="6.75390625" style="7" customWidth="1"/>
    <col min="17" max="16384" width="9.125" style="7" customWidth="1"/>
  </cols>
  <sheetData>
    <row r="1" ht="17.25">
      <c r="A1" s="37" t="s">
        <v>636</v>
      </c>
    </row>
    <row r="2" spans="1:12" ht="4.5" customHeight="1">
      <c r="A2" s="73"/>
      <c r="B2" s="68"/>
      <c r="C2" s="234"/>
      <c r="D2" s="234"/>
      <c r="E2" s="234"/>
      <c r="F2" s="234"/>
      <c r="G2" s="234"/>
      <c r="H2" s="234"/>
      <c r="I2" s="234"/>
      <c r="J2" s="234"/>
      <c r="K2" s="234"/>
      <c r="L2" s="235"/>
    </row>
    <row r="3" spans="1:12" s="8" customFormat="1" ht="15.75" customHeight="1">
      <c r="A3" s="200"/>
      <c r="B3" s="524"/>
      <c r="C3" s="236" t="s">
        <v>563</v>
      </c>
      <c r="D3" s="238"/>
      <c r="E3" s="244"/>
      <c r="F3" s="522"/>
      <c r="G3" s="237" t="s">
        <v>564</v>
      </c>
      <c r="H3" s="238"/>
      <c r="I3" s="244"/>
      <c r="J3" s="237"/>
      <c r="K3" s="489" t="s">
        <v>565</v>
      </c>
      <c r="L3" s="238"/>
    </row>
    <row r="4" spans="1:12" s="73" customFormat="1" ht="15.75" customHeight="1">
      <c r="A4" s="202" t="s">
        <v>1</v>
      </c>
      <c r="B4" s="525" t="s">
        <v>13</v>
      </c>
      <c r="C4" s="245" t="s">
        <v>14</v>
      </c>
      <c r="D4" s="72" t="s">
        <v>5</v>
      </c>
      <c r="E4" s="72" t="s">
        <v>6</v>
      </c>
      <c r="F4" s="523" t="s">
        <v>92</v>
      </c>
      <c r="G4" s="72" t="s">
        <v>14</v>
      </c>
      <c r="H4" s="72" t="s">
        <v>5</v>
      </c>
      <c r="I4" s="72" t="s">
        <v>6</v>
      </c>
      <c r="J4" s="72" t="s">
        <v>14</v>
      </c>
      <c r="K4" s="72" t="s">
        <v>5</v>
      </c>
      <c r="L4" s="243" t="s">
        <v>6</v>
      </c>
    </row>
    <row r="5" spans="1:12" ht="19.5" customHeight="1">
      <c r="A5" s="242" t="s">
        <v>798</v>
      </c>
      <c r="B5" s="436">
        <v>393</v>
      </c>
      <c r="C5" s="436">
        <v>178074</v>
      </c>
      <c r="D5" s="436">
        <v>86246</v>
      </c>
      <c r="E5" s="436">
        <v>91828</v>
      </c>
      <c r="F5" s="436">
        <v>64953</v>
      </c>
      <c r="G5" s="436">
        <v>96749</v>
      </c>
      <c r="H5" s="436">
        <v>46305</v>
      </c>
      <c r="I5" s="436">
        <v>50444</v>
      </c>
      <c r="J5" s="436">
        <v>59614</v>
      </c>
      <c r="K5" s="436">
        <v>29206</v>
      </c>
      <c r="L5" s="436">
        <v>30408</v>
      </c>
    </row>
    <row r="6" spans="1:12" ht="19.5" customHeight="1">
      <c r="A6" s="242" t="s">
        <v>520</v>
      </c>
      <c r="B6" s="436">
        <v>392</v>
      </c>
      <c r="C6" s="436">
        <v>173767</v>
      </c>
      <c r="D6" s="436">
        <v>84575</v>
      </c>
      <c r="E6" s="436">
        <v>89192</v>
      </c>
      <c r="F6" s="436">
        <v>63423</v>
      </c>
      <c r="G6" s="436">
        <v>92977</v>
      </c>
      <c r="H6" s="436">
        <v>44657</v>
      </c>
      <c r="I6" s="436">
        <v>48320</v>
      </c>
      <c r="J6" s="436">
        <v>57629</v>
      </c>
      <c r="K6" s="436">
        <v>28187</v>
      </c>
      <c r="L6" s="436">
        <v>29442</v>
      </c>
    </row>
    <row r="7" spans="1:12" ht="19.5" customHeight="1">
      <c r="A7" s="242" t="s">
        <v>599</v>
      </c>
      <c r="B7" s="436">
        <v>387</v>
      </c>
      <c r="C7" s="436">
        <v>168101</v>
      </c>
      <c r="D7" s="436">
        <v>82433</v>
      </c>
      <c r="E7" s="436">
        <v>85668</v>
      </c>
      <c r="F7" s="436">
        <v>61842</v>
      </c>
      <c r="G7" s="436">
        <v>90613</v>
      </c>
      <c r="H7" s="436">
        <v>43677</v>
      </c>
      <c r="I7" s="436">
        <v>46936</v>
      </c>
      <c r="J7" s="436">
        <v>55965</v>
      </c>
      <c r="K7" s="436">
        <v>27569</v>
      </c>
      <c r="L7" s="436">
        <v>28396</v>
      </c>
    </row>
    <row r="8" spans="1:12" ht="19.5" customHeight="1">
      <c r="A8" s="242" t="s">
        <v>777</v>
      </c>
      <c r="B8" s="436">
        <v>404</v>
      </c>
      <c r="C8" s="436">
        <v>162971</v>
      </c>
      <c r="D8" s="436">
        <v>80384</v>
      </c>
      <c r="E8" s="436">
        <v>82587</v>
      </c>
      <c r="F8" s="436">
        <v>60343</v>
      </c>
      <c r="G8" s="436">
        <v>89204</v>
      </c>
      <c r="H8" s="436">
        <v>43294</v>
      </c>
      <c r="I8" s="436">
        <v>45910</v>
      </c>
      <c r="J8" s="436">
        <v>54056</v>
      </c>
      <c r="K8" s="436">
        <v>26737</v>
      </c>
      <c r="L8" s="436">
        <v>27319</v>
      </c>
    </row>
    <row r="9" spans="1:12" ht="19.5" customHeight="1">
      <c r="A9" s="242" t="s">
        <v>802</v>
      </c>
      <c r="B9" s="436">
        <v>404</v>
      </c>
      <c r="C9" s="436">
        <v>159161</v>
      </c>
      <c r="D9" s="436">
        <v>79007</v>
      </c>
      <c r="E9" s="436">
        <v>80154</v>
      </c>
      <c r="F9" s="436">
        <v>59548</v>
      </c>
      <c r="G9" s="436">
        <v>87190</v>
      </c>
      <c r="H9" s="436">
        <v>42798</v>
      </c>
      <c r="I9" s="436">
        <v>44392</v>
      </c>
      <c r="J9" s="436">
        <v>53051</v>
      </c>
      <c r="K9" s="436">
        <v>26408</v>
      </c>
      <c r="L9" s="436">
        <v>26643</v>
      </c>
    </row>
    <row r="10" spans="1:12" ht="12" customHeight="1">
      <c r="A10" s="40"/>
      <c r="B10" s="436"/>
      <c r="C10" s="436"/>
      <c r="D10" s="436"/>
      <c r="E10" s="436"/>
      <c r="F10" s="436"/>
      <c r="G10" s="436"/>
      <c r="H10" s="436"/>
      <c r="I10" s="436"/>
      <c r="J10" s="436"/>
      <c r="K10" s="436"/>
      <c r="L10" s="436"/>
    </row>
    <row r="11" spans="1:12" ht="19.5" customHeight="1">
      <c r="A11" s="199" t="s">
        <v>93</v>
      </c>
      <c r="B11" s="436">
        <v>335</v>
      </c>
      <c r="C11" s="436">
        <v>119560</v>
      </c>
      <c r="D11" s="436">
        <v>59188</v>
      </c>
      <c r="E11" s="436">
        <v>60372</v>
      </c>
      <c r="F11" s="436">
        <v>40360</v>
      </c>
      <c r="G11" s="436">
        <v>47577</v>
      </c>
      <c r="H11" s="436">
        <v>24017</v>
      </c>
      <c r="I11" s="436">
        <v>23560</v>
      </c>
      <c r="J11" s="436">
        <v>39665</v>
      </c>
      <c r="K11" s="436">
        <v>19722</v>
      </c>
      <c r="L11" s="436">
        <v>19943</v>
      </c>
    </row>
    <row r="12" spans="1:12" ht="12" customHeight="1">
      <c r="A12" s="40"/>
      <c r="B12" s="436"/>
      <c r="C12" s="436"/>
      <c r="D12" s="436"/>
      <c r="E12" s="436"/>
      <c r="F12" s="436"/>
      <c r="G12" s="436"/>
      <c r="H12" s="436"/>
      <c r="I12" s="436"/>
      <c r="J12" s="436"/>
      <c r="K12" s="436"/>
      <c r="L12" s="436"/>
    </row>
    <row r="13" spans="1:12" ht="19.5" customHeight="1">
      <c r="A13" s="242" t="s">
        <v>94</v>
      </c>
      <c r="B13" s="436">
        <v>291</v>
      </c>
      <c r="C13" s="436">
        <v>113040</v>
      </c>
      <c r="D13" s="436">
        <v>54958</v>
      </c>
      <c r="E13" s="436">
        <v>58082</v>
      </c>
      <c r="F13" s="436">
        <v>37840</v>
      </c>
      <c r="G13" s="436">
        <v>44976</v>
      </c>
      <c r="H13" s="436">
        <v>22329</v>
      </c>
      <c r="I13" s="436">
        <v>22647</v>
      </c>
      <c r="J13" s="436">
        <v>37543</v>
      </c>
      <c r="K13" s="436">
        <v>18353</v>
      </c>
      <c r="L13" s="436">
        <v>19190</v>
      </c>
    </row>
    <row r="14" spans="1:12" ht="12" customHeight="1">
      <c r="A14" s="242"/>
      <c r="B14" s="436"/>
      <c r="C14" s="436"/>
      <c r="D14" s="436"/>
      <c r="E14" s="436"/>
      <c r="F14" s="436"/>
      <c r="G14" s="436"/>
      <c r="H14" s="436"/>
      <c r="I14" s="436"/>
      <c r="J14" s="436"/>
      <c r="K14" s="436"/>
      <c r="L14" s="436"/>
    </row>
    <row r="15" spans="1:12" ht="19.5" customHeight="1">
      <c r="A15" s="242" t="s">
        <v>95</v>
      </c>
      <c r="B15" s="436">
        <v>117</v>
      </c>
      <c r="C15" s="436">
        <v>84637</v>
      </c>
      <c r="D15" s="436">
        <v>40356</v>
      </c>
      <c r="E15" s="436">
        <v>44281</v>
      </c>
      <c r="F15" s="436" t="s">
        <v>301</v>
      </c>
      <c r="G15" s="436">
        <v>30803</v>
      </c>
      <c r="H15" s="436">
        <v>14954</v>
      </c>
      <c r="I15" s="436">
        <v>15849</v>
      </c>
      <c r="J15" s="436">
        <v>27805</v>
      </c>
      <c r="K15" s="436">
        <v>13327</v>
      </c>
      <c r="L15" s="436">
        <v>14478</v>
      </c>
    </row>
    <row r="16" spans="1:12" ht="19.5" customHeight="1">
      <c r="A16" s="242" t="s">
        <v>96</v>
      </c>
      <c r="B16" s="436">
        <v>27</v>
      </c>
      <c r="C16" s="436">
        <v>2932</v>
      </c>
      <c r="D16" s="436">
        <v>1534</v>
      </c>
      <c r="E16" s="436">
        <v>1398</v>
      </c>
      <c r="F16" s="436" t="s">
        <v>301</v>
      </c>
      <c r="G16" s="436">
        <v>1350</v>
      </c>
      <c r="H16" s="436">
        <v>704</v>
      </c>
      <c r="I16" s="436">
        <v>646</v>
      </c>
      <c r="J16" s="436">
        <v>1036</v>
      </c>
      <c r="K16" s="436">
        <v>536</v>
      </c>
      <c r="L16" s="436">
        <v>500</v>
      </c>
    </row>
    <row r="17" spans="1:12" ht="19.5" customHeight="1">
      <c r="A17" s="242" t="s">
        <v>97</v>
      </c>
      <c r="B17" s="436">
        <v>76</v>
      </c>
      <c r="C17" s="436">
        <v>8611</v>
      </c>
      <c r="D17" s="436">
        <v>7701</v>
      </c>
      <c r="E17" s="436">
        <v>910</v>
      </c>
      <c r="F17" s="436" t="s">
        <v>301</v>
      </c>
      <c r="G17" s="436">
        <v>4137</v>
      </c>
      <c r="H17" s="436">
        <v>3706</v>
      </c>
      <c r="I17" s="436">
        <v>431</v>
      </c>
      <c r="J17" s="436">
        <v>2838</v>
      </c>
      <c r="K17" s="436">
        <v>2555</v>
      </c>
      <c r="L17" s="436">
        <v>283</v>
      </c>
    </row>
    <row r="18" spans="1:12" ht="19.5" customHeight="1">
      <c r="A18" s="242" t="s">
        <v>98</v>
      </c>
      <c r="B18" s="436">
        <v>25</v>
      </c>
      <c r="C18" s="436">
        <v>6465</v>
      </c>
      <c r="D18" s="436">
        <v>1842</v>
      </c>
      <c r="E18" s="436">
        <v>4623</v>
      </c>
      <c r="F18" s="436" t="s">
        <v>301</v>
      </c>
      <c r="G18" s="436">
        <v>2988</v>
      </c>
      <c r="H18" s="436">
        <v>878</v>
      </c>
      <c r="I18" s="436">
        <v>2110</v>
      </c>
      <c r="J18" s="436">
        <v>2153</v>
      </c>
      <c r="K18" s="436">
        <v>629</v>
      </c>
      <c r="L18" s="436">
        <v>1524</v>
      </c>
    </row>
    <row r="19" spans="1:12" ht="19.5" customHeight="1">
      <c r="A19" s="242" t="s">
        <v>99</v>
      </c>
      <c r="B19" s="436">
        <v>2</v>
      </c>
      <c r="C19" s="436">
        <v>169</v>
      </c>
      <c r="D19" s="436">
        <v>133</v>
      </c>
      <c r="E19" s="436">
        <v>36</v>
      </c>
      <c r="F19" s="436" t="s">
        <v>301</v>
      </c>
      <c r="G19" s="436">
        <v>66</v>
      </c>
      <c r="H19" s="436">
        <v>53</v>
      </c>
      <c r="I19" s="436">
        <v>13</v>
      </c>
      <c r="J19" s="436">
        <v>64</v>
      </c>
      <c r="K19" s="436">
        <v>52</v>
      </c>
      <c r="L19" s="436">
        <v>12</v>
      </c>
    </row>
    <row r="20" spans="1:12" ht="19.5" customHeight="1">
      <c r="A20" s="242" t="s">
        <v>100</v>
      </c>
      <c r="B20" s="436">
        <v>15</v>
      </c>
      <c r="C20" s="436">
        <v>1216</v>
      </c>
      <c r="D20" s="436">
        <v>16</v>
      </c>
      <c r="E20" s="436">
        <v>1200</v>
      </c>
      <c r="F20" s="436" t="s">
        <v>301</v>
      </c>
      <c r="G20" s="436">
        <v>594</v>
      </c>
      <c r="H20" s="436">
        <v>18</v>
      </c>
      <c r="I20" s="436">
        <v>576</v>
      </c>
      <c r="J20" s="436">
        <v>397</v>
      </c>
      <c r="K20" s="436">
        <v>9</v>
      </c>
      <c r="L20" s="436">
        <v>388</v>
      </c>
    </row>
    <row r="21" spans="1:12" ht="19.5" customHeight="1">
      <c r="A21" s="242" t="s">
        <v>101</v>
      </c>
      <c r="B21" s="436">
        <v>2</v>
      </c>
      <c r="C21" s="436">
        <v>238</v>
      </c>
      <c r="D21" s="436">
        <v>7</v>
      </c>
      <c r="E21" s="436">
        <v>231</v>
      </c>
      <c r="F21" s="436" t="s">
        <v>301</v>
      </c>
      <c r="G21" s="436">
        <v>160</v>
      </c>
      <c r="H21" s="436">
        <v>3</v>
      </c>
      <c r="I21" s="436">
        <v>157</v>
      </c>
      <c r="J21" s="436">
        <v>80</v>
      </c>
      <c r="K21" s="436">
        <v>1</v>
      </c>
      <c r="L21" s="436">
        <v>79</v>
      </c>
    </row>
    <row r="22" spans="1:12" ht="19.5" customHeight="1">
      <c r="A22" s="247" t="s">
        <v>780</v>
      </c>
      <c r="B22" s="436">
        <v>2</v>
      </c>
      <c r="C22" s="436">
        <v>157</v>
      </c>
      <c r="D22" s="436">
        <v>9</v>
      </c>
      <c r="E22" s="436">
        <v>148</v>
      </c>
      <c r="F22" s="436" t="s">
        <v>301</v>
      </c>
      <c r="G22" s="436">
        <v>143</v>
      </c>
      <c r="H22" s="436">
        <v>7</v>
      </c>
      <c r="I22" s="436">
        <v>136</v>
      </c>
      <c r="J22" s="436">
        <v>79</v>
      </c>
      <c r="K22" s="436">
        <v>2</v>
      </c>
      <c r="L22" s="436">
        <v>77</v>
      </c>
    </row>
    <row r="23" spans="1:12" ht="19.5" customHeight="1">
      <c r="A23" s="247" t="s">
        <v>969</v>
      </c>
      <c r="B23" s="436">
        <v>15</v>
      </c>
      <c r="C23" s="436">
        <v>2171</v>
      </c>
      <c r="D23" s="436">
        <v>896</v>
      </c>
      <c r="E23" s="436">
        <v>1275</v>
      </c>
      <c r="F23" s="436" t="s">
        <v>301</v>
      </c>
      <c r="G23" s="436">
        <v>1421</v>
      </c>
      <c r="H23" s="436">
        <v>655</v>
      </c>
      <c r="I23" s="436">
        <v>766</v>
      </c>
      <c r="J23" s="436">
        <v>790</v>
      </c>
      <c r="K23" s="436">
        <v>350</v>
      </c>
      <c r="L23" s="436">
        <v>440</v>
      </c>
    </row>
    <row r="24" spans="1:12" ht="19.5" customHeight="1">
      <c r="A24" s="242" t="s">
        <v>103</v>
      </c>
      <c r="B24" s="436">
        <v>10</v>
      </c>
      <c r="C24" s="436">
        <v>6444</v>
      </c>
      <c r="D24" s="436">
        <v>2464</v>
      </c>
      <c r="E24" s="436">
        <v>3980</v>
      </c>
      <c r="F24" s="436" t="s">
        <v>301</v>
      </c>
      <c r="G24" s="436">
        <v>3314</v>
      </c>
      <c r="H24" s="436">
        <v>1351</v>
      </c>
      <c r="I24" s="436">
        <v>1963</v>
      </c>
      <c r="J24" s="436">
        <v>2301</v>
      </c>
      <c r="K24" s="436">
        <v>892</v>
      </c>
      <c r="L24" s="436">
        <v>1409</v>
      </c>
    </row>
    <row r="25" spans="1:12" ht="12" customHeight="1">
      <c r="A25" s="40"/>
      <c r="B25" s="436"/>
      <c r="C25" s="436"/>
      <c r="D25" s="436"/>
      <c r="E25" s="436"/>
      <c r="F25" s="436"/>
      <c r="G25" s="436"/>
      <c r="H25" s="436"/>
      <c r="I25" s="436"/>
      <c r="J25" s="436"/>
      <c r="K25" s="436"/>
      <c r="L25" s="436"/>
    </row>
    <row r="26" spans="1:12" ht="19.5" customHeight="1">
      <c r="A26" s="242" t="s">
        <v>104</v>
      </c>
      <c r="B26" s="436">
        <v>44</v>
      </c>
      <c r="C26" s="436">
        <v>6520</v>
      </c>
      <c r="D26" s="436">
        <v>4230</v>
      </c>
      <c r="E26" s="436">
        <v>2290</v>
      </c>
      <c r="F26" s="436">
        <v>2520</v>
      </c>
      <c r="G26" s="436">
        <v>2601</v>
      </c>
      <c r="H26" s="436">
        <v>1688</v>
      </c>
      <c r="I26" s="436">
        <v>913</v>
      </c>
      <c r="J26" s="436">
        <v>2122</v>
      </c>
      <c r="K26" s="436">
        <v>1369</v>
      </c>
      <c r="L26" s="436">
        <v>753</v>
      </c>
    </row>
    <row r="27" spans="1:12" ht="12" customHeight="1">
      <c r="A27" s="40"/>
      <c r="B27" s="436"/>
      <c r="C27" s="436"/>
      <c r="D27" s="436"/>
      <c r="E27" s="436"/>
      <c r="F27" s="436"/>
      <c r="G27" s="436"/>
      <c r="H27" s="436"/>
      <c r="I27" s="436"/>
      <c r="J27" s="436"/>
      <c r="K27" s="436"/>
      <c r="L27" s="436"/>
    </row>
    <row r="28" spans="1:12" ht="19.5" customHeight="1">
      <c r="A28" s="242" t="s">
        <v>95</v>
      </c>
      <c r="B28" s="436">
        <v>19</v>
      </c>
      <c r="C28" s="436">
        <v>4075</v>
      </c>
      <c r="D28" s="436">
        <v>2250</v>
      </c>
      <c r="E28" s="436">
        <v>1825</v>
      </c>
      <c r="F28" s="436" t="s">
        <v>301</v>
      </c>
      <c r="G28" s="436">
        <v>1619</v>
      </c>
      <c r="H28" s="436">
        <v>870</v>
      </c>
      <c r="I28" s="436">
        <v>749</v>
      </c>
      <c r="J28" s="436">
        <v>1303</v>
      </c>
      <c r="K28" s="436">
        <v>693</v>
      </c>
      <c r="L28" s="436">
        <v>610</v>
      </c>
    </row>
    <row r="29" spans="1:12" ht="19.5" customHeight="1">
      <c r="A29" s="242" t="s">
        <v>97</v>
      </c>
      <c r="B29" s="436">
        <v>21</v>
      </c>
      <c r="C29" s="436">
        <v>1974</v>
      </c>
      <c r="D29" s="436">
        <v>1780</v>
      </c>
      <c r="E29" s="436">
        <v>194</v>
      </c>
      <c r="F29" s="436" t="s">
        <v>301</v>
      </c>
      <c r="G29" s="436">
        <v>819</v>
      </c>
      <c r="H29" s="436">
        <v>755</v>
      </c>
      <c r="I29" s="436">
        <v>64</v>
      </c>
      <c r="J29" s="436">
        <v>677</v>
      </c>
      <c r="K29" s="436">
        <v>620</v>
      </c>
      <c r="L29" s="436">
        <v>57</v>
      </c>
    </row>
    <row r="30" spans="1:12" ht="19.5" customHeight="1">
      <c r="A30" s="242" t="s">
        <v>98</v>
      </c>
      <c r="B30" s="436">
        <v>4</v>
      </c>
      <c r="C30" s="436">
        <v>471</v>
      </c>
      <c r="D30" s="436">
        <v>200</v>
      </c>
      <c r="E30" s="436">
        <v>271</v>
      </c>
      <c r="F30" s="436" t="s">
        <v>301</v>
      </c>
      <c r="G30" s="436">
        <v>163</v>
      </c>
      <c r="H30" s="436">
        <v>63</v>
      </c>
      <c r="I30" s="436">
        <v>100</v>
      </c>
      <c r="J30" s="436">
        <v>142</v>
      </c>
      <c r="K30" s="436">
        <v>56</v>
      </c>
      <c r="L30" s="436">
        <v>86</v>
      </c>
    </row>
    <row r="31" spans="1:12" ht="12" customHeight="1">
      <c r="A31" s="40"/>
      <c r="B31" s="436"/>
      <c r="C31" s="436"/>
      <c r="D31" s="436"/>
      <c r="E31" s="436"/>
      <c r="F31" s="436"/>
      <c r="G31" s="436"/>
      <c r="H31" s="436"/>
      <c r="I31" s="436"/>
      <c r="J31" s="436"/>
      <c r="K31" s="436"/>
      <c r="L31" s="436"/>
    </row>
    <row r="32" spans="1:12" ht="19.5" customHeight="1">
      <c r="A32" s="199" t="s">
        <v>105</v>
      </c>
      <c r="B32" s="436">
        <v>69</v>
      </c>
      <c r="C32" s="436">
        <v>39601</v>
      </c>
      <c r="D32" s="436">
        <v>19819</v>
      </c>
      <c r="E32" s="436">
        <v>19782</v>
      </c>
      <c r="F32" s="436">
        <v>19188</v>
      </c>
      <c r="G32" s="436">
        <v>39613</v>
      </c>
      <c r="H32" s="436">
        <v>18781</v>
      </c>
      <c r="I32" s="436">
        <v>20832</v>
      </c>
      <c r="J32" s="436">
        <v>13386</v>
      </c>
      <c r="K32" s="436">
        <v>6686</v>
      </c>
      <c r="L32" s="436">
        <v>6700</v>
      </c>
    </row>
    <row r="33" spans="1:12" ht="12" customHeight="1">
      <c r="A33" s="40"/>
      <c r="B33" s="436"/>
      <c r="C33" s="436"/>
      <c r="D33" s="436"/>
      <c r="E33" s="436"/>
      <c r="F33" s="436"/>
      <c r="G33" s="436"/>
      <c r="H33" s="436"/>
      <c r="I33" s="436"/>
      <c r="J33" s="436"/>
      <c r="K33" s="436"/>
      <c r="L33" s="436"/>
    </row>
    <row r="34" spans="1:12" ht="19.5" customHeight="1">
      <c r="A34" s="242" t="s">
        <v>94</v>
      </c>
      <c r="B34" s="436">
        <v>69</v>
      </c>
      <c r="C34" s="436">
        <v>39601</v>
      </c>
      <c r="D34" s="436">
        <v>19819</v>
      </c>
      <c r="E34" s="436">
        <v>19782</v>
      </c>
      <c r="F34" s="436">
        <v>19188</v>
      </c>
      <c r="G34" s="436">
        <v>39613</v>
      </c>
      <c r="H34" s="436">
        <v>18781</v>
      </c>
      <c r="I34" s="436">
        <v>20832</v>
      </c>
      <c r="J34" s="436">
        <v>13386</v>
      </c>
      <c r="K34" s="436">
        <v>6686</v>
      </c>
      <c r="L34" s="436">
        <v>6700</v>
      </c>
    </row>
    <row r="35" spans="1:12" ht="12" customHeight="1">
      <c r="A35" s="242"/>
      <c r="B35" s="436"/>
      <c r="C35" s="436"/>
      <c r="D35" s="436"/>
      <c r="E35" s="436"/>
      <c r="F35" s="436"/>
      <c r="G35" s="436"/>
      <c r="H35" s="436"/>
      <c r="I35" s="436"/>
      <c r="J35" s="436"/>
      <c r="K35" s="436"/>
      <c r="L35" s="436"/>
    </row>
    <row r="36" spans="1:12" ht="19.5" customHeight="1">
      <c r="A36" s="242" t="s">
        <v>95</v>
      </c>
      <c r="B36" s="436">
        <v>50</v>
      </c>
      <c r="C36" s="436">
        <v>34903</v>
      </c>
      <c r="D36" s="436">
        <v>17388</v>
      </c>
      <c r="E36" s="436">
        <v>17515</v>
      </c>
      <c r="F36" s="436" t="s">
        <v>301</v>
      </c>
      <c r="G36" s="436">
        <v>36175</v>
      </c>
      <c r="H36" s="436">
        <v>17206</v>
      </c>
      <c r="I36" s="436">
        <v>18969</v>
      </c>
      <c r="J36" s="436">
        <v>11782</v>
      </c>
      <c r="K36" s="436">
        <v>5910</v>
      </c>
      <c r="L36" s="436">
        <v>5872</v>
      </c>
    </row>
    <row r="37" spans="1:12" ht="19.5" customHeight="1">
      <c r="A37" s="242" t="s">
        <v>97</v>
      </c>
      <c r="B37" s="436">
        <v>4</v>
      </c>
      <c r="C37" s="436">
        <v>1332</v>
      </c>
      <c r="D37" s="436">
        <v>1332</v>
      </c>
      <c r="E37" s="436">
        <v>0</v>
      </c>
      <c r="F37" s="436" t="s">
        <v>301</v>
      </c>
      <c r="G37" s="436">
        <v>959</v>
      </c>
      <c r="H37" s="436">
        <v>959</v>
      </c>
      <c r="I37" s="436">
        <v>0</v>
      </c>
      <c r="J37" s="436">
        <v>449</v>
      </c>
      <c r="K37" s="436">
        <v>449</v>
      </c>
      <c r="L37" s="436">
        <v>0</v>
      </c>
    </row>
    <row r="38" spans="1:12" ht="19.5" customHeight="1">
      <c r="A38" s="242" t="s">
        <v>98</v>
      </c>
      <c r="B38" s="436">
        <v>4</v>
      </c>
      <c r="C38" s="436">
        <v>1711</v>
      </c>
      <c r="D38" s="436">
        <v>568</v>
      </c>
      <c r="E38" s="436">
        <v>1143</v>
      </c>
      <c r="F38" s="436" t="s">
        <v>301</v>
      </c>
      <c r="G38" s="436">
        <v>1638</v>
      </c>
      <c r="H38" s="436">
        <v>371</v>
      </c>
      <c r="I38" s="436">
        <v>1267</v>
      </c>
      <c r="J38" s="436">
        <v>574</v>
      </c>
      <c r="K38" s="436">
        <v>148</v>
      </c>
      <c r="L38" s="436">
        <v>426</v>
      </c>
    </row>
    <row r="39" spans="1:12" ht="19.5" customHeight="1">
      <c r="A39" s="242" t="s">
        <v>100</v>
      </c>
      <c r="B39" s="436">
        <v>2</v>
      </c>
      <c r="C39" s="436">
        <v>692</v>
      </c>
      <c r="D39" s="436">
        <v>321</v>
      </c>
      <c r="E39" s="436">
        <v>371</v>
      </c>
      <c r="F39" s="436" t="s">
        <v>301</v>
      </c>
      <c r="G39" s="436">
        <v>376</v>
      </c>
      <c r="H39" s="436">
        <v>158</v>
      </c>
      <c r="I39" s="436">
        <v>218</v>
      </c>
      <c r="J39" s="436">
        <v>259</v>
      </c>
      <c r="K39" s="436">
        <v>117</v>
      </c>
      <c r="L39" s="436">
        <v>142</v>
      </c>
    </row>
    <row r="40" spans="1:12" ht="19.5" customHeight="1">
      <c r="A40" s="349" t="s">
        <v>102</v>
      </c>
      <c r="B40" s="436">
        <v>9</v>
      </c>
      <c r="C40" s="436">
        <v>963</v>
      </c>
      <c r="D40" s="436">
        <v>210</v>
      </c>
      <c r="E40" s="436">
        <v>753</v>
      </c>
      <c r="F40" s="436" t="s">
        <v>301</v>
      </c>
      <c r="G40" s="436">
        <v>465</v>
      </c>
      <c r="H40" s="436">
        <v>87</v>
      </c>
      <c r="I40" s="436">
        <v>378</v>
      </c>
      <c r="J40" s="436">
        <v>322</v>
      </c>
      <c r="K40" s="436">
        <v>62</v>
      </c>
      <c r="L40" s="436">
        <v>260</v>
      </c>
    </row>
    <row r="41" spans="1:12" ht="12" customHeight="1">
      <c r="A41" s="240" t="s">
        <v>473</v>
      </c>
      <c r="B41" s="241"/>
      <c r="C41" s="241"/>
      <c r="D41" s="241"/>
      <c r="E41" s="241"/>
      <c r="F41" s="241"/>
      <c r="G41" s="241"/>
      <c r="H41" s="241"/>
      <c r="I41" s="241"/>
      <c r="J41" s="241"/>
      <c r="K41" s="241"/>
      <c r="L41" s="241"/>
    </row>
    <row r="42" spans="1:12" ht="12" customHeight="1">
      <c r="A42" s="73" t="s">
        <v>106</v>
      </c>
      <c r="B42" s="68"/>
      <c r="C42" s="234"/>
      <c r="D42" s="234"/>
      <c r="E42" s="234"/>
      <c r="F42" s="234"/>
      <c r="G42" s="234"/>
      <c r="H42" s="234"/>
      <c r="I42" s="234"/>
      <c r="J42" s="234"/>
      <c r="K42" s="234"/>
      <c r="L42" s="234"/>
    </row>
    <row r="43" ht="12" customHeight="1">
      <c r="A43" s="34" t="s">
        <v>107</v>
      </c>
    </row>
  </sheetData>
  <printOptions/>
  <pageMargins left="0.58" right="0.59" top="0.6" bottom="0.5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m096095</cp:lastModifiedBy>
  <cp:lastPrinted>2006-02-23T09:18:01Z</cp:lastPrinted>
  <dcterms:created xsi:type="dcterms:W3CDTF">2002-01-11T00:09:21Z</dcterms:created>
  <dcterms:modified xsi:type="dcterms:W3CDTF">2006-04-05T00:49:08Z</dcterms:modified>
  <cp:category/>
  <cp:version/>
  <cp:contentType/>
  <cp:contentStatus/>
</cp:coreProperties>
</file>