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56" activeTab="0"/>
  </bookViews>
  <sheets>
    <sheet name="もくじ" sheetId="1" r:id="rId1"/>
    <sheet name="8.1" sheetId="2" r:id="rId2"/>
    <sheet name="8.2.1" sheetId="3" r:id="rId3"/>
    <sheet name="8.2.2" sheetId="4" r:id="rId4"/>
    <sheet name="8.2.3" sheetId="5" r:id="rId5"/>
    <sheet name="8.3" sheetId="6" r:id="rId6"/>
    <sheet name="8.4.1" sheetId="7" r:id="rId7"/>
    <sheet name="8.4.2" sheetId="8" r:id="rId8"/>
    <sheet name="8.4.3" sheetId="9" r:id="rId9"/>
    <sheet name="8.5" sheetId="10" r:id="rId10"/>
    <sheet name="8.6" sheetId="11" r:id="rId11"/>
    <sheet name="8.7" sheetId="12" r:id="rId12"/>
  </sheets>
  <definedNames>
    <definedName name="_xlnm.Print_Area" localSheetId="1">'8.1'!$A$1:$T$115</definedName>
    <definedName name="_xlnm.Print_Titles" localSheetId="1">'8.1'!$2:$5</definedName>
    <definedName name="_xlnm.Print_Titles" localSheetId="4">'8.2.3'!$A:$A</definedName>
    <definedName name="_xlnm.Print_Titles" localSheetId="5">'8.3'!$A:$A</definedName>
  </definedNames>
  <calcPr fullCalcOnLoad="1"/>
</workbook>
</file>

<file path=xl/sharedStrings.xml><?xml version="1.0" encoding="utf-8"?>
<sst xmlns="http://schemas.openxmlformats.org/spreadsheetml/2006/main" count="580" uniqueCount="301">
  <si>
    <t>8.2  着工建築物</t>
  </si>
  <si>
    <t>8.2.1建築主別</t>
  </si>
  <si>
    <t>区分</t>
  </si>
  <si>
    <t>総計</t>
  </si>
  <si>
    <t>国</t>
  </si>
  <si>
    <t>県</t>
  </si>
  <si>
    <t>市区町</t>
  </si>
  <si>
    <t>会社</t>
  </si>
  <si>
    <t>会社でない団体</t>
  </si>
  <si>
    <t>個人</t>
  </si>
  <si>
    <t>床面積</t>
  </si>
  <si>
    <t>床面積の合計</t>
  </si>
  <si>
    <t>工事費予定額</t>
  </si>
  <si>
    <t>平成4年</t>
  </si>
  <si>
    <t>平成5年</t>
  </si>
  <si>
    <t>平成7年</t>
  </si>
  <si>
    <t xml:space="preserve">    9年</t>
  </si>
  <si>
    <t xml:space="preserve">   10年</t>
  </si>
  <si>
    <t xml:space="preserve">   11年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</si>
  <si>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</si>
  <si>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</si>
  <si>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</si>
  <si>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</si>
  <si>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</si>
  <si>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</si>
  <si>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</si>
  <si>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</si>
  <si>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</si>
  <si>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</si>
  <si>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</si>
  <si>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資料：「建設統計月報」</t>
  </si>
  <si>
    <t>8.2.2構造別</t>
  </si>
  <si>
    <t>（単位：㎡、万円）</t>
  </si>
  <si>
    <t xml:space="preserve">区分    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</si>
  <si>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</si>
  <si>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</si>
  <si>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</si>
  <si>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</si>
  <si>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</si>
  <si>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</si>
  <si>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8.2.3  用途別</t>
  </si>
  <si>
    <t>居住専用建築物</t>
  </si>
  <si>
    <t>居住産業併用建築物</t>
  </si>
  <si>
    <t>農林水産業用建築物</t>
  </si>
  <si>
    <t>鉱工業用建築物</t>
  </si>
  <si>
    <t>公益事業用建築物</t>
  </si>
  <si>
    <t>商業用建築物</t>
  </si>
  <si>
    <t>サービス業用建築物</t>
  </si>
  <si>
    <t>公務文教用建築物</t>
  </si>
  <si>
    <t>他に分類されない建築物</t>
  </si>
  <si>
    <t>床 面 積</t>
  </si>
  <si>
    <t>平成8年</t>
  </si>
  <si>
    <t>8.3  工事別着工住宅</t>
  </si>
  <si>
    <t>県計</t>
  </si>
  <si>
    <t>市部</t>
  </si>
  <si>
    <t>郡部</t>
  </si>
  <si>
    <t>新設</t>
  </si>
  <si>
    <t>計</t>
  </si>
  <si>
    <t>戸数</t>
  </si>
  <si>
    <t>8.4  着工新設住宅</t>
  </si>
  <si>
    <t>8.4.1  利用関係別</t>
  </si>
  <si>
    <t>持家</t>
  </si>
  <si>
    <t>貸家</t>
  </si>
  <si>
    <t>給与住宅</t>
  </si>
  <si>
    <t>分譲住宅</t>
  </si>
  <si>
    <t>8.4.2　種類別</t>
  </si>
  <si>
    <t>専用住宅</t>
  </si>
  <si>
    <t>併用住宅</t>
  </si>
  <si>
    <t>一戸建・長屋建</t>
  </si>
  <si>
    <t>共同</t>
  </si>
  <si>
    <t>8.4.3　資金別</t>
  </si>
  <si>
    <t>総数</t>
  </si>
  <si>
    <t>民間資金に</t>
  </si>
  <si>
    <t xml:space="preserve">公営住宅 </t>
  </si>
  <si>
    <t>住宅金融公庫</t>
  </si>
  <si>
    <t xml:space="preserve">公団 </t>
  </si>
  <si>
    <t>よる住宅</t>
  </si>
  <si>
    <t>融資住宅</t>
  </si>
  <si>
    <t xml:space="preserve">建設住宅 </t>
  </si>
  <si>
    <t xml:space="preserve">    8年</t>
  </si>
  <si>
    <t>平成8年</t>
  </si>
  <si>
    <t xml:space="preserve">   12年</t>
  </si>
  <si>
    <t xml:space="preserve">   12年 1月</t>
  </si>
  <si>
    <t>(単位：戸）県住宅整備課　調</t>
  </si>
  <si>
    <t>平成7</t>
  </si>
  <si>
    <t>平成8</t>
  </si>
  <si>
    <t>平成9</t>
  </si>
  <si>
    <t>平成10</t>
  </si>
  <si>
    <t>平成11</t>
  </si>
  <si>
    <t>年度</t>
  </si>
  <si>
    <t>公営住宅整備</t>
  </si>
  <si>
    <t>（事業主体別）</t>
  </si>
  <si>
    <t>　県営</t>
  </si>
  <si>
    <t>　市町営</t>
  </si>
  <si>
    <t>（構造別）</t>
  </si>
  <si>
    <t>　木造</t>
  </si>
  <si>
    <t>　中層耐火</t>
  </si>
  <si>
    <t>8.5  公営住宅等管理戸数</t>
  </si>
  <si>
    <t>　簡耐及び準耐平屋</t>
  </si>
  <si>
    <t>　簡耐及び準耐二階</t>
  </si>
  <si>
    <t>　低層耐火</t>
  </si>
  <si>
    <t>　県補助分</t>
  </si>
  <si>
    <t>　市町補助分</t>
  </si>
  <si>
    <t>（注）1 各年度末の管理戸数である。</t>
  </si>
  <si>
    <t xml:space="preserve">      2 公営住宅には、特定公共賃貸住宅を含む。</t>
  </si>
  <si>
    <t xml:space="preserve">      3 特定優良賃貸住宅は,民間建設型と公共建設型の合計である。</t>
  </si>
  <si>
    <t>都市名</t>
  </si>
  <si>
    <t>着工建築物（床面積の合計）</t>
  </si>
  <si>
    <t>着工新設住宅</t>
  </si>
  <si>
    <t>鉄骨鉄筋</t>
  </si>
  <si>
    <t>鉄筋</t>
  </si>
  <si>
    <t>コンクリ</t>
  </si>
  <si>
    <t>床面積の</t>
  </si>
  <si>
    <t>ートブロ</t>
  </si>
  <si>
    <t>合計</t>
  </si>
  <si>
    <t>ート造</t>
  </si>
  <si>
    <t>ック造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</si>
  <si>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</si>
  <si>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</si>
  <si>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</si>
  <si>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</si>
  <si>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</si>
  <si>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</si>
  <si>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</si>
  <si>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</si>
  <si>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</si>
  <si>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</si>
  <si>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　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</si>
  <si>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</si>
  <si>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</si>
  <si>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</si>
  <si>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</si>
  <si>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</si>
  <si>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</si>
  <si>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</si>
  <si>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</si>
  <si>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</si>
  <si>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</si>
  <si>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郡域</t>
  </si>
  <si>
    <t>資料：「建築統計年報」</t>
  </si>
  <si>
    <t xml:space="preserve"> </t>
  </si>
  <si>
    <t>篠山市</t>
  </si>
  <si>
    <t>除却</t>
  </si>
  <si>
    <t>災害</t>
  </si>
  <si>
    <t>建築物の評価額</t>
  </si>
  <si>
    <t>建築物の損害見積額</t>
  </si>
  <si>
    <t/>
  </si>
  <si>
    <t>　　9年</t>
  </si>
  <si>
    <t>　　10年</t>
  </si>
  <si>
    <t>　　11年</t>
  </si>
  <si>
    <t>（注）１（ ）内は非木造構造建築物で内数である。</t>
  </si>
  <si>
    <t>　　　２ 災害には、阪神・淡路大震災における被害は含んでいない。</t>
  </si>
  <si>
    <t>8 建設・住居</t>
  </si>
  <si>
    <t>8.1 種類別家屋数</t>
  </si>
  <si>
    <t>8.2 着工建築物</t>
  </si>
  <si>
    <t>8.2.1 建築主別</t>
  </si>
  <si>
    <t>8.2.2 構造別</t>
  </si>
  <si>
    <t>8.2.3 用途別</t>
  </si>
  <si>
    <t>8.3 工事別着工住宅</t>
  </si>
  <si>
    <t>8.4 着工新設住宅</t>
  </si>
  <si>
    <t>8.4.1 利用関係別</t>
  </si>
  <si>
    <t>8.4.2 種類別</t>
  </si>
  <si>
    <t>8.4.3 資金別</t>
  </si>
  <si>
    <t>8.5 公営住宅等整備戸数</t>
  </si>
  <si>
    <t>8.6 市別着工建築物及び着工新設住宅＜平成１２年＞</t>
  </si>
  <si>
    <t>8.7 滅失建築物</t>
  </si>
  <si>
    <t xml:space="preserve">   12年</t>
  </si>
  <si>
    <t xml:space="preserve">   12年 1月</t>
  </si>
  <si>
    <t>平成7年</t>
  </si>
  <si>
    <t xml:space="preserve">   11年</t>
  </si>
  <si>
    <t>平成7年</t>
  </si>
  <si>
    <t>平成8年</t>
  </si>
  <si>
    <t xml:space="preserve">   11年</t>
  </si>
  <si>
    <t xml:space="preserve">   12年</t>
  </si>
  <si>
    <t xml:space="preserve">   12年 1月</t>
  </si>
  <si>
    <t>平成12</t>
  </si>
  <si>
    <t>　高層</t>
  </si>
  <si>
    <t>特定優良賃貸住宅</t>
  </si>
  <si>
    <t>8.6  市別着工建築物及び着工新設住宅&lt;平成12年&gt;</t>
  </si>
  <si>
    <t>　　12年</t>
  </si>
  <si>
    <t>8.7  滅失建築物</t>
  </si>
  <si>
    <t>8.1  種類別家屋数</t>
  </si>
  <si>
    <t>(単位：㎡)県市町振興課  調</t>
  </si>
  <si>
    <t>木造以外</t>
  </si>
  <si>
    <t>非課税家屋</t>
  </si>
  <si>
    <t>区　　分</t>
  </si>
  <si>
    <t>(課税対象分)</t>
  </si>
  <si>
    <t>法定免税点未満のもの</t>
  </si>
  <si>
    <t>法定免税点以上のもの</t>
  </si>
  <si>
    <t>棟数</t>
  </si>
  <si>
    <t>平成6年</t>
  </si>
  <si>
    <t>平成8年</t>
  </si>
  <si>
    <t xml:space="preserve"> 　10年</t>
  </si>
  <si>
    <t xml:space="preserve"> 　11年</t>
  </si>
  <si>
    <t xml:space="preserve"> 　12年</t>
  </si>
  <si>
    <t xml:space="preserve"> 　13年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</si>
  <si>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</si>
  <si>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</si>
  <si>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</si>
  <si>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</si>
  <si>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</si>
  <si>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</si>
  <si>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</si>
  <si>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</si>
  <si>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</si>
  <si>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</si>
  <si>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</si>
  <si>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</si>
  <si>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</si>
  <si>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</si>
  <si>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</si>
  <si>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</si>
  <si>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</si>
  <si>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</si>
  <si>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</si>
  <si>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</si>
  <si>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</si>
  <si>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</si>
  <si>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</si>
  <si>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</si>
  <si>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</si>
  <si>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</si>
  <si>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</si>
  <si>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</si>
  <si>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</si>
  <si>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</si>
  <si>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</si>
  <si>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</si>
  <si>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</si>
  <si>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</si>
  <si>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</si>
  <si>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</si>
  <si>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</si>
  <si>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</si>
  <si>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</si>
  <si>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</si>
  <si>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</si>
  <si>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</si>
  <si>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</si>
  <si>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</si>
  <si>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</si>
  <si>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</si>
  <si>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</si>
  <si>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</si>
  <si>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</si>
  <si>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</si>
  <si>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</si>
  <si>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</si>
  <si>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</si>
  <si>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</si>
  <si>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</si>
  <si>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</si>
  <si>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</si>
  <si>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</si>
  <si>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</si>
  <si>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</si>
  <si>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</si>
  <si>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</si>
  <si>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</si>
  <si>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</si>
  <si>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</si>
  <si>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</si>
  <si>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</si>
  <si>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</si>
  <si>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</si>
  <si>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</si>
  <si>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</si>
  <si>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</si>
  <si>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</si>
  <si>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</si>
  <si>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</si>
  <si>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</si>
  <si>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</si>
  <si>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</si>
  <si>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</si>
  <si>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</si>
  <si>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</si>
  <si>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</si>
  <si>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</si>
  <si>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</si>
  <si>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</si>
  <si>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</si>
  <si>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</si>
  <si>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</si>
  <si>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</si>
  <si>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</si>
  <si>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</si>
  <si>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</si>
  <si>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</si>
  <si>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</si>
  <si>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</si>
  <si>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</si>
  <si>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</si>
  <si>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（注）数値は１月１日現在である。</t>
  </si>
  <si>
    <t>平成9年</t>
  </si>
  <si>
    <t>（単位：㎡、万円）国土交通省　調</t>
  </si>
  <si>
    <t>（単位：戸、㎡）国土交通省　調</t>
  </si>
  <si>
    <t>（単位：戸）国土交通省  調</t>
  </si>
  <si>
    <t>（単位：㎡、戸）国土交通省　調</t>
  </si>
  <si>
    <t>（単位：㎡、万円）国土交通省　調</t>
  </si>
  <si>
    <t>地域別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</si>
</sst>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#\ "/>
    <numFmt numFmtId="185" formatCode="#\ ###\ ###"/>
    <numFmt numFmtId="186" formatCode="##\ ###\ ###"/>
    <numFmt numFmtId="187" formatCode="#\ ###\ ##0"/>
    <numFmt numFmtId="188" formatCode="#\ ###\ ##0;\-#\ ###\ ##0;&quot;－&quot;"/>
    <numFmt numFmtId="189" formatCode="###\ ###&quot;準&quot;"/>
    <numFmt numFmtId="190" formatCode="###\ ###"/>
    <numFmt numFmtId="191" formatCode="\(#\ ###\)"/>
    <numFmt numFmtId="192" formatCode="\(#\ ##0\)"/>
    <numFmt numFmtId="193" formatCode="#\ ###\ ##0;&quot;－&quot;"/>
    <numFmt numFmtId="194" formatCode="\(###\ ###\)"/>
    <numFmt numFmtId="195" formatCode="\(###\ ##0\)"/>
    <numFmt numFmtId="196" formatCode="#\ ###\ ###\ ##0"/>
    <numFmt numFmtId="197" formatCode="#\ ###\ ###\ ###\ 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4" fontId="6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184" fontId="5" fillId="0" borderId="1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184" fontId="5" fillId="0" borderId="2" xfId="0" applyNumberFormat="1" applyFont="1" applyBorder="1" applyAlignment="1">
      <alignment/>
    </xf>
    <xf numFmtId="184" fontId="5" fillId="0" borderId="3" xfId="0" applyNumberFormat="1" applyFont="1" applyBorder="1" applyAlignment="1">
      <alignment/>
    </xf>
    <xf numFmtId="184" fontId="5" fillId="0" borderId="2" xfId="0" applyNumberFormat="1" applyFont="1" applyBorder="1" applyAlignment="1" quotePrefix="1">
      <alignment horizontal="left"/>
    </xf>
    <xf numFmtId="184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184" fontId="5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188" fontId="5" fillId="0" borderId="6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84" fontId="5" fillId="0" borderId="6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4" xfId="0" applyFont="1" applyBorder="1" applyAlignment="1" quotePrefix="1">
      <alignment horizontal="left"/>
    </xf>
    <xf numFmtId="188" fontId="5" fillId="0" borderId="5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4" fontId="6" fillId="0" borderId="0" xfId="0" applyNumberFormat="1" applyFont="1" applyAlignment="1" quotePrefix="1">
      <alignment horizontal="left"/>
    </xf>
    <xf numFmtId="185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185" fontId="5" fillId="0" borderId="1" xfId="0" applyNumberFormat="1" applyFont="1" applyBorder="1" applyAlignment="1">
      <alignment/>
    </xf>
    <xf numFmtId="185" fontId="5" fillId="0" borderId="2" xfId="0" applyNumberFormat="1" applyFont="1" applyBorder="1" applyAlignment="1" quotePrefix="1">
      <alignment horizontal="left"/>
    </xf>
    <xf numFmtId="185" fontId="5" fillId="0" borderId="3" xfId="0" applyNumberFormat="1" applyFont="1" applyBorder="1" applyAlignment="1">
      <alignment/>
    </xf>
    <xf numFmtId="185" fontId="5" fillId="0" borderId="2" xfId="0" applyNumberFormat="1" applyFont="1" applyBorder="1" applyAlignment="1">
      <alignment/>
    </xf>
    <xf numFmtId="185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187" fontId="5" fillId="0" borderId="6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7" fontId="5" fillId="0" borderId="5" xfId="0" applyNumberFormat="1" applyFont="1" applyBorder="1" applyAlignment="1">
      <alignment/>
    </xf>
    <xf numFmtId="187" fontId="5" fillId="0" borderId="4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186" fontId="5" fillId="0" borderId="2" xfId="0" applyNumberFormat="1" applyFont="1" applyBorder="1" applyAlignment="1">
      <alignment/>
    </xf>
    <xf numFmtId="186" fontId="5" fillId="0" borderId="3" xfId="0" applyNumberFormat="1" applyFont="1" applyBorder="1" applyAlignment="1">
      <alignment/>
    </xf>
    <xf numFmtId="186" fontId="5" fillId="0" borderId="4" xfId="0" applyNumberFormat="1" applyFont="1" applyBorder="1" applyAlignment="1">
      <alignment/>
    </xf>
    <xf numFmtId="186" fontId="5" fillId="0" borderId="5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188" fontId="5" fillId="0" borderId="0" xfId="0" applyNumberFormat="1" applyFont="1" applyBorder="1" applyAlignment="1">
      <alignment/>
    </xf>
    <xf numFmtId="0" fontId="5" fillId="0" borderId="7" xfId="0" applyFont="1" applyBorder="1" applyAlignment="1" quotePrefix="1">
      <alignment/>
    </xf>
    <xf numFmtId="0" fontId="5" fillId="0" borderId="4" xfId="0" applyFont="1" applyBorder="1" applyAlignment="1" quotePrefix="1">
      <alignment/>
    </xf>
    <xf numFmtId="188" fontId="5" fillId="0" borderId="4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6" xfId="0" applyNumberFormat="1" applyFont="1" applyBorder="1" applyAlignment="1" quotePrefix="1">
      <alignment horizontal="left"/>
    </xf>
    <xf numFmtId="186" fontId="5" fillId="0" borderId="2" xfId="0" applyNumberFormat="1" applyFont="1" applyBorder="1" applyAlignment="1" quotePrefix="1">
      <alignment horizontal="left"/>
    </xf>
    <xf numFmtId="186" fontId="5" fillId="0" borderId="5" xfId="0" applyNumberFormat="1" applyFont="1" applyBorder="1" applyAlignment="1" quotePrefix="1">
      <alignment horizontal="left"/>
    </xf>
    <xf numFmtId="186" fontId="6" fillId="0" borderId="0" xfId="0" applyNumberFormat="1" applyFont="1" applyAlignment="1" quotePrefix="1">
      <alignment horizontal="left"/>
    </xf>
    <xf numFmtId="185" fontId="5" fillId="0" borderId="6" xfId="0" applyNumberFormat="1" applyFont="1" applyBorder="1" applyAlignment="1">
      <alignment/>
    </xf>
    <xf numFmtId="185" fontId="6" fillId="0" borderId="0" xfId="0" applyNumberFormat="1" applyFont="1" applyAlignment="1" quotePrefix="1">
      <alignment horizontal="left"/>
    </xf>
    <xf numFmtId="185" fontId="5" fillId="0" borderId="2" xfId="0" applyNumberFormat="1" applyFont="1" applyBorder="1" applyAlignment="1">
      <alignment horizontal="left"/>
    </xf>
    <xf numFmtId="185" fontId="5" fillId="0" borderId="5" xfId="0" applyNumberFormat="1" applyFont="1" applyBorder="1" applyAlignment="1" quotePrefix="1">
      <alignment horizontal="left"/>
    </xf>
    <xf numFmtId="190" fontId="5" fillId="0" borderId="0" xfId="0" applyNumberFormat="1" applyFont="1" applyAlignment="1">
      <alignment/>
    </xf>
    <xf numFmtId="190" fontId="5" fillId="0" borderId="1" xfId="0" applyNumberFormat="1" applyFont="1" applyBorder="1" applyAlignment="1">
      <alignment/>
    </xf>
    <xf numFmtId="190" fontId="5" fillId="0" borderId="1" xfId="0" applyNumberFormat="1" applyFont="1" applyBorder="1" applyAlignment="1" quotePrefix="1">
      <alignment horizontal="left"/>
    </xf>
    <xf numFmtId="190" fontId="5" fillId="0" borderId="6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 quotePrefix="1">
      <alignment/>
    </xf>
    <xf numFmtId="188" fontId="5" fillId="0" borderId="4" xfId="0" applyNumberFormat="1" applyFont="1" applyBorder="1" applyAlignment="1" quotePrefix="1">
      <alignment/>
    </xf>
    <xf numFmtId="188" fontId="5" fillId="0" borderId="5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6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192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193" fontId="5" fillId="0" borderId="6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0" fontId="5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195" fontId="5" fillId="0" borderId="6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95" fontId="5" fillId="0" borderId="5" xfId="0" applyNumberFormat="1" applyFont="1" applyBorder="1" applyAlignment="1">
      <alignment/>
    </xf>
    <xf numFmtId="195" fontId="5" fillId="0" borderId="4" xfId="0" applyNumberFormat="1" applyFont="1" applyBorder="1" applyAlignment="1">
      <alignment/>
    </xf>
    <xf numFmtId="0" fontId="5" fillId="0" borderId="8" xfId="0" applyFont="1" applyBorder="1" applyAlignment="1" quotePrefix="1">
      <alignment horizontal="left"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5" fillId="0" borderId="9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186" fontId="5" fillId="0" borderId="1" xfId="0" applyNumberFormat="1" applyFont="1" applyFill="1" applyBorder="1" applyAlignment="1">
      <alignment/>
    </xf>
    <xf numFmtId="186" fontId="5" fillId="0" borderId="1" xfId="0" applyNumberFormat="1" applyFont="1" applyFill="1" applyBorder="1" applyAlignment="1" quotePrefix="1">
      <alignment horizontal="left"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5" fillId="0" borderId="6" xfId="0" applyNumberFormat="1" applyFont="1" applyFill="1" applyBorder="1" applyAlignment="1" quotePrefix="1">
      <alignment horizontal="left"/>
    </xf>
    <xf numFmtId="186" fontId="5" fillId="0" borderId="2" xfId="0" applyNumberFormat="1" applyFont="1" applyFill="1" applyBorder="1" applyAlignment="1" quotePrefix="1">
      <alignment horizontal="left"/>
    </xf>
    <xf numFmtId="186" fontId="5" fillId="0" borderId="3" xfId="0" applyNumberFormat="1" applyFont="1" applyFill="1" applyBorder="1" applyAlignment="1">
      <alignment/>
    </xf>
    <xf numFmtId="186" fontId="5" fillId="0" borderId="6" xfId="0" applyNumberFormat="1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186" fontId="5" fillId="0" borderId="0" xfId="0" applyNumberFormat="1" applyFont="1" applyFill="1" applyBorder="1" applyAlignment="1" quotePrefix="1">
      <alignment horizontal="left"/>
    </xf>
    <xf numFmtId="0" fontId="5" fillId="0" borderId="7" xfId="0" applyFont="1" applyFill="1" applyBorder="1" applyAlignment="1" quotePrefix="1">
      <alignment horizontal="left"/>
    </xf>
    <xf numFmtId="196" fontId="5" fillId="0" borderId="6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6" xfId="20" applyNumberFormat="1" applyFont="1" applyFill="1">
      <alignment/>
      <protection/>
    </xf>
    <xf numFmtId="188" fontId="5" fillId="0" borderId="0" xfId="20" applyNumberFormat="1" applyFont="1" applyFill="1">
      <alignment/>
      <protection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88" fontId="5" fillId="0" borderId="5" xfId="0" applyNumberFormat="1" applyFont="1" applyFill="1" applyBorder="1" applyAlignment="1">
      <alignment/>
    </xf>
    <xf numFmtId="188" fontId="5" fillId="0" borderId="4" xfId="0" applyNumberFormat="1" applyFont="1" applyFill="1" applyBorder="1" applyAlignment="1">
      <alignment/>
    </xf>
    <xf numFmtId="0" fontId="5" fillId="0" borderId="0" xfId="20" applyNumberFormat="1" applyFont="1" applyFill="1">
      <alignment/>
      <protection/>
    </xf>
    <xf numFmtId="0" fontId="8" fillId="0" borderId="0" xfId="0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86" fontId="6" fillId="0" borderId="0" xfId="0" applyNumberFormat="1" applyFont="1" applyFill="1" applyAlignment="1" quotePrefix="1">
      <alignment horizontal="left"/>
    </xf>
    <xf numFmtId="186" fontId="5" fillId="0" borderId="1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0" fontId="5" fillId="0" borderId="9" xfId="0" applyFont="1" applyBorder="1" applyAlignment="1" quotePrefix="1">
      <alignment/>
    </xf>
    <xf numFmtId="0" fontId="8" fillId="0" borderId="0" xfId="0" applyFont="1" applyFill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" customWidth="1"/>
    <col min="2" max="2" width="6.625" style="2" customWidth="1"/>
    <col min="3" max="15" width="8.875" style="2" customWidth="1"/>
    <col min="16" max="16384" width="8.875" style="1" customWidth="1"/>
  </cols>
  <sheetData>
    <row r="1" spans="1:2" ht="15.75">
      <c r="A1" s="4" t="s">
        <v>152</v>
      </c>
      <c r="B1" s="1"/>
    </row>
    <row r="2" spans="2:15" ht="10.5">
      <c r="B2" s="3" t="s">
        <v>153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0.5">
      <c r="B3" s="2" t="s">
        <v>154</v>
      </c>
    </row>
    <row r="4" ht="10.5">
      <c r="C4" s="2" t="s">
        <v>155</v>
      </c>
    </row>
    <row r="5" ht="10.5">
      <c r="C5" s="2" t="s">
        <v>156</v>
      </c>
    </row>
    <row r="6" ht="10.5">
      <c r="C6" s="2" t="s">
        <v>157</v>
      </c>
    </row>
    <row r="7" ht="10.5">
      <c r="B7" s="2" t="s">
        <v>158</v>
      </c>
    </row>
    <row r="8" ht="10.5">
      <c r="B8" s="2" t="s">
        <v>159</v>
      </c>
    </row>
    <row r="9" ht="10.5">
      <c r="C9" s="2" t="s">
        <v>160</v>
      </c>
    </row>
    <row r="10" ht="10.5">
      <c r="C10" s="2" t="s">
        <v>161</v>
      </c>
    </row>
    <row r="11" ht="10.5">
      <c r="C11" s="2" t="s">
        <v>162</v>
      </c>
    </row>
    <row r="12" ht="10.5">
      <c r="B12" s="2" t="s">
        <v>163</v>
      </c>
    </row>
    <row r="13" ht="10.5">
      <c r="B13" s="2" t="s">
        <v>164</v>
      </c>
    </row>
    <row r="14" ht="10.5">
      <c r="B14" s="2" t="s">
        <v>165</v>
      </c>
    </row>
  </sheetData>
  <printOptions/>
  <pageMargins left="0.2" right="0.2" top="1" bottom="1" header="0.5" footer="0.5"/>
  <pageSetup horizontalDpi="300" verticalDpi="300" orientation="landscape" paperSize="9" scale="75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00390625" defaultRowHeight="12.75"/>
  <cols>
    <col min="1" max="1" width="19.50390625" style="1" customWidth="1"/>
    <col min="2" max="8" width="10.875" style="1" customWidth="1"/>
    <col min="9" max="9" width="7.625" style="1" customWidth="1"/>
    <col min="10" max="10" width="12.125" style="1" customWidth="1"/>
    <col min="11" max="16384" width="8.875" style="1" customWidth="1"/>
  </cols>
  <sheetData>
    <row r="1" ht="15.75">
      <c r="A1" s="76" t="s">
        <v>97</v>
      </c>
    </row>
    <row r="2" spans="1:8" ht="11.25" thickBot="1">
      <c r="A2" s="27"/>
      <c r="B2" s="5"/>
      <c r="C2" s="27"/>
      <c r="D2" s="5"/>
      <c r="E2" s="27"/>
      <c r="F2" s="71" t="s">
        <v>83</v>
      </c>
      <c r="G2" s="27"/>
      <c r="H2" s="17"/>
    </row>
    <row r="3" spans="1:7" ht="10.5">
      <c r="A3" s="87" t="s">
        <v>2</v>
      </c>
      <c r="B3" s="7" t="s">
        <v>84</v>
      </c>
      <c r="C3" s="72" t="s">
        <v>85</v>
      </c>
      <c r="D3" s="72" t="s">
        <v>86</v>
      </c>
      <c r="E3" s="72" t="s">
        <v>87</v>
      </c>
      <c r="F3" s="72" t="s">
        <v>88</v>
      </c>
      <c r="G3" s="72" t="s">
        <v>175</v>
      </c>
    </row>
    <row r="4" spans="1:7" ht="10.5">
      <c r="A4" s="88"/>
      <c r="B4" s="22" t="s">
        <v>89</v>
      </c>
      <c r="C4" s="73" t="s">
        <v>89</v>
      </c>
      <c r="D4" s="73" t="s">
        <v>89</v>
      </c>
      <c r="E4" s="73" t="s">
        <v>89</v>
      </c>
      <c r="F4" s="73" t="s">
        <v>89</v>
      </c>
      <c r="G4" s="73" t="s">
        <v>89</v>
      </c>
    </row>
    <row r="5" spans="1:10" ht="10.5">
      <c r="A5" s="89" t="s">
        <v>71</v>
      </c>
      <c r="B5" s="35">
        <v>111626</v>
      </c>
      <c r="C5" s="35">
        <v>117881</v>
      </c>
      <c r="D5" s="35">
        <v>134942</v>
      </c>
      <c r="E5" s="35">
        <v>145435</v>
      </c>
      <c r="F5" s="35">
        <v>149098</v>
      </c>
      <c r="G5" s="35">
        <v>150013</v>
      </c>
      <c r="J5" s="36"/>
    </row>
    <row r="6" spans="1:10" ht="10.5">
      <c r="A6" s="89"/>
      <c r="B6" s="35"/>
      <c r="C6" s="35"/>
      <c r="D6" s="35"/>
      <c r="E6" s="35"/>
      <c r="F6" s="35"/>
      <c r="G6" s="35"/>
      <c r="J6" s="36"/>
    </row>
    <row r="7" spans="1:10" ht="10.5">
      <c r="A7" s="89" t="s">
        <v>90</v>
      </c>
      <c r="B7" s="36">
        <v>109485</v>
      </c>
      <c r="C7" s="35">
        <v>113761</v>
      </c>
      <c r="D7" s="35">
        <v>125591</v>
      </c>
      <c r="E7" s="35">
        <v>133088</v>
      </c>
      <c r="F7" s="35">
        <v>136291</v>
      </c>
      <c r="G7" s="35">
        <v>137150</v>
      </c>
      <c r="J7" s="36"/>
    </row>
    <row r="8" spans="1:10" ht="10.5">
      <c r="A8" s="89"/>
      <c r="B8" s="36"/>
      <c r="C8" s="35"/>
      <c r="D8" s="35"/>
      <c r="E8" s="35"/>
      <c r="F8" s="35"/>
      <c r="G8" s="35"/>
      <c r="J8" s="36"/>
    </row>
    <row r="9" spans="1:10" ht="10.5">
      <c r="A9" s="89" t="s">
        <v>91</v>
      </c>
      <c r="B9" s="74"/>
      <c r="C9" s="74"/>
      <c r="D9" s="74"/>
      <c r="E9" s="74"/>
      <c r="F9" s="74"/>
      <c r="G9" s="74"/>
      <c r="J9" s="36"/>
    </row>
    <row r="10" spans="1:10" ht="10.5">
      <c r="A10" s="89" t="s">
        <v>92</v>
      </c>
      <c r="B10" s="35">
        <v>45358</v>
      </c>
      <c r="C10" s="36">
        <v>47451</v>
      </c>
      <c r="D10" s="36">
        <v>53113</v>
      </c>
      <c r="E10" s="36">
        <v>54444</v>
      </c>
      <c r="F10" s="36">
        <v>55553</v>
      </c>
      <c r="G10" s="36">
        <v>55381</v>
      </c>
      <c r="J10" s="36"/>
    </row>
    <row r="11" spans="1:10" ht="10.5">
      <c r="A11" s="89"/>
      <c r="B11" s="74"/>
      <c r="C11" s="74"/>
      <c r="D11" s="74"/>
      <c r="E11" s="74"/>
      <c r="F11" s="74"/>
      <c r="G11" s="74"/>
      <c r="J11" s="36"/>
    </row>
    <row r="12" spans="1:10" ht="10.5">
      <c r="A12" s="89" t="s">
        <v>93</v>
      </c>
      <c r="B12" s="35">
        <v>64127</v>
      </c>
      <c r="C12" s="36">
        <v>66310</v>
      </c>
      <c r="D12" s="36">
        <v>72478</v>
      </c>
      <c r="E12" s="36">
        <v>78644</v>
      </c>
      <c r="F12" s="36">
        <v>80738</v>
      </c>
      <c r="G12" s="36">
        <v>81769</v>
      </c>
      <c r="J12" s="36"/>
    </row>
    <row r="13" spans="1:10" ht="10.5">
      <c r="A13" s="89"/>
      <c r="J13" s="36"/>
    </row>
    <row r="14" spans="1:10" ht="10.5">
      <c r="A14" s="89" t="s">
        <v>94</v>
      </c>
      <c r="B14" s="35"/>
      <c r="C14" s="35"/>
      <c r="D14" s="35"/>
      <c r="E14" s="35"/>
      <c r="F14" s="35"/>
      <c r="G14" s="35"/>
      <c r="J14" s="36"/>
    </row>
    <row r="15" spans="1:10" ht="10.5">
      <c r="A15" s="89" t="s">
        <v>95</v>
      </c>
      <c r="B15" s="16">
        <v>5819</v>
      </c>
      <c r="C15" s="16">
        <v>5519</v>
      </c>
      <c r="D15" s="16">
        <v>5297</v>
      </c>
      <c r="E15" s="16">
        <v>4968</v>
      </c>
      <c r="F15" s="35">
        <v>4591</v>
      </c>
      <c r="G15" s="35">
        <v>4345</v>
      </c>
      <c r="J15" s="36"/>
    </row>
    <row r="16" spans="1:10" ht="10.5">
      <c r="A16" s="89" t="s">
        <v>98</v>
      </c>
      <c r="B16" s="16">
        <v>4123</v>
      </c>
      <c r="C16" s="16">
        <v>4104</v>
      </c>
      <c r="D16" s="16">
        <v>4127</v>
      </c>
      <c r="E16" s="16">
        <v>3626</v>
      </c>
      <c r="F16" s="16">
        <v>3396</v>
      </c>
      <c r="G16" s="16">
        <v>3221</v>
      </c>
      <c r="J16" s="36"/>
    </row>
    <row r="17" spans="1:10" ht="10.5">
      <c r="A17" s="89" t="s">
        <v>99</v>
      </c>
      <c r="B17" s="16">
        <v>6605</v>
      </c>
      <c r="C17" s="16">
        <v>6349</v>
      </c>
      <c r="D17" s="16">
        <v>6502</v>
      </c>
      <c r="E17" s="16">
        <v>6366</v>
      </c>
      <c r="F17" s="16">
        <v>6380</v>
      </c>
      <c r="G17" s="16">
        <v>6194</v>
      </c>
      <c r="J17" s="36"/>
    </row>
    <row r="18" spans="1:10" ht="10.5">
      <c r="A18" s="89" t="s">
        <v>100</v>
      </c>
      <c r="B18" s="16">
        <v>58</v>
      </c>
      <c r="C18" s="16">
        <v>96</v>
      </c>
      <c r="D18" s="16">
        <v>118</v>
      </c>
      <c r="E18" s="16">
        <v>114</v>
      </c>
      <c r="F18" s="16">
        <v>130</v>
      </c>
      <c r="G18" s="16">
        <v>116</v>
      </c>
      <c r="J18" s="36"/>
    </row>
    <row r="19" spans="1:10" ht="10.5">
      <c r="A19" s="89" t="s">
        <v>96</v>
      </c>
      <c r="B19" s="16">
        <v>69805</v>
      </c>
      <c r="C19" s="16">
        <v>71292</v>
      </c>
      <c r="D19" s="16">
        <v>73435</v>
      </c>
      <c r="E19" s="16">
        <v>74810</v>
      </c>
      <c r="F19" s="16">
        <v>75093</v>
      </c>
      <c r="G19" s="16">
        <v>75734</v>
      </c>
      <c r="J19" s="36"/>
    </row>
    <row r="20" spans="1:10" ht="10.5">
      <c r="A20" s="89" t="s">
        <v>176</v>
      </c>
      <c r="B20" s="16">
        <v>23075</v>
      </c>
      <c r="C20" s="16">
        <v>26401</v>
      </c>
      <c r="D20" s="16">
        <v>36112</v>
      </c>
      <c r="E20" s="16">
        <v>43204</v>
      </c>
      <c r="F20" s="16">
        <v>46701</v>
      </c>
      <c r="G20" s="16">
        <v>47540</v>
      </c>
      <c r="J20" s="36"/>
    </row>
    <row r="21" spans="1:10" ht="10.5">
      <c r="A21" s="89"/>
      <c r="B21" s="35"/>
      <c r="C21" s="35"/>
      <c r="D21" s="35"/>
      <c r="E21" s="35"/>
      <c r="F21" s="16"/>
      <c r="G21" s="16"/>
      <c r="J21" s="36"/>
    </row>
    <row r="22" spans="1:10" s="3" customFormat="1" ht="10.5">
      <c r="A22" s="90" t="s">
        <v>177</v>
      </c>
      <c r="B22" s="48">
        <v>2141</v>
      </c>
      <c r="C22" s="48">
        <v>4120</v>
      </c>
      <c r="D22" s="48">
        <v>9351</v>
      </c>
      <c r="E22" s="48">
        <v>12347</v>
      </c>
      <c r="F22" s="35">
        <v>12807</v>
      </c>
      <c r="G22" s="35">
        <v>12863</v>
      </c>
      <c r="H22" s="1"/>
      <c r="J22" s="36"/>
    </row>
    <row r="23" spans="1:10" s="3" customFormat="1" ht="10.5">
      <c r="A23" s="90" t="s">
        <v>91</v>
      </c>
      <c r="B23" s="48"/>
      <c r="C23" s="48"/>
      <c r="D23" s="48"/>
      <c r="E23" s="48"/>
      <c r="F23" s="48"/>
      <c r="G23" s="48"/>
      <c r="H23" s="1"/>
      <c r="J23" s="36"/>
    </row>
    <row r="24" spans="1:10" s="3" customFormat="1" ht="10.5">
      <c r="A24" s="90" t="s">
        <v>101</v>
      </c>
      <c r="B24" s="48">
        <v>514</v>
      </c>
      <c r="C24" s="48">
        <v>1524</v>
      </c>
      <c r="D24" s="48">
        <v>3818</v>
      </c>
      <c r="E24" s="48">
        <v>5272</v>
      </c>
      <c r="F24" s="48">
        <v>5506</v>
      </c>
      <c r="G24" s="48">
        <v>5521</v>
      </c>
      <c r="H24" s="1"/>
      <c r="J24" s="36"/>
    </row>
    <row r="25" spans="1:10" s="3" customFormat="1" ht="10.5">
      <c r="A25" s="91" t="s">
        <v>102</v>
      </c>
      <c r="B25" s="51">
        <v>1627</v>
      </c>
      <c r="C25" s="51">
        <v>2596</v>
      </c>
      <c r="D25" s="51">
        <v>5533</v>
      </c>
      <c r="E25" s="51">
        <v>7075</v>
      </c>
      <c r="F25" s="51">
        <v>7301</v>
      </c>
      <c r="G25" s="51">
        <v>7342</v>
      </c>
      <c r="H25" s="1"/>
      <c r="J25" s="36"/>
    </row>
    <row r="26" spans="1:7" ht="10.5">
      <c r="A26" s="7" t="s">
        <v>103</v>
      </c>
      <c r="E26" s="14"/>
      <c r="F26" s="14"/>
      <c r="G26" s="14"/>
    </row>
    <row r="27" spans="1:7" ht="10.5">
      <c r="A27" s="7" t="s">
        <v>104</v>
      </c>
      <c r="E27" s="14"/>
      <c r="F27" s="14"/>
      <c r="G27" s="14"/>
    </row>
    <row r="28" ht="10.5">
      <c r="A28" s="75" t="s">
        <v>105</v>
      </c>
    </row>
  </sheetData>
  <printOptions/>
  <pageMargins left="0.75" right="0.75" top="1" bottom="1" header="0.5" footer="0.5"/>
  <pageSetup horizontalDpi="300" verticalDpi="300" orientation="portrait" paperSize="9" scale="110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00390625" defaultRowHeight="12.75"/>
  <cols>
    <col min="1" max="1" width="16.50390625" style="1" customWidth="1"/>
    <col min="2" max="10" width="10.125" style="1" customWidth="1"/>
    <col min="11" max="16384" width="9.125" style="1" customWidth="1"/>
  </cols>
  <sheetData>
    <row r="1" ht="15.75">
      <c r="A1" s="76" t="s">
        <v>178</v>
      </c>
    </row>
    <row r="2" spans="1:10" ht="11.25" thickBot="1">
      <c r="A2" s="27"/>
      <c r="B2" s="27"/>
      <c r="C2" s="27"/>
      <c r="D2" s="27"/>
      <c r="E2" s="27"/>
      <c r="F2" s="27"/>
      <c r="G2" s="27"/>
      <c r="H2" s="27" t="s">
        <v>298</v>
      </c>
      <c r="I2" s="27"/>
      <c r="J2" s="27"/>
    </row>
    <row r="3" spans="1:10" ht="10.5">
      <c r="A3" s="7" t="s">
        <v>106</v>
      </c>
      <c r="B3" s="73" t="s">
        <v>107</v>
      </c>
      <c r="C3" s="33"/>
      <c r="D3" s="33"/>
      <c r="E3" s="33"/>
      <c r="F3" s="33"/>
      <c r="G3" s="33"/>
      <c r="H3" s="33"/>
      <c r="I3" s="77" t="s">
        <v>108</v>
      </c>
      <c r="J3" s="33"/>
    </row>
    <row r="4" spans="1:10" ht="10.5">
      <c r="A4" s="14"/>
      <c r="B4" s="72" t="s">
        <v>3</v>
      </c>
      <c r="C4" s="72" t="s">
        <v>34</v>
      </c>
      <c r="D4" s="72" t="s">
        <v>109</v>
      </c>
      <c r="E4" s="72" t="s">
        <v>110</v>
      </c>
      <c r="F4" s="78" t="s">
        <v>37</v>
      </c>
      <c r="G4" s="72" t="s">
        <v>111</v>
      </c>
      <c r="H4" s="78" t="s">
        <v>39</v>
      </c>
      <c r="I4" s="78" t="s">
        <v>58</v>
      </c>
      <c r="J4" s="72" t="s">
        <v>112</v>
      </c>
    </row>
    <row r="5" spans="1:10" ht="10.5">
      <c r="A5" s="14"/>
      <c r="B5" s="78"/>
      <c r="C5" s="78"/>
      <c r="D5" s="72" t="s">
        <v>111</v>
      </c>
      <c r="E5" s="72" t="s">
        <v>111</v>
      </c>
      <c r="F5" s="78"/>
      <c r="G5" s="72" t="s">
        <v>113</v>
      </c>
      <c r="H5" s="78"/>
      <c r="I5" s="78"/>
      <c r="J5" s="78" t="s">
        <v>114</v>
      </c>
    </row>
    <row r="6" spans="1:10" ht="10.5">
      <c r="A6" s="33"/>
      <c r="B6" s="77"/>
      <c r="C6" s="77"/>
      <c r="D6" s="73" t="s">
        <v>115</v>
      </c>
      <c r="E6" s="73" t="s">
        <v>115</v>
      </c>
      <c r="F6" s="77"/>
      <c r="G6" s="73" t="s">
        <v>116</v>
      </c>
      <c r="H6" s="77"/>
      <c r="I6" s="77"/>
      <c r="J6" s="77"/>
    </row>
    <row r="7" spans="1:10" ht="10.5">
      <c r="A7" s="7" t="s">
        <v>53</v>
      </c>
      <c r="B7" s="34">
        <v>8333467</v>
      </c>
      <c r="C7" s="35">
        <v>2627067</v>
      </c>
      <c r="D7" s="35">
        <v>624956</v>
      </c>
      <c r="E7" s="35">
        <v>1991174</v>
      </c>
      <c r="F7" s="35">
        <v>3067915</v>
      </c>
      <c r="G7" s="35">
        <v>2284</v>
      </c>
      <c r="H7" s="35">
        <v>20071</v>
      </c>
      <c r="I7" s="35">
        <v>51635</v>
      </c>
      <c r="J7" s="35">
        <v>5208930</v>
      </c>
    </row>
    <row r="8" spans="1:10" ht="10.5">
      <c r="A8" s="14"/>
      <c r="B8" s="34"/>
      <c r="C8" s="35"/>
      <c r="D8" s="35"/>
      <c r="E8" s="35"/>
      <c r="F8" s="35"/>
      <c r="G8" s="35"/>
      <c r="H8" s="35"/>
      <c r="I8" s="35"/>
      <c r="J8" s="35"/>
    </row>
    <row r="9" spans="1:10" ht="10.5">
      <c r="A9" s="7" t="s">
        <v>117</v>
      </c>
      <c r="B9" s="79">
        <v>2430718</v>
      </c>
      <c r="C9" s="80">
        <v>515937</v>
      </c>
      <c r="D9" s="16">
        <v>360761</v>
      </c>
      <c r="E9" s="16">
        <v>721008</v>
      </c>
      <c r="F9" s="16">
        <v>825159</v>
      </c>
      <c r="G9" s="16">
        <v>573</v>
      </c>
      <c r="H9" s="16">
        <v>7280</v>
      </c>
      <c r="I9" s="16">
        <v>15719</v>
      </c>
      <c r="J9" s="16">
        <v>1447674</v>
      </c>
    </row>
    <row r="10" spans="1:10" ht="10.5">
      <c r="A10" s="7" t="s">
        <v>118</v>
      </c>
      <c r="B10" s="79">
        <v>712801</v>
      </c>
      <c r="C10" s="80">
        <v>267329</v>
      </c>
      <c r="D10" s="16">
        <v>24229</v>
      </c>
      <c r="E10" s="16">
        <v>114838</v>
      </c>
      <c r="F10" s="16">
        <v>303358</v>
      </c>
      <c r="G10" s="16">
        <v>194</v>
      </c>
      <c r="H10" s="16">
        <v>2853</v>
      </c>
      <c r="I10" s="16">
        <v>4875</v>
      </c>
      <c r="J10" s="16">
        <v>471688</v>
      </c>
    </row>
    <row r="11" spans="1:10" ht="10.5">
      <c r="A11" s="7" t="s">
        <v>119</v>
      </c>
      <c r="B11" s="79">
        <v>531202</v>
      </c>
      <c r="C11" s="80">
        <v>133786</v>
      </c>
      <c r="D11" s="16">
        <v>46866</v>
      </c>
      <c r="E11" s="16">
        <v>175473</v>
      </c>
      <c r="F11" s="16">
        <v>173409</v>
      </c>
      <c r="G11" s="16">
        <v>326</v>
      </c>
      <c r="H11" s="16">
        <v>1342</v>
      </c>
      <c r="I11" s="16">
        <v>3958</v>
      </c>
      <c r="J11" s="16">
        <v>360737</v>
      </c>
    </row>
    <row r="12" spans="1:10" ht="10.5">
      <c r="A12" s="7" t="s">
        <v>120</v>
      </c>
      <c r="B12" s="79">
        <v>352237</v>
      </c>
      <c r="C12" s="80">
        <v>112194</v>
      </c>
      <c r="D12" s="16">
        <v>26146</v>
      </c>
      <c r="E12" s="16">
        <v>103993</v>
      </c>
      <c r="F12" s="16">
        <v>108712</v>
      </c>
      <c r="G12" s="16">
        <v>42</v>
      </c>
      <c r="H12" s="16">
        <v>1150</v>
      </c>
      <c r="I12" s="16">
        <v>2655</v>
      </c>
      <c r="J12" s="16">
        <v>251150</v>
      </c>
    </row>
    <row r="13" spans="1:10" ht="10.5">
      <c r="A13" s="7" t="s">
        <v>121</v>
      </c>
      <c r="B13" s="79">
        <v>791131</v>
      </c>
      <c r="C13" s="80">
        <v>192228</v>
      </c>
      <c r="D13" s="16">
        <v>55465</v>
      </c>
      <c r="E13" s="16">
        <v>344076</v>
      </c>
      <c r="F13" s="16">
        <v>198163</v>
      </c>
      <c r="G13" s="16">
        <v>73</v>
      </c>
      <c r="H13" s="16">
        <v>1126</v>
      </c>
      <c r="I13" s="16">
        <v>6037</v>
      </c>
      <c r="J13" s="16">
        <v>582034</v>
      </c>
    </row>
    <row r="14" spans="1:10" ht="10.5">
      <c r="A14" s="7" t="s">
        <v>122</v>
      </c>
      <c r="B14" s="79">
        <v>46381</v>
      </c>
      <c r="C14" s="80">
        <v>17695</v>
      </c>
      <c r="D14" s="16">
        <v>30</v>
      </c>
      <c r="E14" s="16">
        <v>5892</v>
      </c>
      <c r="F14" s="16">
        <v>22445</v>
      </c>
      <c r="G14" s="16">
        <v>0</v>
      </c>
      <c r="H14" s="16">
        <v>319</v>
      </c>
      <c r="I14" s="16">
        <v>247</v>
      </c>
      <c r="J14" s="16">
        <v>27970</v>
      </c>
    </row>
    <row r="15" spans="1:10" ht="10.5">
      <c r="A15" s="7" t="s">
        <v>123</v>
      </c>
      <c r="B15" s="79">
        <v>134206</v>
      </c>
      <c r="C15" s="80">
        <v>40940</v>
      </c>
      <c r="D15" s="16">
        <v>5263</v>
      </c>
      <c r="E15" s="16">
        <v>61525</v>
      </c>
      <c r="F15" s="16">
        <v>25999</v>
      </c>
      <c r="G15" s="16">
        <v>238</v>
      </c>
      <c r="H15" s="16">
        <v>241</v>
      </c>
      <c r="I15" s="16">
        <v>949</v>
      </c>
      <c r="J15" s="16">
        <v>120038</v>
      </c>
    </row>
    <row r="16" spans="1:10" ht="10.5">
      <c r="A16" s="7" t="s">
        <v>124</v>
      </c>
      <c r="B16" s="79">
        <v>205451</v>
      </c>
      <c r="C16" s="80">
        <v>73490</v>
      </c>
      <c r="D16" s="16">
        <v>12118</v>
      </c>
      <c r="E16" s="16">
        <v>46720</v>
      </c>
      <c r="F16" s="16">
        <v>72893</v>
      </c>
      <c r="G16" s="16">
        <v>82</v>
      </c>
      <c r="H16" s="16">
        <v>148</v>
      </c>
      <c r="I16" s="16">
        <v>1356</v>
      </c>
      <c r="J16" s="16">
        <v>128981</v>
      </c>
    </row>
    <row r="17" spans="1:10" ht="10.5">
      <c r="A17" s="7" t="s">
        <v>125</v>
      </c>
      <c r="B17" s="79">
        <v>42728</v>
      </c>
      <c r="C17" s="80">
        <v>20532</v>
      </c>
      <c r="D17" s="16">
        <v>1048</v>
      </c>
      <c r="E17" s="16">
        <v>10377</v>
      </c>
      <c r="F17" s="16">
        <v>10654</v>
      </c>
      <c r="G17" s="16">
        <v>34</v>
      </c>
      <c r="H17" s="16">
        <v>83</v>
      </c>
      <c r="I17" s="16">
        <v>319</v>
      </c>
      <c r="J17" s="16">
        <v>32539</v>
      </c>
    </row>
    <row r="18" spans="1:10" ht="10.5">
      <c r="A18" s="7" t="s">
        <v>126</v>
      </c>
      <c r="B18" s="79">
        <v>80447</v>
      </c>
      <c r="C18" s="80">
        <v>41508</v>
      </c>
      <c r="D18" s="16">
        <v>0</v>
      </c>
      <c r="E18" s="16">
        <v>5629</v>
      </c>
      <c r="F18" s="16">
        <v>33262</v>
      </c>
      <c r="G18" s="16">
        <v>48</v>
      </c>
      <c r="H18" s="16">
        <v>0</v>
      </c>
      <c r="I18" s="16">
        <v>364</v>
      </c>
      <c r="J18" s="16">
        <v>42893</v>
      </c>
    </row>
    <row r="19" spans="1:10" ht="10.5">
      <c r="A19" s="7" t="s">
        <v>127</v>
      </c>
      <c r="B19" s="79">
        <v>373536</v>
      </c>
      <c r="C19" s="80">
        <v>156312</v>
      </c>
      <c r="D19" s="16">
        <v>0</v>
      </c>
      <c r="E19" s="16">
        <v>85996</v>
      </c>
      <c r="F19" s="16">
        <v>129618</v>
      </c>
      <c r="G19" s="16">
        <v>17</v>
      </c>
      <c r="H19" s="16">
        <v>1593</v>
      </c>
      <c r="I19" s="16">
        <v>2583</v>
      </c>
      <c r="J19" s="16">
        <v>257652</v>
      </c>
    </row>
    <row r="20" spans="1:10" ht="10.5">
      <c r="A20" s="7" t="s">
        <v>128</v>
      </c>
      <c r="B20" s="79">
        <v>68775</v>
      </c>
      <c r="C20" s="80">
        <v>31016</v>
      </c>
      <c r="D20" s="16">
        <v>0</v>
      </c>
      <c r="E20" s="16">
        <v>2224</v>
      </c>
      <c r="F20" s="16">
        <v>35438</v>
      </c>
      <c r="G20" s="16">
        <v>52</v>
      </c>
      <c r="H20" s="16">
        <v>45</v>
      </c>
      <c r="I20" s="16">
        <v>342</v>
      </c>
      <c r="J20" s="16">
        <v>41156</v>
      </c>
    </row>
    <row r="21" spans="1:10" ht="10.5">
      <c r="A21" s="7" t="s">
        <v>129</v>
      </c>
      <c r="B21" s="79">
        <v>148651</v>
      </c>
      <c r="C21" s="80">
        <v>32188</v>
      </c>
      <c r="D21" s="16">
        <v>15938</v>
      </c>
      <c r="E21" s="16">
        <v>7492</v>
      </c>
      <c r="F21" s="16">
        <v>92740</v>
      </c>
      <c r="G21" s="16">
        <v>0</v>
      </c>
      <c r="H21" s="16">
        <v>293</v>
      </c>
      <c r="I21" s="16">
        <v>541</v>
      </c>
      <c r="J21" s="16">
        <v>58440</v>
      </c>
    </row>
    <row r="22" spans="1:10" ht="10.5">
      <c r="A22" s="7" t="s">
        <v>130</v>
      </c>
      <c r="B22" s="79">
        <v>50734</v>
      </c>
      <c r="C22" s="80">
        <v>26238</v>
      </c>
      <c r="D22" s="16">
        <v>0</v>
      </c>
      <c r="E22" s="16">
        <v>1207</v>
      </c>
      <c r="F22" s="16">
        <v>23259</v>
      </c>
      <c r="G22" s="16">
        <v>30</v>
      </c>
      <c r="H22" s="16">
        <v>0</v>
      </c>
      <c r="I22" s="16">
        <v>239</v>
      </c>
      <c r="J22" s="16">
        <v>33517</v>
      </c>
    </row>
    <row r="23" spans="1:10" ht="10.5">
      <c r="A23" s="7" t="s">
        <v>131</v>
      </c>
      <c r="B23" s="79">
        <v>302764</v>
      </c>
      <c r="C23" s="80">
        <v>100556</v>
      </c>
      <c r="D23" s="16">
        <v>38256</v>
      </c>
      <c r="E23" s="16">
        <v>118065</v>
      </c>
      <c r="F23" s="16">
        <v>45732</v>
      </c>
      <c r="G23" s="16">
        <v>0</v>
      </c>
      <c r="H23" s="16">
        <v>155</v>
      </c>
      <c r="I23" s="16">
        <v>2125</v>
      </c>
      <c r="J23" s="16">
        <v>230277</v>
      </c>
    </row>
    <row r="24" spans="1:10" ht="10.5">
      <c r="A24" s="7" t="s">
        <v>132</v>
      </c>
      <c r="B24" s="79">
        <v>91259</v>
      </c>
      <c r="C24" s="80">
        <v>38884</v>
      </c>
      <c r="D24" s="16">
        <v>0</v>
      </c>
      <c r="E24" s="16">
        <v>10493</v>
      </c>
      <c r="F24" s="16">
        <v>41856</v>
      </c>
      <c r="G24" s="16">
        <v>26</v>
      </c>
      <c r="H24" s="16">
        <v>0</v>
      </c>
      <c r="I24" s="16">
        <v>448</v>
      </c>
      <c r="J24" s="16">
        <v>54473</v>
      </c>
    </row>
    <row r="25" spans="1:10" ht="10.5">
      <c r="A25" s="7" t="s">
        <v>133</v>
      </c>
      <c r="B25" s="79">
        <v>113881</v>
      </c>
      <c r="C25" s="80">
        <v>60427</v>
      </c>
      <c r="D25" s="16">
        <v>4988</v>
      </c>
      <c r="E25" s="16">
        <v>10224</v>
      </c>
      <c r="F25" s="16">
        <v>38150</v>
      </c>
      <c r="G25" s="16">
        <v>24</v>
      </c>
      <c r="H25" s="16">
        <v>68</v>
      </c>
      <c r="I25" s="16">
        <v>844</v>
      </c>
      <c r="J25" s="16">
        <v>84279</v>
      </c>
    </row>
    <row r="26" spans="1:10" ht="10.5">
      <c r="A26" s="7" t="s">
        <v>134</v>
      </c>
      <c r="B26" s="79">
        <v>184340</v>
      </c>
      <c r="C26" s="80">
        <v>87530</v>
      </c>
      <c r="D26" s="16">
        <v>20003</v>
      </c>
      <c r="E26" s="16">
        <v>15216</v>
      </c>
      <c r="F26" s="16">
        <v>61453</v>
      </c>
      <c r="G26" s="16">
        <v>39</v>
      </c>
      <c r="H26" s="16">
        <v>99</v>
      </c>
      <c r="I26" s="16">
        <v>1263</v>
      </c>
      <c r="J26" s="16">
        <v>140359</v>
      </c>
    </row>
    <row r="27" spans="1:10" ht="10.5">
      <c r="A27" s="7" t="s">
        <v>135</v>
      </c>
      <c r="B27" s="79">
        <v>64069</v>
      </c>
      <c r="C27" s="80">
        <v>33238</v>
      </c>
      <c r="D27" s="16">
        <v>0</v>
      </c>
      <c r="E27" s="16">
        <v>3034</v>
      </c>
      <c r="F27" s="16">
        <v>27797</v>
      </c>
      <c r="G27" s="16">
        <v>0</v>
      </c>
      <c r="H27" s="16">
        <v>0</v>
      </c>
      <c r="I27" s="16">
        <v>276</v>
      </c>
      <c r="J27" s="16">
        <v>36599</v>
      </c>
    </row>
    <row r="28" spans="1:10" ht="10.5">
      <c r="A28" s="7" t="s">
        <v>136</v>
      </c>
      <c r="B28" s="79">
        <v>187374</v>
      </c>
      <c r="C28" s="80">
        <v>46620</v>
      </c>
      <c r="D28" s="16">
        <v>4431</v>
      </c>
      <c r="E28" s="16">
        <v>3954</v>
      </c>
      <c r="F28" s="16">
        <v>131987</v>
      </c>
      <c r="G28" s="16">
        <v>41</v>
      </c>
      <c r="H28" s="16">
        <v>341</v>
      </c>
      <c r="I28" s="16">
        <v>732</v>
      </c>
      <c r="J28" s="16">
        <v>84868</v>
      </c>
    </row>
    <row r="29" spans="1:10" ht="10.5">
      <c r="A29" s="7" t="s">
        <v>137</v>
      </c>
      <c r="B29" s="79">
        <v>82414</v>
      </c>
      <c r="C29" s="80">
        <v>39610</v>
      </c>
      <c r="D29" s="16">
        <v>0</v>
      </c>
      <c r="E29" s="16">
        <v>5441</v>
      </c>
      <c r="F29" s="16">
        <v>37254</v>
      </c>
      <c r="G29" s="16">
        <v>13</v>
      </c>
      <c r="H29" s="16">
        <v>96</v>
      </c>
      <c r="I29" s="16">
        <v>314</v>
      </c>
      <c r="J29" s="16">
        <v>47514</v>
      </c>
    </row>
    <row r="30" spans="1:10" ht="10.5">
      <c r="A30" s="14" t="s">
        <v>141</v>
      </c>
      <c r="B30" s="79">
        <v>75382</v>
      </c>
      <c r="C30" s="80">
        <v>33010</v>
      </c>
      <c r="D30" s="16">
        <v>0</v>
      </c>
      <c r="E30" s="16">
        <v>8570</v>
      </c>
      <c r="F30" s="16">
        <v>33267</v>
      </c>
      <c r="G30" s="16">
        <v>26</v>
      </c>
      <c r="H30" s="16">
        <v>509</v>
      </c>
      <c r="I30" s="16">
        <v>299</v>
      </c>
      <c r="J30" s="16">
        <v>38979</v>
      </c>
    </row>
    <row r="31" spans="1:10" ht="10.5">
      <c r="A31" s="14"/>
      <c r="B31" s="79"/>
      <c r="C31" s="80"/>
      <c r="D31" s="16"/>
      <c r="E31" s="16"/>
      <c r="F31" s="16"/>
      <c r="G31" s="16"/>
      <c r="H31" s="16"/>
      <c r="I31" s="16"/>
      <c r="J31" s="16"/>
    </row>
    <row r="32" spans="1:10" ht="10.5">
      <c r="A32" s="33" t="s">
        <v>138</v>
      </c>
      <c r="B32" s="37">
        <v>1262986</v>
      </c>
      <c r="C32" s="38">
        <v>525799</v>
      </c>
      <c r="D32" s="38">
        <v>9414</v>
      </c>
      <c r="E32" s="38">
        <v>129727</v>
      </c>
      <c r="F32" s="38">
        <v>595310</v>
      </c>
      <c r="G32" s="38">
        <v>406</v>
      </c>
      <c r="H32" s="38">
        <v>2330</v>
      </c>
      <c r="I32" s="38">
        <v>5150</v>
      </c>
      <c r="J32" s="38">
        <v>635113</v>
      </c>
    </row>
    <row r="33" spans="1:10" ht="10.5">
      <c r="A33" s="14" t="s">
        <v>139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0.5">
      <c r="A34" s="1" t="s">
        <v>140</v>
      </c>
      <c r="B34" s="36"/>
      <c r="C34" s="36"/>
      <c r="D34" s="36"/>
      <c r="E34" s="36"/>
      <c r="F34" s="36"/>
      <c r="G34" s="36"/>
      <c r="H34" s="36"/>
      <c r="I34" s="36"/>
      <c r="J34" s="36"/>
    </row>
  </sheetData>
  <printOptions/>
  <pageMargins left="0.61" right="0.51" top="1" bottom="1" header="0.5" footer="0.5"/>
  <pageSetup horizontalDpi="300" verticalDpi="300" orientation="portrait" paperSize="9" scale="90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00390625" defaultRowHeight="12.75"/>
  <cols>
    <col min="1" max="1" width="14.50390625" style="1" customWidth="1"/>
    <col min="2" max="6" width="16.625" style="1" customWidth="1"/>
    <col min="7" max="16384" width="9.125" style="1" customWidth="1"/>
  </cols>
  <sheetData>
    <row r="1" ht="15.75">
      <c r="A1" s="76" t="s">
        <v>180</v>
      </c>
    </row>
    <row r="2" spans="1:6" ht="11.25" thickBot="1">
      <c r="A2" s="27"/>
      <c r="B2" s="27"/>
      <c r="C2" s="27"/>
      <c r="D2" s="27"/>
      <c r="E2" s="27" t="s">
        <v>299</v>
      </c>
      <c r="F2" s="27"/>
    </row>
    <row r="3" spans="1:6" ht="10.5">
      <c r="A3" s="7" t="s">
        <v>2</v>
      </c>
      <c r="B3" s="81" t="s">
        <v>3</v>
      </c>
      <c r="C3" s="81" t="s">
        <v>142</v>
      </c>
      <c r="D3" s="82"/>
      <c r="E3" s="81" t="s">
        <v>143</v>
      </c>
      <c r="F3" s="33"/>
    </row>
    <row r="4" spans="1:6" ht="10.5">
      <c r="A4" s="33"/>
      <c r="B4" s="81" t="s">
        <v>10</v>
      </c>
      <c r="C4" s="81" t="s">
        <v>10</v>
      </c>
      <c r="D4" s="81" t="s">
        <v>144</v>
      </c>
      <c r="E4" s="81" t="s">
        <v>10</v>
      </c>
      <c r="F4" s="73" t="s">
        <v>145</v>
      </c>
    </row>
    <row r="5" spans="1:6" ht="10.5" hidden="1">
      <c r="A5" s="47" t="s">
        <v>13</v>
      </c>
      <c r="B5" s="34">
        <v>1439683</v>
      </c>
      <c r="C5" s="35">
        <v>1416524</v>
      </c>
      <c r="D5" s="35">
        <v>1396359</v>
      </c>
      <c r="E5" s="35">
        <v>23159</v>
      </c>
      <c r="F5" s="35">
        <v>123100</v>
      </c>
    </row>
    <row r="6" spans="1:6" ht="10.5" hidden="1">
      <c r="A6" s="14"/>
      <c r="B6" s="83">
        <v>436390</v>
      </c>
      <c r="C6" s="84">
        <v>429184</v>
      </c>
      <c r="D6" s="84">
        <v>588505</v>
      </c>
      <c r="E6" s="84">
        <v>7206</v>
      </c>
      <c r="F6" s="84"/>
    </row>
    <row r="7" spans="1:6" ht="10.5" hidden="1">
      <c r="A7" s="47" t="s">
        <v>14</v>
      </c>
      <c r="B7" s="34">
        <v>1502612</v>
      </c>
      <c r="C7" s="35">
        <v>1480832</v>
      </c>
      <c r="D7" s="35">
        <v>1473054</v>
      </c>
      <c r="E7" s="35">
        <v>21780</v>
      </c>
      <c r="F7" s="35">
        <v>172311</v>
      </c>
    </row>
    <row r="8" spans="1:6" ht="10.5" hidden="1">
      <c r="A8" s="14"/>
      <c r="B8" s="83">
        <v>501726</v>
      </c>
      <c r="C8" s="84">
        <v>495663</v>
      </c>
      <c r="D8" s="84">
        <v>584084</v>
      </c>
      <c r="E8" s="84">
        <v>6063</v>
      </c>
      <c r="F8" s="84"/>
    </row>
    <row r="9" spans="1:6" ht="10.5" hidden="1">
      <c r="A9" s="47" t="s">
        <v>15</v>
      </c>
      <c r="B9" s="34">
        <f aca="true" t="shared" si="0" ref="B9:B16">SUM(C9,E9)</f>
        <v>2671538</v>
      </c>
      <c r="C9" s="35">
        <v>2657174</v>
      </c>
      <c r="D9" s="35">
        <v>1985255</v>
      </c>
      <c r="E9" s="35">
        <v>14364</v>
      </c>
      <c r="F9" s="35">
        <v>66066</v>
      </c>
    </row>
    <row r="10" spans="1:6" ht="10.5" hidden="1">
      <c r="A10" s="14" t="s">
        <v>146</v>
      </c>
      <c r="B10" s="83">
        <f t="shared" si="0"/>
        <v>764653</v>
      </c>
      <c r="C10" s="84">
        <v>760762</v>
      </c>
      <c r="D10" s="84">
        <v>657234</v>
      </c>
      <c r="E10" s="84">
        <v>3891</v>
      </c>
      <c r="F10" s="84"/>
    </row>
    <row r="11" spans="1:6" ht="10.5">
      <c r="A11" s="47" t="s">
        <v>80</v>
      </c>
      <c r="B11" s="34">
        <f t="shared" si="0"/>
        <v>2302833</v>
      </c>
      <c r="C11" s="39">
        <v>2286578</v>
      </c>
      <c r="D11" s="39">
        <v>1540247</v>
      </c>
      <c r="E11" s="39">
        <v>16255</v>
      </c>
      <c r="F11" s="39">
        <v>82272</v>
      </c>
    </row>
    <row r="12" spans="1:6" ht="10.5">
      <c r="A12" s="47"/>
      <c r="B12" s="83">
        <f t="shared" si="0"/>
        <v>797756</v>
      </c>
      <c r="C12" s="84">
        <v>791033</v>
      </c>
      <c r="D12" s="84">
        <v>643603</v>
      </c>
      <c r="E12" s="84">
        <v>6723</v>
      </c>
      <c r="F12" s="84"/>
    </row>
    <row r="13" spans="1:7" ht="10.5">
      <c r="A13" s="47" t="s">
        <v>147</v>
      </c>
      <c r="B13" s="34">
        <f t="shared" si="0"/>
        <v>1602517</v>
      </c>
      <c r="C13" s="35">
        <v>1581971</v>
      </c>
      <c r="D13" s="35">
        <v>1337318</v>
      </c>
      <c r="E13" s="35">
        <v>20546</v>
      </c>
      <c r="F13" s="35">
        <v>84989</v>
      </c>
      <c r="G13" s="17"/>
    </row>
    <row r="14" spans="1:7" ht="10.5">
      <c r="A14" s="14"/>
      <c r="B14" s="83">
        <f t="shared" si="0"/>
        <v>592012</v>
      </c>
      <c r="C14" s="84">
        <v>587367</v>
      </c>
      <c r="D14" s="84">
        <v>751096</v>
      </c>
      <c r="E14" s="84">
        <v>4645</v>
      </c>
      <c r="F14" s="84"/>
      <c r="G14" s="17"/>
    </row>
    <row r="15" spans="1:7" s="17" customFormat="1" ht="10.5">
      <c r="A15" s="47" t="s">
        <v>148</v>
      </c>
      <c r="B15" s="34">
        <f t="shared" si="0"/>
        <v>863436</v>
      </c>
      <c r="C15" s="35">
        <v>858629</v>
      </c>
      <c r="D15" s="35">
        <v>684012</v>
      </c>
      <c r="E15" s="35">
        <v>4807</v>
      </c>
      <c r="F15" s="35">
        <v>30909</v>
      </c>
      <c r="G15" s="1"/>
    </row>
    <row r="16" spans="1:7" s="17" customFormat="1" ht="10.5">
      <c r="A16" s="14"/>
      <c r="B16" s="83">
        <f t="shared" si="0"/>
        <v>513787</v>
      </c>
      <c r="C16" s="84">
        <v>511284</v>
      </c>
      <c r="D16" s="84">
        <v>427094</v>
      </c>
      <c r="E16" s="84">
        <v>2503</v>
      </c>
      <c r="F16" s="84"/>
      <c r="G16" s="1"/>
    </row>
    <row r="17" spans="1:6" ht="10.5">
      <c r="A17" s="47" t="s">
        <v>149</v>
      </c>
      <c r="B17" s="34">
        <v>1435324</v>
      </c>
      <c r="C17" s="35">
        <v>1424383</v>
      </c>
      <c r="D17" s="35">
        <v>779159</v>
      </c>
      <c r="E17" s="35">
        <v>10941</v>
      </c>
      <c r="F17" s="35">
        <v>59435</v>
      </c>
    </row>
    <row r="18" spans="1:6" ht="10.5">
      <c r="A18" s="14"/>
      <c r="B18" s="83">
        <v>598151</v>
      </c>
      <c r="C18" s="84">
        <v>593225</v>
      </c>
      <c r="D18" s="84">
        <v>367385</v>
      </c>
      <c r="E18" s="84">
        <v>4926</v>
      </c>
      <c r="F18" s="84"/>
    </row>
    <row r="19" spans="1:6" ht="10.5">
      <c r="A19" s="47" t="s">
        <v>179</v>
      </c>
      <c r="B19" s="34">
        <v>1232491</v>
      </c>
      <c r="C19" s="35">
        <v>1219070</v>
      </c>
      <c r="D19" s="35">
        <v>889011</v>
      </c>
      <c r="E19" s="35">
        <v>13421</v>
      </c>
      <c r="F19" s="35">
        <v>63444</v>
      </c>
    </row>
    <row r="20" spans="1:6" ht="10.5">
      <c r="A20" s="33"/>
      <c r="B20" s="85">
        <v>490858</v>
      </c>
      <c r="C20" s="86">
        <v>481874</v>
      </c>
      <c r="D20" s="86">
        <v>429669</v>
      </c>
      <c r="E20" s="86">
        <v>8984</v>
      </c>
      <c r="F20" s="86"/>
    </row>
    <row r="21" spans="1:6" ht="10.5">
      <c r="A21" s="14" t="s">
        <v>139</v>
      </c>
      <c r="B21" s="14"/>
      <c r="C21" s="14"/>
      <c r="D21" s="14"/>
      <c r="E21" s="14"/>
      <c r="F21" s="14"/>
    </row>
    <row r="22" spans="1:6" ht="10.5">
      <c r="A22" s="47" t="s">
        <v>150</v>
      </c>
      <c r="B22" s="14"/>
      <c r="C22" s="14"/>
      <c r="D22" s="14"/>
      <c r="E22" s="14"/>
      <c r="F22" s="14"/>
    </row>
    <row r="23" ht="10.5">
      <c r="A23" s="47" t="s">
        <v>151</v>
      </c>
    </row>
    <row r="24" ht="10.5">
      <c r="B24" s="36"/>
    </row>
  </sheetData>
  <printOptions/>
  <pageMargins left="0.48" right="0.79" top="1" bottom="1" header="0.5" footer="0.5"/>
  <pageSetup horizontalDpi="300" verticalDpi="3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5"/>
  <sheetViews>
    <sheetView workbookViewId="0" topLeftCell="A1">
      <selection activeCell="B1" sqref="B1"/>
    </sheetView>
  </sheetViews>
  <sheetFormatPr defaultColWidth="9.00390625" defaultRowHeight="12.75"/>
  <cols>
    <col min="1" max="1" width="9.125" style="117" customWidth="1"/>
    <col min="2" max="2" width="9.125" style="102" customWidth="1"/>
    <col min="3" max="3" width="10.125" style="102" customWidth="1"/>
    <col min="4" max="4" width="10.50390625" style="118" customWidth="1"/>
    <col min="5" max="5" width="12.00390625" style="118" customWidth="1"/>
    <col min="6" max="6" width="10.50390625" style="118" customWidth="1"/>
    <col min="7" max="7" width="12.00390625" style="118" customWidth="1"/>
    <col min="8" max="8" width="9.375" style="118" customWidth="1"/>
    <col min="9" max="10" width="10.50390625" style="118" customWidth="1"/>
    <col min="11" max="11" width="12.00390625" style="118" customWidth="1"/>
    <col min="12" max="12" width="8.875" style="118" customWidth="1"/>
    <col min="13" max="13" width="12.00390625" style="118" customWidth="1"/>
    <col min="14" max="14" width="7.875" style="118" customWidth="1"/>
    <col min="15" max="15" width="9.125" style="118" customWidth="1"/>
    <col min="16" max="16" width="8.875" style="118" customWidth="1"/>
    <col min="17" max="17" width="12.375" style="118" customWidth="1"/>
    <col min="18" max="18" width="8.625" style="118" customWidth="1"/>
    <col min="19" max="19" width="10.50390625" style="118" customWidth="1"/>
    <col min="20" max="20" width="2.125" style="118" customWidth="1"/>
    <col min="21" max="22" width="10.50390625" style="102" customWidth="1"/>
    <col min="23" max="16384" width="8.875" style="102" customWidth="1"/>
  </cols>
  <sheetData>
    <row r="1" spans="2:4" ht="15.75">
      <c r="B1" s="122" t="s">
        <v>181</v>
      </c>
      <c r="D1" s="102"/>
    </row>
    <row r="2" spans="2:20" ht="11.25" thickBot="1">
      <c r="B2" s="119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 t="s">
        <v>182</v>
      </c>
      <c r="R2" s="93"/>
      <c r="S2" s="93"/>
      <c r="T2" s="95"/>
    </row>
    <row r="3" spans="1:20" ht="10.5">
      <c r="A3" s="126" t="s">
        <v>300</v>
      </c>
      <c r="C3" s="96"/>
      <c r="D3" s="97" t="s">
        <v>71</v>
      </c>
      <c r="E3" s="95"/>
      <c r="F3" s="98" t="s">
        <v>34</v>
      </c>
      <c r="G3" s="99"/>
      <c r="H3" s="99"/>
      <c r="I3" s="99"/>
      <c r="J3" s="99"/>
      <c r="K3" s="99"/>
      <c r="L3" s="98" t="s">
        <v>183</v>
      </c>
      <c r="M3" s="99"/>
      <c r="N3" s="99"/>
      <c r="O3" s="99"/>
      <c r="P3" s="99"/>
      <c r="Q3" s="99"/>
      <c r="R3" s="100" t="s">
        <v>184</v>
      </c>
      <c r="S3" s="95"/>
      <c r="T3" s="95"/>
    </row>
    <row r="4" spans="3:20" ht="10.5">
      <c r="C4" s="96" t="s">
        <v>185</v>
      </c>
      <c r="D4" s="100" t="s">
        <v>186</v>
      </c>
      <c r="E4" s="95"/>
      <c r="F4" s="101" t="s">
        <v>57</v>
      </c>
      <c r="G4" s="99"/>
      <c r="H4" s="101" t="s">
        <v>187</v>
      </c>
      <c r="I4" s="99"/>
      <c r="J4" s="101" t="s">
        <v>188</v>
      </c>
      <c r="K4" s="99"/>
      <c r="L4" s="101" t="s">
        <v>57</v>
      </c>
      <c r="M4" s="99"/>
      <c r="N4" s="101" t="s">
        <v>187</v>
      </c>
      <c r="O4" s="99"/>
      <c r="P4" s="101" t="s">
        <v>188</v>
      </c>
      <c r="Q4" s="99"/>
      <c r="R4" s="100"/>
      <c r="S4" s="95"/>
      <c r="T4" s="95"/>
    </row>
    <row r="5" spans="2:20" ht="10.5">
      <c r="B5" s="120"/>
      <c r="C5" s="103"/>
      <c r="D5" s="98" t="s">
        <v>189</v>
      </c>
      <c r="E5" s="98" t="s">
        <v>10</v>
      </c>
      <c r="F5" s="98" t="s">
        <v>189</v>
      </c>
      <c r="G5" s="98" t="s">
        <v>10</v>
      </c>
      <c r="H5" s="98" t="s">
        <v>189</v>
      </c>
      <c r="I5" s="98" t="s">
        <v>10</v>
      </c>
      <c r="J5" s="98" t="s">
        <v>189</v>
      </c>
      <c r="K5" s="98" t="s">
        <v>10</v>
      </c>
      <c r="L5" s="98" t="s">
        <v>189</v>
      </c>
      <c r="M5" s="98" t="s">
        <v>10</v>
      </c>
      <c r="N5" s="98" t="s">
        <v>189</v>
      </c>
      <c r="O5" s="98" t="s">
        <v>10</v>
      </c>
      <c r="P5" s="98" t="s">
        <v>189</v>
      </c>
      <c r="Q5" s="98" t="s">
        <v>10</v>
      </c>
      <c r="R5" s="98" t="s">
        <v>189</v>
      </c>
      <c r="S5" s="98" t="s">
        <v>10</v>
      </c>
      <c r="T5" s="104"/>
    </row>
    <row r="6" spans="3:20" ht="10.5" hidden="1">
      <c r="C6" s="105" t="s">
        <v>14</v>
      </c>
      <c r="D6" s="106">
        <v>2402447</v>
      </c>
      <c r="E6" s="107">
        <v>277910590</v>
      </c>
      <c r="F6" s="107">
        <v>1742086</v>
      </c>
      <c r="G6" s="107">
        <v>140848795</v>
      </c>
      <c r="H6" s="107">
        <v>181116</v>
      </c>
      <c r="I6" s="107">
        <v>8661101</v>
      </c>
      <c r="J6" s="107">
        <v>1560970</v>
      </c>
      <c r="K6" s="107">
        <v>132187694</v>
      </c>
      <c r="L6" s="107">
        <v>660361</v>
      </c>
      <c r="M6" s="107">
        <v>137061795</v>
      </c>
      <c r="N6" s="107">
        <v>3263</v>
      </c>
      <c r="O6" s="107">
        <v>78037</v>
      </c>
      <c r="P6" s="107">
        <v>657098</v>
      </c>
      <c r="Q6" s="107">
        <v>136983758</v>
      </c>
      <c r="R6" s="107">
        <v>69811</v>
      </c>
      <c r="S6" s="107">
        <v>24198560</v>
      </c>
      <c r="T6" s="107"/>
    </row>
    <row r="7" spans="3:20" ht="10.5" hidden="1">
      <c r="C7" s="105" t="s">
        <v>190</v>
      </c>
      <c r="D7" s="106">
        <v>2410180</v>
      </c>
      <c r="E7" s="107">
        <v>284142576</v>
      </c>
      <c r="F7" s="107">
        <v>1732461</v>
      </c>
      <c r="G7" s="107">
        <v>141758607</v>
      </c>
      <c r="H7" s="107">
        <v>182344</v>
      </c>
      <c r="I7" s="107">
        <v>8760251</v>
      </c>
      <c r="J7" s="107">
        <v>1550117</v>
      </c>
      <c r="K7" s="107">
        <v>132998356</v>
      </c>
      <c r="L7" s="107">
        <v>677719</v>
      </c>
      <c r="M7" s="107">
        <v>142383969</v>
      </c>
      <c r="N7" s="107">
        <v>3873</v>
      </c>
      <c r="O7" s="107">
        <v>96968</v>
      </c>
      <c r="P7" s="107">
        <v>673846</v>
      </c>
      <c r="Q7" s="107">
        <v>142287001</v>
      </c>
      <c r="R7" s="107">
        <v>73958</v>
      </c>
      <c r="S7" s="107">
        <v>24588811</v>
      </c>
      <c r="T7" s="107"/>
    </row>
    <row r="8" spans="3:20" ht="10.5" hidden="1">
      <c r="C8" s="105" t="s">
        <v>191</v>
      </c>
      <c r="D8" s="106">
        <v>2307647</v>
      </c>
      <c r="E8" s="107">
        <v>281638623</v>
      </c>
      <c r="F8" s="107">
        <v>1614737</v>
      </c>
      <c r="G8" s="107">
        <v>134013771</v>
      </c>
      <c r="H8" s="107">
        <v>161407</v>
      </c>
      <c r="I8" s="107">
        <v>7730354</v>
      </c>
      <c r="J8" s="107">
        <v>1453330</v>
      </c>
      <c r="K8" s="107">
        <v>126283417</v>
      </c>
      <c r="L8" s="107">
        <v>692910</v>
      </c>
      <c r="M8" s="107">
        <v>147624852</v>
      </c>
      <c r="N8" s="107">
        <v>4089</v>
      </c>
      <c r="O8" s="107">
        <v>104812</v>
      </c>
      <c r="P8" s="107">
        <v>688821</v>
      </c>
      <c r="Q8" s="107">
        <v>147520040</v>
      </c>
      <c r="R8" s="107">
        <v>61413</v>
      </c>
      <c r="S8" s="107">
        <v>21567123</v>
      </c>
      <c r="T8" s="107"/>
    </row>
    <row r="9" spans="3:20" ht="10.5">
      <c r="C9" s="105" t="s">
        <v>294</v>
      </c>
      <c r="D9" s="108">
        <v>2332341</v>
      </c>
      <c r="E9" s="109">
        <v>290076088</v>
      </c>
      <c r="F9" s="109">
        <v>1615437</v>
      </c>
      <c r="G9" s="109">
        <v>136002300</v>
      </c>
      <c r="H9" s="109">
        <v>154104</v>
      </c>
      <c r="I9" s="109">
        <v>7411642</v>
      </c>
      <c r="J9" s="109">
        <v>1461333</v>
      </c>
      <c r="K9" s="109">
        <v>128590658</v>
      </c>
      <c r="L9" s="109">
        <v>716904</v>
      </c>
      <c r="M9" s="109">
        <v>154073788</v>
      </c>
      <c r="N9" s="109">
        <v>4492</v>
      </c>
      <c r="O9" s="109">
        <v>116747</v>
      </c>
      <c r="P9" s="109">
        <v>712412</v>
      </c>
      <c r="Q9" s="109">
        <v>153957041</v>
      </c>
      <c r="R9" s="109">
        <v>58464</v>
      </c>
      <c r="S9" s="109">
        <v>21576279</v>
      </c>
      <c r="T9" s="109"/>
    </row>
    <row r="10" spans="3:20" ht="10.5">
      <c r="C10" s="105" t="s">
        <v>192</v>
      </c>
      <c r="D10" s="110">
        <v>2358446</v>
      </c>
      <c r="E10" s="111">
        <v>299004938</v>
      </c>
      <c r="F10" s="111">
        <v>1614691</v>
      </c>
      <c r="G10" s="111">
        <v>137937525</v>
      </c>
      <c r="H10" s="111">
        <v>148348</v>
      </c>
      <c r="I10" s="111">
        <v>7172249</v>
      </c>
      <c r="J10" s="111">
        <v>1466343</v>
      </c>
      <c r="K10" s="111">
        <v>130765276</v>
      </c>
      <c r="L10" s="111">
        <v>743755</v>
      </c>
      <c r="M10" s="111">
        <v>161067413</v>
      </c>
      <c r="N10" s="111">
        <v>4422</v>
      </c>
      <c r="O10" s="111">
        <v>115384</v>
      </c>
      <c r="P10" s="111">
        <v>739333</v>
      </c>
      <c r="Q10" s="111">
        <v>160952029</v>
      </c>
      <c r="R10" s="111">
        <v>52820</v>
      </c>
      <c r="S10" s="111">
        <v>20597567</v>
      </c>
      <c r="T10" s="111"/>
    </row>
    <row r="11" spans="3:20" ht="10.5">
      <c r="C11" s="105" t="s">
        <v>193</v>
      </c>
      <c r="D11" s="111">
        <v>2384642</v>
      </c>
      <c r="E11" s="111">
        <v>306543743</v>
      </c>
      <c r="F11" s="111">
        <v>1618218</v>
      </c>
      <c r="G11" s="111">
        <v>139421916</v>
      </c>
      <c r="H11" s="111">
        <v>144481</v>
      </c>
      <c r="I11" s="111">
        <v>6985395</v>
      </c>
      <c r="J11" s="111">
        <v>1473737</v>
      </c>
      <c r="K11" s="111">
        <v>132436521</v>
      </c>
      <c r="L11" s="111">
        <v>766424</v>
      </c>
      <c r="M11" s="111">
        <v>167121827</v>
      </c>
      <c r="N11" s="111">
        <v>4451</v>
      </c>
      <c r="O11" s="111">
        <v>117335</v>
      </c>
      <c r="P11" s="111">
        <v>761973</v>
      </c>
      <c r="Q11" s="111">
        <v>167004492</v>
      </c>
      <c r="R11" s="111">
        <v>55575</v>
      </c>
      <c r="S11" s="111">
        <v>21828399</v>
      </c>
      <c r="T11" s="111"/>
    </row>
    <row r="12" spans="3:20" ht="10.5">
      <c r="C12" s="105" t="s">
        <v>194</v>
      </c>
      <c r="D12" s="111">
        <v>2403957</v>
      </c>
      <c r="E12" s="111">
        <v>311984700</v>
      </c>
      <c r="F12" s="111">
        <v>1620648</v>
      </c>
      <c r="G12" s="111">
        <v>140682332</v>
      </c>
      <c r="H12" s="111">
        <v>141499</v>
      </c>
      <c r="I12" s="111">
        <v>6843608</v>
      </c>
      <c r="J12" s="111">
        <v>1479149</v>
      </c>
      <c r="K12" s="111">
        <v>133838724</v>
      </c>
      <c r="L12" s="111">
        <v>783309</v>
      </c>
      <c r="M12" s="111">
        <v>171302368</v>
      </c>
      <c r="N12" s="111">
        <v>4761</v>
      </c>
      <c r="O12" s="111">
        <v>132466</v>
      </c>
      <c r="P12" s="111">
        <v>778548</v>
      </c>
      <c r="Q12" s="111">
        <v>171169902</v>
      </c>
      <c r="R12" s="111">
        <v>55300</v>
      </c>
      <c r="S12" s="111">
        <v>28658859</v>
      </c>
      <c r="T12" s="111"/>
    </row>
    <row r="13" spans="3:20" ht="10.5">
      <c r="C13" s="105" t="s">
        <v>195</v>
      </c>
      <c r="D13" s="111">
        <v>2423551</v>
      </c>
      <c r="E13" s="111">
        <v>316551691</v>
      </c>
      <c r="F13" s="111">
        <v>1623195</v>
      </c>
      <c r="G13" s="111">
        <v>141900229</v>
      </c>
      <c r="H13" s="111">
        <v>138152</v>
      </c>
      <c r="I13" s="111">
        <v>6682277</v>
      </c>
      <c r="J13" s="111">
        <v>1485043</v>
      </c>
      <c r="K13" s="111">
        <v>135217952</v>
      </c>
      <c r="L13" s="111">
        <v>800356</v>
      </c>
      <c r="M13" s="111">
        <v>174651462</v>
      </c>
      <c r="N13" s="111">
        <v>4742</v>
      </c>
      <c r="O13" s="111">
        <v>131802</v>
      </c>
      <c r="P13" s="111">
        <v>795614</v>
      </c>
      <c r="Q13" s="111">
        <v>174519660</v>
      </c>
      <c r="R13" s="111">
        <v>54245</v>
      </c>
      <c r="S13" s="111">
        <v>21935945</v>
      </c>
      <c r="T13" s="111"/>
    </row>
    <row r="14" spans="3:20" ht="10.5">
      <c r="C14" s="112"/>
      <c r="D14" s="10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20" ht="10.5">
      <c r="A15" s="117">
        <v>11</v>
      </c>
      <c r="C15" s="112" t="s">
        <v>196</v>
      </c>
      <c r="D15" s="111">
        <v>268461</v>
      </c>
      <c r="E15" s="111">
        <v>45313272</v>
      </c>
      <c r="F15" s="111">
        <v>164791</v>
      </c>
      <c r="G15" s="111">
        <v>14351461</v>
      </c>
      <c r="H15" s="111">
        <v>10294</v>
      </c>
      <c r="I15" s="111">
        <v>392465</v>
      </c>
      <c r="J15" s="111">
        <v>154497</v>
      </c>
      <c r="K15" s="111">
        <v>13958996</v>
      </c>
      <c r="L15" s="111">
        <v>103670</v>
      </c>
      <c r="M15" s="111">
        <v>30961811</v>
      </c>
      <c r="N15" s="111">
        <v>224</v>
      </c>
      <c r="O15" s="111">
        <v>4669</v>
      </c>
      <c r="P15" s="111">
        <v>103446</v>
      </c>
      <c r="Q15" s="111">
        <v>30957142</v>
      </c>
      <c r="R15" s="111">
        <v>5286</v>
      </c>
      <c r="S15" s="111">
        <v>3268723</v>
      </c>
      <c r="T15" s="111"/>
    </row>
    <row r="16" spans="1:20" ht="10.5">
      <c r="A16" s="117">
        <v>15</v>
      </c>
      <c r="C16" s="112" t="s">
        <v>197</v>
      </c>
      <c r="D16" s="108">
        <v>199169</v>
      </c>
      <c r="E16" s="109">
        <v>31820316</v>
      </c>
      <c r="F16" s="109">
        <v>146086</v>
      </c>
      <c r="G16" s="109">
        <v>14434219</v>
      </c>
      <c r="H16" s="109">
        <v>8844</v>
      </c>
      <c r="I16" s="109">
        <v>341018</v>
      </c>
      <c r="J16" s="109">
        <v>137242</v>
      </c>
      <c r="K16" s="109">
        <v>14093201</v>
      </c>
      <c r="L16" s="109">
        <v>53083</v>
      </c>
      <c r="M16" s="109">
        <v>17386097</v>
      </c>
      <c r="N16" s="109">
        <v>243</v>
      </c>
      <c r="O16" s="109">
        <v>6043</v>
      </c>
      <c r="P16" s="109">
        <v>52840</v>
      </c>
      <c r="Q16" s="109">
        <v>17380054</v>
      </c>
      <c r="R16" s="109">
        <v>4166</v>
      </c>
      <c r="S16" s="109">
        <v>2048510</v>
      </c>
      <c r="T16" s="109"/>
    </row>
    <row r="17" spans="1:36" ht="10.5">
      <c r="A17" s="117">
        <v>21</v>
      </c>
      <c r="C17" s="112" t="s">
        <v>198</v>
      </c>
      <c r="D17" s="108">
        <v>289202</v>
      </c>
      <c r="E17" s="109">
        <v>38012695</v>
      </c>
      <c r="F17" s="109">
        <v>215946</v>
      </c>
      <c r="G17" s="109">
        <v>17897829</v>
      </c>
      <c r="H17" s="109">
        <v>13752</v>
      </c>
      <c r="I17" s="109">
        <v>583019</v>
      </c>
      <c r="J17" s="109">
        <v>202194</v>
      </c>
      <c r="K17" s="109">
        <v>17314810</v>
      </c>
      <c r="L17" s="109">
        <v>73256</v>
      </c>
      <c r="M17" s="109">
        <v>20114866</v>
      </c>
      <c r="N17" s="109">
        <v>424</v>
      </c>
      <c r="O17" s="109">
        <v>10303</v>
      </c>
      <c r="P17" s="109">
        <v>72832</v>
      </c>
      <c r="Q17" s="109">
        <v>20104563</v>
      </c>
      <c r="R17" s="109">
        <v>5997</v>
      </c>
      <c r="S17" s="109">
        <v>3099391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</row>
    <row r="18" spans="1:20" ht="10.5">
      <c r="A18" s="117">
        <v>27</v>
      </c>
      <c r="C18" s="112" t="s">
        <v>199</v>
      </c>
      <c r="D18" s="108">
        <v>233045</v>
      </c>
      <c r="E18" s="109">
        <v>24634528</v>
      </c>
      <c r="F18" s="109">
        <v>172445</v>
      </c>
      <c r="G18" s="109">
        <v>13880368</v>
      </c>
      <c r="H18" s="109">
        <v>15085</v>
      </c>
      <c r="I18" s="109">
        <v>731694</v>
      </c>
      <c r="J18" s="109">
        <v>157360</v>
      </c>
      <c r="K18" s="109">
        <v>13148674</v>
      </c>
      <c r="L18" s="109">
        <v>60600</v>
      </c>
      <c r="M18" s="109">
        <v>10754160</v>
      </c>
      <c r="N18" s="109">
        <v>678</v>
      </c>
      <c r="O18" s="109">
        <v>19348</v>
      </c>
      <c r="P18" s="109">
        <v>59922</v>
      </c>
      <c r="Q18" s="109">
        <v>10734812</v>
      </c>
      <c r="R18" s="109">
        <v>1727</v>
      </c>
      <c r="S18" s="109">
        <v>629381</v>
      </c>
      <c r="T18" s="109"/>
    </row>
    <row r="19" spans="1:20" ht="10.5">
      <c r="A19" s="117">
        <v>40</v>
      </c>
      <c r="C19" s="112" t="s">
        <v>200</v>
      </c>
      <c r="D19" s="111">
        <v>289281</v>
      </c>
      <c r="E19" s="111">
        <v>37915780</v>
      </c>
      <c r="F19" s="111">
        <v>217954</v>
      </c>
      <c r="G19" s="111">
        <v>19284022</v>
      </c>
      <c r="H19" s="111">
        <v>18110</v>
      </c>
      <c r="I19" s="111">
        <v>893999</v>
      </c>
      <c r="J19" s="111">
        <v>199844</v>
      </c>
      <c r="K19" s="111">
        <v>18390023</v>
      </c>
      <c r="L19" s="111">
        <v>71327</v>
      </c>
      <c r="M19" s="111">
        <v>18631758</v>
      </c>
      <c r="N19" s="111">
        <v>433</v>
      </c>
      <c r="O19" s="111">
        <v>11312</v>
      </c>
      <c r="P19" s="111">
        <v>70894</v>
      </c>
      <c r="Q19" s="111">
        <v>18620446</v>
      </c>
      <c r="R19" s="111">
        <v>10281</v>
      </c>
      <c r="S19" s="111">
        <v>1593428</v>
      </c>
      <c r="T19" s="111"/>
    </row>
    <row r="20" spans="1:20" ht="10.5">
      <c r="A20" s="117">
        <v>49</v>
      </c>
      <c r="C20" s="112" t="s">
        <v>201</v>
      </c>
      <c r="D20" s="111">
        <v>197468</v>
      </c>
      <c r="E20" s="111">
        <v>22316827</v>
      </c>
      <c r="F20" s="111">
        <v>150852</v>
      </c>
      <c r="G20" s="111">
        <v>13601111</v>
      </c>
      <c r="H20" s="111">
        <v>16801</v>
      </c>
      <c r="I20" s="111">
        <v>900280</v>
      </c>
      <c r="J20" s="111">
        <v>134051</v>
      </c>
      <c r="K20" s="111">
        <v>12700831</v>
      </c>
      <c r="L20" s="111">
        <v>46616</v>
      </c>
      <c r="M20" s="111">
        <v>8715716</v>
      </c>
      <c r="N20" s="111">
        <v>737</v>
      </c>
      <c r="O20" s="111">
        <v>24697</v>
      </c>
      <c r="P20" s="111">
        <v>45879</v>
      </c>
      <c r="Q20" s="111">
        <v>8691019</v>
      </c>
      <c r="R20" s="111">
        <v>3076</v>
      </c>
      <c r="S20" s="111">
        <v>954075</v>
      </c>
      <c r="T20" s="111"/>
    </row>
    <row r="21" spans="1:20" ht="10.5">
      <c r="A21" s="117">
        <v>67</v>
      </c>
      <c r="C21" s="112" t="s">
        <v>202</v>
      </c>
      <c r="D21" s="111">
        <v>174912</v>
      </c>
      <c r="E21" s="111">
        <v>17900896</v>
      </c>
      <c r="F21" s="111">
        <v>152581</v>
      </c>
      <c r="G21" s="111">
        <v>13395310</v>
      </c>
      <c r="H21" s="111">
        <v>17236</v>
      </c>
      <c r="I21" s="111">
        <v>1083394</v>
      </c>
      <c r="J21" s="111">
        <v>135345</v>
      </c>
      <c r="K21" s="111">
        <v>12311916</v>
      </c>
      <c r="L21" s="111">
        <v>22331</v>
      </c>
      <c r="M21" s="111">
        <v>4505586</v>
      </c>
      <c r="N21" s="111">
        <v>340</v>
      </c>
      <c r="O21" s="111">
        <v>10453</v>
      </c>
      <c r="P21" s="111">
        <v>21991</v>
      </c>
      <c r="Q21" s="111">
        <v>4495133</v>
      </c>
      <c r="R21" s="111">
        <v>5010</v>
      </c>
      <c r="S21" s="111">
        <v>1190673</v>
      </c>
      <c r="T21" s="111"/>
    </row>
    <row r="22" spans="1:20" ht="10.5">
      <c r="A22" s="117">
        <v>87</v>
      </c>
      <c r="C22" s="112" t="s">
        <v>203</v>
      </c>
      <c r="D22" s="111">
        <v>105860</v>
      </c>
      <c r="E22" s="111">
        <v>10874444</v>
      </c>
      <c r="F22" s="111">
        <v>77787</v>
      </c>
      <c r="G22" s="111">
        <v>6643470</v>
      </c>
      <c r="H22" s="111">
        <v>7501</v>
      </c>
      <c r="I22" s="111">
        <v>395705</v>
      </c>
      <c r="J22" s="111">
        <v>70286</v>
      </c>
      <c r="K22" s="111">
        <v>6247765</v>
      </c>
      <c r="L22" s="111">
        <v>28073</v>
      </c>
      <c r="M22" s="111">
        <v>4230974</v>
      </c>
      <c r="N22" s="111">
        <v>347</v>
      </c>
      <c r="O22" s="111">
        <v>12003</v>
      </c>
      <c r="P22" s="111">
        <v>27726</v>
      </c>
      <c r="Q22" s="111">
        <v>4218971</v>
      </c>
      <c r="R22" s="111">
        <v>1259</v>
      </c>
      <c r="S22" s="111">
        <v>395443</v>
      </c>
      <c r="T22" s="111"/>
    </row>
    <row r="23" spans="1:20" ht="10.5">
      <c r="A23" s="117">
        <v>95</v>
      </c>
      <c r="C23" s="112" t="s">
        <v>204</v>
      </c>
      <c r="D23" s="111">
        <v>132125</v>
      </c>
      <c r="E23" s="111">
        <v>12814472</v>
      </c>
      <c r="F23" s="111">
        <v>88880</v>
      </c>
      <c r="G23" s="111">
        <v>6172326</v>
      </c>
      <c r="H23" s="111">
        <v>16591</v>
      </c>
      <c r="I23" s="111">
        <v>737481</v>
      </c>
      <c r="J23" s="111">
        <v>72289</v>
      </c>
      <c r="K23" s="111">
        <v>5434845</v>
      </c>
      <c r="L23" s="111">
        <v>43245</v>
      </c>
      <c r="M23" s="111">
        <v>6642146</v>
      </c>
      <c r="N23" s="111">
        <v>618</v>
      </c>
      <c r="O23" s="111">
        <v>13641</v>
      </c>
      <c r="P23" s="111">
        <v>42627</v>
      </c>
      <c r="Q23" s="111">
        <v>6628505</v>
      </c>
      <c r="R23" s="111">
        <v>1831</v>
      </c>
      <c r="S23" s="111">
        <v>392936</v>
      </c>
      <c r="T23" s="111"/>
    </row>
    <row r="24" spans="3:20" ht="10.5">
      <c r="C24" s="112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</row>
    <row r="25" spans="1:20" ht="10.5">
      <c r="A25" s="117">
        <v>1</v>
      </c>
      <c r="B25" s="102">
        <v>100</v>
      </c>
      <c r="C25" s="112" t="s">
        <v>205</v>
      </c>
      <c r="D25" s="111">
        <v>534028</v>
      </c>
      <c r="E25" s="111">
        <v>74948461</v>
      </c>
      <c r="F25" s="111">
        <v>235873</v>
      </c>
      <c r="G25" s="111">
        <v>22240113</v>
      </c>
      <c r="H25" s="111">
        <v>13938</v>
      </c>
      <c r="I25" s="111">
        <v>623222</v>
      </c>
      <c r="J25" s="111">
        <v>221935</v>
      </c>
      <c r="K25" s="111">
        <v>21616891</v>
      </c>
      <c r="L25" s="111">
        <v>298155</v>
      </c>
      <c r="M25" s="111">
        <v>52708348</v>
      </c>
      <c r="N25" s="111">
        <v>698</v>
      </c>
      <c r="O25" s="111">
        <v>19333</v>
      </c>
      <c r="P25" s="111">
        <v>297457</v>
      </c>
      <c r="Q25" s="111">
        <v>52689015</v>
      </c>
      <c r="R25" s="111">
        <v>15612</v>
      </c>
      <c r="S25" s="111">
        <v>8363385</v>
      </c>
      <c r="T25" s="111"/>
    </row>
    <row r="26" spans="1:20" ht="10.5">
      <c r="A26" s="117">
        <v>41</v>
      </c>
      <c r="B26" s="102">
        <v>201</v>
      </c>
      <c r="C26" s="112" t="s">
        <v>206</v>
      </c>
      <c r="D26" s="111">
        <v>223082</v>
      </c>
      <c r="E26" s="111">
        <v>30885251</v>
      </c>
      <c r="F26" s="111">
        <v>164663</v>
      </c>
      <c r="G26" s="111">
        <v>14550571</v>
      </c>
      <c r="H26" s="111">
        <v>13117</v>
      </c>
      <c r="I26" s="111">
        <v>645110</v>
      </c>
      <c r="J26" s="111">
        <v>151546</v>
      </c>
      <c r="K26" s="111">
        <v>13905461</v>
      </c>
      <c r="L26" s="111">
        <v>58419</v>
      </c>
      <c r="M26" s="111">
        <v>16334680</v>
      </c>
      <c r="N26" s="111">
        <v>312</v>
      </c>
      <c r="O26" s="111">
        <v>8079</v>
      </c>
      <c r="P26" s="111">
        <v>58107</v>
      </c>
      <c r="Q26" s="111">
        <v>16326601</v>
      </c>
      <c r="R26" s="111">
        <v>9613</v>
      </c>
      <c r="S26" s="111">
        <v>1378071</v>
      </c>
      <c r="T26" s="111"/>
    </row>
    <row r="27" spans="1:20" ht="10.5">
      <c r="A27" s="117">
        <v>12</v>
      </c>
      <c r="B27" s="102">
        <v>202</v>
      </c>
      <c r="C27" s="112" t="s">
        <v>207</v>
      </c>
      <c r="D27" s="108">
        <v>161544</v>
      </c>
      <c r="E27" s="109">
        <v>21344213</v>
      </c>
      <c r="F27" s="109">
        <v>97424</v>
      </c>
      <c r="G27" s="109">
        <v>7325884</v>
      </c>
      <c r="H27" s="109">
        <v>7930</v>
      </c>
      <c r="I27" s="109">
        <v>284388</v>
      </c>
      <c r="J27" s="109">
        <v>89494</v>
      </c>
      <c r="K27" s="109">
        <v>7041496</v>
      </c>
      <c r="L27" s="109">
        <v>64120</v>
      </c>
      <c r="M27" s="109">
        <v>14018329</v>
      </c>
      <c r="N27" s="109">
        <v>70</v>
      </c>
      <c r="O27" s="109">
        <v>1433</v>
      </c>
      <c r="P27" s="109">
        <v>64050</v>
      </c>
      <c r="Q27" s="109">
        <v>14016896</v>
      </c>
      <c r="R27" s="109">
        <v>115</v>
      </c>
      <c r="S27" s="109">
        <v>54902</v>
      </c>
      <c r="T27" s="109"/>
    </row>
    <row r="28" spans="1:20" ht="10.5">
      <c r="A28" s="117">
        <v>22</v>
      </c>
      <c r="B28" s="102">
        <v>203</v>
      </c>
      <c r="C28" s="112" t="s">
        <v>208</v>
      </c>
      <c r="D28" s="108">
        <v>87010</v>
      </c>
      <c r="E28" s="109">
        <v>13270912</v>
      </c>
      <c r="F28" s="109">
        <v>64207</v>
      </c>
      <c r="G28" s="109">
        <v>5393015</v>
      </c>
      <c r="H28" s="109">
        <v>3814</v>
      </c>
      <c r="I28" s="109">
        <v>142350</v>
      </c>
      <c r="J28" s="109">
        <v>60393</v>
      </c>
      <c r="K28" s="109">
        <v>5250665</v>
      </c>
      <c r="L28" s="109">
        <v>22803</v>
      </c>
      <c r="M28" s="109">
        <v>7877897</v>
      </c>
      <c r="N28" s="109">
        <v>86</v>
      </c>
      <c r="O28" s="109">
        <v>1955</v>
      </c>
      <c r="P28" s="109">
        <v>22717</v>
      </c>
      <c r="Q28" s="109">
        <v>7875942</v>
      </c>
      <c r="R28" s="109">
        <v>2713</v>
      </c>
      <c r="S28" s="109">
        <v>1351666</v>
      </c>
      <c r="T28" s="109"/>
    </row>
    <row r="29" spans="1:20" ht="10.5">
      <c r="A29" s="117">
        <v>13</v>
      </c>
      <c r="B29" s="102">
        <v>204</v>
      </c>
      <c r="C29" s="112" t="s">
        <v>209</v>
      </c>
      <c r="D29" s="108">
        <v>87073</v>
      </c>
      <c r="E29" s="109">
        <v>19756376</v>
      </c>
      <c r="F29" s="109">
        <v>55679</v>
      </c>
      <c r="G29" s="109">
        <v>5916645</v>
      </c>
      <c r="H29" s="109">
        <v>2100</v>
      </c>
      <c r="I29" s="109">
        <v>99625</v>
      </c>
      <c r="J29" s="109">
        <v>53579</v>
      </c>
      <c r="K29" s="109">
        <v>5817020</v>
      </c>
      <c r="L29" s="109">
        <v>31394</v>
      </c>
      <c r="M29" s="109">
        <v>13839731</v>
      </c>
      <c r="N29" s="109">
        <v>121</v>
      </c>
      <c r="O29" s="109">
        <v>2539</v>
      </c>
      <c r="P29" s="109">
        <v>31273</v>
      </c>
      <c r="Q29" s="109">
        <v>13837192</v>
      </c>
      <c r="R29" s="109">
        <v>4375</v>
      </c>
      <c r="S29" s="109">
        <v>2749814</v>
      </c>
      <c r="T29" s="109"/>
    </row>
    <row r="30" spans="1:20" ht="10.5">
      <c r="A30" s="117">
        <v>96</v>
      </c>
      <c r="B30" s="102">
        <v>205</v>
      </c>
      <c r="C30" s="112" t="s">
        <v>210</v>
      </c>
      <c r="D30" s="111">
        <v>31875</v>
      </c>
      <c r="E30" s="111">
        <v>2951644</v>
      </c>
      <c r="F30" s="111">
        <v>22763</v>
      </c>
      <c r="G30" s="111">
        <v>1364857</v>
      </c>
      <c r="H30" s="111">
        <v>4418</v>
      </c>
      <c r="I30" s="111">
        <v>149700</v>
      </c>
      <c r="J30" s="111">
        <v>18345</v>
      </c>
      <c r="K30" s="111">
        <v>1215157</v>
      </c>
      <c r="L30" s="111">
        <v>9112</v>
      </c>
      <c r="M30" s="111">
        <v>1586787</v>
      </c>
      <c r="N30" s="111">
        <v>65</v>
      </c>
      <c r="O30" s="111">
        <v>1824</v>
      </c>
      <c r="P30" s="111">
        <v>9047</v>
      </c>
      <c r="Q30" s="111">
        <v>1584963</v>
      </c>
      <c r="R30" s="111">
        <v>534</v>
      </c>
      <c r="S30" s="111">
        <v>105648</v>
      </c>
      <c r="T30" s="111"/>
    </row>
    <row r="31" spans="1:20" ht="10.5">
      <c r="A31" s="117">
        <v>14</v>
      </c>
      <c r="B31" s="102">
        <v>206</v>
      </c>
      <c r="C31" s="112" t="s">
        <v>211</v>
      </c>
      <c r="D31" s="111">
        <v>19844</v>
      </c>
      <c r="E31" s="111">
        <v>4212683</v>
      </c>
      <c r="F31" s="111">
        <v>11688</v>
      </c>
      <c r="G31" s="111">
        <v>1108932</v>
      </c>
      <c r="H31" s="111">
        <v>264</v>
      </c>
      <c r="I31" s="111">
        <v>8452</v>
      </c>
      <c r="J31" s="111">
        <v>11424</v>
      </c>
      <c r="K31" s="111">
        <v>1100480</v>
      </c>
      <c r="L31" s="111">
        <v>8156</v>
      </c>
      <c r="M31" s="111">
        <v>3103751</v>
      </c>
      <c r="N31" s="111">
        <v>33</v>
      </c>
      <c r="O31" s="111">
        <v>697</v>
      </c>
      <c r="P31" s="111">
        <v>8123</v>
      </c>
      <c r="Q31" s="111">
        <v>3103054</v>
      </c>
      <c r="R31" s="111">
        <v>796</v>
      </c>
      <c r="S31" s="111">
        <v>464007</v>
      </c>
      <c r="T31" s="111"/>
    </row>
    <row r="32" spans="1:20" ht="10.5">
      <c r="A32" s="117">
        <v>16</v>
      </c>
      <c r="B32" s="102">
        <v>207</v>
      </c>
      <c r="C32" s="112" t="s">
        <v>212</v>
      </c>
      <c r="D32" s="111">
        <v>42634</v>
      </c>
      <c r="E32" s="111">
        <v>8129034</v>
      </c>
      <c r="F32" s="111">
        <v>31812</v>
      </c>
      <c r="G32" s="111">
        <v>3010312</v>
      </c>
      <c r="H32" s="111">
        <v>1290</v>
      </c>
      <c r="I32" s="111">
        <v>49156</v>
      </c>
      <c r="J32" s="111">
        <v>30522</v>
      </c>
      <c r="K32" s="111">
        <v>2961156</v>
      </c>
      <c r="L32" s="111">
        <v>10822</v>
      </c>
      <c r="M32" s="111">
        <v>5118722</v>
      </c>
      <c r="N32" s="111">
        <v>16</v>
      </c>
      <c r="O32" s="111">
        <v>330</v>
      </c>
      <c r="P32" s="111">
        <v>10806</v>
      </c>
      <c r="Q32" s="111">
        <v>5118392</v>
      </c>
      <c r="R32" s="111">
        <v>1596</v>
      </c>
      <c r="S32" s="111">
        <v>829494</v>
      </c>
      <c r="T32" s="111"/>
    </row>
    <row r="33" spans="1:20" ht="10.5">
      <c r="A33" s="117">
        <v>50</v>
      </c>
      <c r="B33" s="102">
        <v>208</v>
      </c>
      <c r="C33" s="112" t="s">
        <v>213</v>
      </c>
      <c r="D33" s="111">
        <v>19093</v>
      </c>
      <c r="E33" s="111">
        <v>2365551</v>
      </c>
      <c r="F33" s="111">
        <v>14410</v>
      </c>
      <c r="G33" s="111">
        <v>1321176</v>
      </c>
      <c r="H33" s="111">
        <v>2200</v>
      </c>
      <c r="I33" s="111">
        <v>101840</v>
      </c>
      <c r="J33" s="111">
        <v>12210</v>
      </c>
      <c r="K33" s="111">
        <v>1219336</v>
      </c>
      <c r="L33" s="111">
        <v>4683</v>
      </c>
      <c r="M33" s="111">
        <v>1044375</v>
      </c>
      <c r="N33" s="111">
        <v>84</v>
      </c>
      <c r="O33" s="111">
        <v>1375</v>
      </c>
      <c r="P33" s="111">
        <v>4599</v>
      </c>
      <c r="Q33" s="111">
        <v>1043000</v>
      </c>
      <c r="R33" s="111">
        <v>157</v>
      </c>
      <c r="S33" s="111">
        <v>39759</v>
      </c>
      <c r="T33" s="111"/>
    </row>
    <row r="34" spans="1:20" ht="10.5">
      <c r="A34" s="117">
        <v>68</v>
      </c>
      <c r="B34" s="102">
        <v>209</v>
      </c>
      <c r="C34" s="112" t="s">
        <v>214</v>
      </c>
      <c r="D34" s="111">
        <v>31448</v>
      </c>
      <c r="E34" s="111">
        <v>3798827</v>
      </c>
      <c r="F34" s="111">
        <v>26792</v>
      </c>
      <c r="G34" s="111">
        <v>2616383</v>
      </c>
      <c r="H34" s="111">
        <v>2752</v>
      </c>
      <c r="I34" s="111">
        <v>167417</v>
      </c>
      <c r="J34" s="111">
        <v>24040</v>
      </c>
      <c r="K34" s="111">
        <v>2448966</v>
      </c>
      <c r="L34" s="111">
        <v>4656</v>
      </c>
      <c r="M34" s="111">
        <v>1182444</v>
      </c>
      <c r="N34" s="111">
        <v>34</v>
      </c>
      <c r="O34" s="111">
        <v>1039</v>
      </c>
      <c r="P34" s="111">
        <v>4622</v>
      </c>
      <c r="Q34" s="111">
        <v>1181405</v>
      </c>
      <c r="R34" s="111">
        <v>1430</v>
      </c>
      <c r="S34" s="111">
        <v>388787</v>
      </c>
      <c r="T34" s="111"/>
    </row>
    <row r="35" spans="1:20" ht="10.5">
      <c r="A35" s="117">
        <v>23</v>
      </c>
      <c r="B35" s="102">
        <v>210</v>
      </c>
      <c r="C35" s="112" t="s">
        <v>215</v>
      </c>
      <c r="D35" s="111">
        <v>122961</v>
      </c>
      <c r="E35" s="111">
        <v>14236599</v>
      </c>
      <c r="F35" s="111">
        <v>93119</v>
      </c>
      <c r="G35" s="111">
        <v>7435759</v>
      </c>
      <c r="H35" s="111">
        <v>6035</v>
      </c>
      <c r="I35" s="111">
        <v>265054</v>
      </c>
      <c r="J35" s="111">
        <v>87084</v>
      </c>
      <c r="K35" s="111">
        <v>7170705</v>
      </c>
      <c r="L35" s="111">
        <v>29842</v>
      </c>
      <c r="M35" s="111">
        <v>6800840</v>
      </c>
      <c r="N35" s="111">
        <v>188</v>
      </c>
      <c r="O35" s="111">
        <v>4796</v>
      </c>
      <c r="P35" s="111">
        <v>29654</v>
      </c>
      <c r="Q35" s="111">
        <v>6796044</v>
      </c>
      <c r="R35" s="111">
        <v>2081</v>
      </c>
      <c r="S35" s="111">
        <v>849067</v>
      </c>
      <c r="T35" s="111"/>
    </row>
    <row r="36" spans="1:20" ht="10.5">
      <c r="A36" s="117">
        <v>51</v>
      </c>
      <c r="B36" s="102">
        <v>211</v>
      </c>
      <c r="C36" s="112" t="s">
        <v>216</v>
      </c>
      <c r="D36" s="111">
        <v>25731</v>
      </c>
      <c r="E36" s="111">
        <v>3667234</v>
      </c>
      <c r="F36" s="111">
        <v>17843</v>
      </c>
      <c r="G36" s="111">
        <v>1976357</v>
      </c>
      <c r="H36" s="111">
        <v>1707</v>
      </c>
      <c r="I36" s="111">
        <v>108166</v>
      </c>
      <c r="J36" s="111">
        <v>16136</v>
      </c>
      <c r="K36" s="111">
        <v>1868191</v>
      </c>
      <c r="L36" s="111">
        <v>7888</v>
      </c>
      <c r="M36" s="111">
        <v>1690877</v>
      </c>
      <c r="N36" s="111">
        <v>172</v>
      </c>
      <c r="O36" s="111">
        <v>3690</v>
      </c>
      <c r="P36" s="111">
        <v>7716</v>
      </c>
      <c r="Q36" s="111">
        <v>1687187</v>
      </c>
      <c r="R36" s="111">
        <v>178</v>
      </c>
      <c r="S36" s="111">
        <v>53268</v>
      </c>
      <c r="T36" s="111"/>
    </row>
    <row r="37" spans="1:20" ht="10.5">
      <c r="A37" s="117">
        <v>52</v>
      </c>
      <c r="B37" s="102">
        <v>212</v>
      </c>
      <c r="C37" s="112" t="s">
        <v>217</v>
      </c>
      <c r="D37" s="111">
        <v>31029</v>
      </c>
      <c r="E37" s="111">
        <v>3666041</v>
      </c>
      <c r="F37" s="111">
        <v>23645</v>
      </c>
      <c r="G37" s="111">
        <v>1958338</v>
      </c>
      <c r="H37" s="111">
        <v>2362</v>
      </c>
      <c r="I37" s="111">
        <v>106360</v>
      </c>
      <c r="J37" s="111">
        <v>21283</v>
      </c>
      <c r="K37" s="111">
        <v>1851978</v>
      </c>
      <c r="L37" s="111">
        <v>7384</v>
      </c>
      <c r="M37" s="111">
        <v>1707703</v>
      </c>
      <c r="N37" s="111">
        <v>67</v>
      </c>
      <c r="O37" s="111">
        <v>1236</v>
      </c>
      <c r="P37" s="111">
        <v>7317</v>
      </c>
      <c r="Q37" s="111">
        <v>1706467</v>
      </c>
      <c r="R37" s="111">
        <v>1324</v>
      </c>
      <c r="S37" s="111">
        <v>441322</v>
      </c>
      <c r="T37" s="111"/>
    </row>
    <row r="38" spans="1:20" ht="10.5">
      <c r="A38" s="117">
        <v>28</v>
      </c>
      <c r="B38" s="102">
        <v>213</v>
      </c>
      <c r="C38" s="112" t="s">
        <v>218</v>
      </c>
      <c r="D38" s="111">
        <v>27632</v>
      </c>
      <c r="E38" s="111">
        <v>3208379</v>
      </c>
      <c r="F38" s="111">
        <v>21350</v>
      </c>
      <c r="G38" s="111">
        <v>1847246</v>
      </c>
      <c r="H38" s="111">
        <v>1283</v>
      </c>
      <c r="I38" s="111">
        <v>66727</v>
      </c>
      <c r="J38" s="111">
        <v>20067</v>
      </c>
      <c r="K38" s="111">
        <v>1780519</v>
      </c>
      <c r="L38" s="111">
        <v>6282</v>
      </c>
      <c r="M38" s="111">
        <v>1361133</v>
      </c>
      <c r="N38" s="111">
        <v>28</v>
      </c>
      <c r="O38" s="111">
        <v>974</v>
      </c>
      <c r="P38" s="111">
        <v>6254</v>
      </c>
      <c r="Q38" s="111">
        <v>1360159</v>
      </c>
      <c r="R38" s="111">
        <v>49</v>
      </c>
      <c r="S38" s="111">
        <v>15255</v>
      </c>
      <c r="T38" s="111"/>
    </row>
    <row r="39" spans="1:20" ht="10.5">
      <c r="A39" s="117">
        <v>17</v>
      </c>
      <c r="B39" s="102">
        <v>214</v>
      </c>
      <c r="C39" s="112" t="s">
        <v>219</v>
      </c>
      <c r="D39" s="111">
        <v>51621</v>
      </c>
      <c r="E39" s="111">
        <v>9398192</v>
      </c>
      <c r="F39" s="111">
        <v>36668</v>
      </c>
      <c r="G39" s="111">
        <v>3912094</v>
      </c>
      <c r="H39" s="111">
        <v>1779</v>
      </c>
      <c r="I39" s="111">
        <v>70036</v>
      </c>
      <c r="J39" s="111">
        <v>34889</v>
      </c>
      <c r="K39" s="111">
        <v>3842058</v>
      </c>
      <c r="L39" s="111">
        <v>14953</v>
      </c>
      <c r="M39" s="111">
        <v>5486098</v>
      </c>
      <c r="N39" s="111">
        <v>31</v>
      </c>
      <c r="O39" s="111">
        <v>870</v>
      </c>
      <c r="P39" s="111">
        <v>14922</v>
      </c>
      <c r="Q39" s="111">
        <v>5485228</v>
      </c>
      <c r="R39" s="111">
        <v>1072</v>
      </c>
      <c r="S39" s="111">
        <v>671519</v>
      </c>
      <c r="T39" s="111"/>
    </row>
    <row r="40" spans="1:20" ht="10.5">
      <c r="A40" s="117">
        <v>29</v>
      </c>
      <c r="B40" s="102">
        <v>215</v>
      </c>
      <c r="C40" s="112" t="s">
        <v>220</v>
      </c>
      <c r="D40" s="111">
        <v>47002</v>
      </c>
      <c r="E40" s="111">
        <v>4927290</v>
      </c>
      <c r="F40" s="111">
        <v>32106</v>
      </c>
      <c r="G40" s="111">
        <v>2512312</v>
      </c>
      <c r="H40" s="111">
        <v>3437</v>
      </c>
      <c r="I40" s="111">
        <v>170872</v>
      </c>
      <c r="J40" s="111">
        <v>28669</v>
      </c>
      <c r="K40" s="111">
        <v>2341440</v>
      </c>
      <c r="L40" s="111">
        <v>14896</v>
      </c>
      <c r="M40" s="111">
        <v>2414978</v>
      </c>
      <c r="N40" s="111">
        <v>80</v>
      </c>
      <c r="O40" s="111">
        <v>1970</v>
      </c>
      <c r="P40" s="111">
        <v>14816</v>
      </c>
      <c r="Q40" s="111">
        <v>2413008</v>
      </c>
      <c r="R40" s="111">
        <v>769</v>
      </c>
      <c r="S40" s="111">
        <v>260838</v>
      </c>
      <c r="T40" s="111"/>
    </row>
    <row r="41" spans="1:20" ht="10.5">
      <c r="A41" s="117">
        <v>24</v>
      </c>
      <c r="B41" s="102">
        <v>216</v>
      </c>
      <c r="C41" s="112" t="s">
        <v>221</v>
      </c>
      <c r="D41" s="111">
        <v>50307</v>
      </c>
      <c r="E41" s="111">
        <v>6069499</v>
      </c>
      <c r="F41" s="111">
        <v>37412</v>
      </c>
      <c r="G41" s="111">
        <v>2833215</v>
      </c>
      <c r="H41" s="111">
        <v>2863</v>
      </c>
      <c r="I41" s="111">
        <v>96665</v>
      </c>
      <c r="J41" s="111">
        <v>34549</v>
      </c>
      <c r="K41" s="111">
        <v>2736550</v>
      </c>
      <c r="L41" s="111">
        <v>12895</v>
      </c>
      <c r="M41" s="111">
        <v>3236284</v>
      </c>
      <c r="N41" s="111">
        <v>99</v>
      </c>
      <c r="O41" s="111">
        <v>1989</v>
      </c>
      <c r="P41" s="111">
        <v>12796</v>
      </c>
      <c r="Q41" s="111">
        <v>3234295</v>
      </c>
      <c r="R41" s="111">
        <v>990</v>
      </c>
      <c r="S41" s="111">
        <v>766990</v>
      </c>
      <c r="T41" s="111"/>
    </row>
    <row r="42" spans="1:20" ht="10.5">
      <c r="A42" s="117">
        <v>18</v>
      </c>
      <c r="B42" s="102">
        <v>217</v>
      </c>
      <c r="C42" s="112" t="s">
        <v>222</v>
      </c>
      <c r="D42" s="111">
        <v>51077</v>
      </c>
      <c r="E42" s="111">
        <v>6793808</v>
      </c>
      <c r="F42" s="111">
        <v>37207</v>
      </c>
      <c r="G42" s="111">
        <v>3799278</v>
      </c>
      <c r="H42" s="111">
        <v>1592</v>
      </c>
      <c r="I42" s="111">
        <v>64509</v>
      </c>
      <c r="J42" s="111">
        <v>35615</v>
      </c>
      <c r="K42" s="111">
        <v>3734769</v>
      </c>
      <c r="L42" s="111">
        <v>13870</v>
      </c>
      <c r="M42" s="111">
        <v>2994530</v>
      </c>
      <c r="N42" s="111">
        <v>74</v>
      </c>
      <c r="O42" s="111">
        <v>1527</v>
      </c>
      <c r="P42" s="111">
        <v>13796</v>
      </c>
      <c r="Q42" s="111">
        <v>2993003</v>
      </c>
      <c r="R42" s="111">
        <v>1149</v>
      </c>
      <c r="S42" s="111">
        <v>413249</v>
      </c>
      <c r="T42" s="111"/>
    </row>
    <row r="43" spans="1:20" ht="10.5">
      <c r="A43" s="117">
        <v>30</v>
      </c>
      <c r="B43" s="102">
        <v>218</v>
      </c>
      <c r="C43" s="112" t="s">
        <v>223</v>
      </c>
      <c r="D43" s="111">
        <v>38032</v>
      </c>
      <c r="E43" s="111">
        <v>4130892</v>
      </c>
      <c r="F43" s="111">
        <v>27022</v>
      </c>
      <c r="G43" s="111">
        <v>2160923</v>
      </c>
      <c r="H43" s="111">
        <v>2430</v>
      </c>
      <c r="I43" s="111">
        <v>120781</v>
      </c>
      <c r="J43" s="111">
        <v>24592</v>
      </c>
      <c r="K43" s="111">
        <v>2040142</v>
      </c>
      <c r="L43" s="111">
        <v>11010</v>
      </c>
      <c r="M43" s="111">
        <v>1969969</v>
      </c>
      <c r="N43" s="111">
        <v>135</v>
      </c>
      <c r="O43" s="111">
        <v>3287</v>
      </c>
      <c r="P43" s="111">
        <v>10875</v>
      </c>
      <c r="Q43" s="111">
        <v>1966682</v>
      </c>
      <c r="R43" s="111">
        <v>12</v>
      </c>
      <c r="S43" s="111">
        <v>7378</v>
      </c>
      <c r="T43" s="111"/>
    </row>
    <row r="44" spans="1:20" ht="10.5">
      <c r="A44" s="117">
        <v>19</v>
      </c>
      <c r="B44" s="102">
        <v>219</v>
      </c>
      <c r="C44" s="112" t="s">
        <v>224</v>
      </c>
      <c r="D44" s="111">
        <v>40579</v>
      </c>
      <c r="E44" s="111">
        <v>6012071</v>
      </c>
      <c r="F44" s="111">
        <v>30028</v>
      </c>
      <c r="G44" s="111">
        <v>2755109</v>
      </c>
      <c r="H44" s="111">
        <v>3768</v>
      </c>
      <c r="I44" s="111">
        <v>138393</v>
      </c>
      <c r="J44" s="111">
        <v>26260</v>
      </c>
      <c r="K44" s="111">
        <v>2616716</v>
      </c>
      <c r="L44" s="111">
        <v>10551</v>
      </c>
      <c r="M44" s="111">
        <v>3256962</v>
      </c>
      <c r="N44" s="111">
        <v>75</v>
      </c>
      <c r="O44" s="111">
        <v>2257</v>
      </c>
      <c r="P44" s="111">
        <v>10476</v>
      </c>
      <c r="Q44" s="111">
        <v>3254705</v>
      </c>
      <c r="R44" s="111">
        <v>187</v>
      </c>
      <c r="S44" s="111">
        <v>110264</v>
      </c>
      <c r="T44" s="111"/>
    </row>
    <row r="45" spans="1:20" ht="10.5">
      <c r="A45" s="117">
        <v>31</v>
      </c>
      <c r="B45" s="102">
        <v>220</v>
      </c>
      <c r="C45" s="112" t="s">
        <v>225</v>
      </c>
      <c r="D45" s="111">
        <v>48050</v>
      </c>
      <c r="E45" s="111">
        <v>4903988</v>
      </c>
      <c r="F45" s="111">
        <v>35450</v>
      </c>
      <c r="G45" s="111">
        <v>2986542</v>
      </c>
      <c r="H45" s="111">
        <v>3229</v>
      </c>
      <c r="I45" s="111">
        <v>161125</v>
      </c>
      <c r="J45" s="111">
        <v>32221</v>
      </c>
      <c r="K45" s="111">
        <v>2825417</v>
      </c>
      <c r="L45" s="111">
        <v>12600</v>
      </c>
      <c r="M45" s="111">
        <v>1917446</v>
      </c>
      <c r="N45" s="111">
        <v>232</v>
      </c>
      <c r="O45" s="111">
        <v>6853</v>
      </c>
      <c r="P45" s="111">
        <v>12368</v>
      </c>
      <c r="Q45" s="111">
        <v>1910593</v>
      </c>
      <c r="R45" s="111">
        <v>547</v>
      </c>
      <c r="S45" s="111">
        <v>246508</v>
      </c>
      <c r="T45" s="111"/>
    </row>
    <row r="46" spans="1:20" ht="10.5">
      <c r="A46" s="117">
        <v>88</v>
      </c>
      <c r="B46" s="102">
        <v>221</v>
      </c>
      <c r="C46" s="112" t="s">
        <v>226</v>
      </c>
      <c r="D46" s="111">
        <v>39482</v>
      </c>
      <c r="E46" s="111">
        <v>3811391</v>
      </c>
      <c r="F46" s="111">
        <v>30693</v>
      </c>
      <c r="G46" s="111">
        <v>2373265</v>
      </c>
      <c r="H46" s="111">
        <v>3699</v>
      </c>
      <c r="I46" s="111">
        <v>175033</v>
      </c>
      <c r="J46" s="111">
        <v>26994</v>
      </c>
      <c r="K46" s="111">
        <v>2198232</v>
      </c>
      <c r="L46" s="111">
        <v>8789</v>
      </c>
      <c r="M46" s="111">
        <v>1438126</v>
      </c>
      <c r="N46" s="111">
        <v>98</v>
      </c>
      <c r="O46" s="111">
        <v>4218</v>
      </c>
      <c r="P46" s="111">
        <v>8691</v>
      </c>
      <c r="Q46" s="111">
        <v>1433908</v>
      </c>
      <c r="R46" s="111">
        <v>1076</v>
      </c>
      <c r="S46" s="111">
        <v>318394</v>
      </c>
      <c r="T46" s="111"/>
    </row>
    <row r="47" spans="1:20" ht="10.5">
      <c r="A47" s="117">
        <v>20</v>
      </c>
      <c r="B47" s="102">
        <v>301</v>
      </c>
      <c r="C47" s="112" t="s">
        <v>227</v>
      </c>
      <c r="D47" s="108">
        <v>13258</v>
      </c>
      <c r="E47" s="109">
        <v>1487211</v>
      </c>
      <c r="F47" s="109">
        <v>10371</v>
      </c>
      <c r="G47" s="109">
        <v>957426</v>
      </c>
      <c r="H47" s="109">
        <v>415</v>
      </c>
      <c r="I47" s="109">
        <v>18924</v>
      </c>
      <c r="J47" s="109">
        <v>9956</v>
      </c>
      <c r="K47" s="109">
        <v>938502</v>
      </c>
      <c r="L47" s="109">
        <v>2887</v>
      </c>
      <c r="M47" s="109">
        <v>529785</v>
      </c>
      <c r="N47" s="109">
        <v>47</v>
      </c>
      <c r="O47" s="109">
        <v>1059</v>
      </c>
      <c r="P47" s="109">
        <v>2840</v>
      </c>
      <c r="Q47" s="109">
        <v>528726</v>
      </c>
      <c r="R47" s="109">
        <v>162</v>
      </c>
      <c r="S47" s="109">
        <v>23984</v>
      </c>
      <c r="T47" s="109"/>
    </row>
    <row r="48" spans="1:20" ht="10.5">
      <c r="A48" s="117">
        <v>32</v>
      </c>
      <c r="B48" s="102">
        <v>321</v>
      </c>
      <c r="C48" s="112" t="s">
        <v>228</v>
      </c>
      <c r="D48" s="108">
        <v>8871</v>
      </c>
      <c r="E48" s="109">
        <v>835996</v>
      </c>
      <c r="F48" s="109">
        <v>7380</v>
      </c>
      <c r="G48" s="109">
        <v>534518</v>
      </c>
      <c r="H48" s="109">
        <v>653</v>
      </c>
      <c r="I48" s="109">
        <v>31618</v>
      </c>
      <c r="J48" s="109">
        <v>6727</v>
      </c>
      <c r="K48" s="109">
        <v>502900</v>
      </c>
      <c r="L48" s="109">
        <v>1491</v>
      </c>
      <c r="M48" s="109">
        <v>301478</v>
      </c>
      <c r="N48" s="109">
        <v>23</v>
      </c>
      <c r="O48" s="109">
        <v>498</v>
      </c>
      <c r="P48" s="109">
        <v>1468</v>
      </c>
      <c r="Q48" s="109">
        <v>300980</v>
      </c>
      <c r="R48" s="109">
        <v>41</v>
      </c>
      <c r="S48" s="109">
        <v>9469</v>
      </c>
      <c r="T48" s="109"/>
    </row>
    <row r="49" spans="1:20" ht="10.5">
      <c r="A49" s="117">
        <v>33</v>
      </c>
      <c r="B49" s="102">
        <v>341</v>
      </c>
      <c r="C49" s="112" t="s">
        <v>229</v>
      </c>
      <c r="D49" s="108">
        <v>17089</v>
      </c>
      <c r="E49" s="109">
        <v>1862452</v>
      </c>
      <c r="F49" s="109">
        <v>12557</v>
      </c>
      <c r="G49" s="109">
        <v>907938</v>
      </c>
      <c r="H49" s="109">
        <v>800</v>
      </c>
      <c r="I49" s="109">
        <v>26260</v>
      </c>
      <c r="J49" s="109">
        <v>11757</v>
      </c>
      <c r="K49" s="109">
        <v>881678</v>
      </c>
      <c r="L49" s="109">
        <v>4532</v>
      </c>
      <c r="M49" s="109">
        <v>954514</v>
      </c>
      <c r="N49" s="109">
        <v>26</v>
      </c>
      <c r="O49" s="109">
        <v>817</v>
      </c>
      <c r="P49" s="109">
        <v>4506</v>
      </c>
      <c r="Q49" s="109">
        <v>953697</v>
      </c>
      <c r="R49" s="109">
        <v>19</v>
      </c>
      <c r="S49" s="109">
        <v>4262</v>
      </c>
      <c r="T49" s="109"/>
    </row>
    <row r="50" spans="1:20" ht="10.5">
      <c r="A50" s="117">
        <v>34</v>
      </c>
      <c r="B50" s="102">
        <v>342</v>
      </c>
      <c r="C50" s="112" t="s">
        <v>230</v>
      </c>
      <c r="D50" s="111">
        <v>7687</v>
      </c>
      <c r="E50" s="111">
        <v>1026772</v>
      </c>
      <c r="F50" s="111">
        <v>5559</v>
      </c>
      <c r="G50" s="111">
        <v>469192</v>
      </c>
      <c r="H50" s="111">
        <v>222</v>
      </c>
      <c r="I50" s="111">
        <v>8024</v>
      </c>
      <c r="J50" s="111">
        <v>5337</v>
      </c>
      <c r="K50" s="111">
        <v>461168</v>
      </c>
      <c r="L50" s="111">
        <v>2128</v>
      </c>
      <c r="M50" s="111">
        <v>557580</v>
      </c>
      <c r="N50" s="111">
        <v>31</v>
      </c>
      <c r="O50" s="111">
        <v>674</v>
      </c>
      <c r="P50" s="111">
        <v>2097</v>
      </c>
      <c r="Q50" s="111">
        <v>556906</v>
      </c>
      <c r="R50" s="111">
        <v>6</v>
      </c>
      <c r="S50" s="111">
        <v>1813</v>
      </c>
      <c r="T50" s="111"/>
    </row>
    <row r="51" spans="1:20" ht="10.5">
      <c r="A51" s="117">
        <v>35</v>
      </c>
      <c r="B51" s="102">
        <v>343</v>
      </c>
      <c r="C51" s="112" t="s">
        <v>231</v>
      </c>
      <c r="D51" s="111">
        <v>7881</v>
      </c>
      <c r="E51" s="111">
        <v>821092</v>
      </c>
      <c r="F51" s="111">
        <v>6326</v>
      </c>
      <c r="G51" s="111">
        <v>464995</v>
      </c>
      <c r="H51" s="111">
        <v>600</v>
      </c>
      <c r="I51" s="111">
        <v>26280</v>
      </c>
      <c r="J51" s="111">
        <v>5726</v>
      </c>
      <c r="K51" s="111">
        <v>438715</v>
      </c>
      <c r="L51" s="111">
        <v>1555</v>
      </c>
      <c r="M51" s="111">
        <v>356097</v>
      </c>
      <c r="N51" s="111">
        <v>37</v>
      </c>
      <c r="O51" s="111">
        <v>1546</v>
      </c>
      <c r="P51" s="111">
        <v>1518</v>
      </c>
      <c r="Q51" s="111">
        <v>354551</v>
      </c>
      <c r="R51" s="111">
        <v>52</v>
      </c>
      <c r="S51" s="111">
        <v>22558</v>
      </c>
      <c r="T51" s="111"/>
    </row>
    <row r="52" spans="1:20" ht="10.5">
      <c r="A52" s="117">
        <v>36</v>
      </c>
      <c r="B52" s="102">
        <v>361</v>
      </c>
      <c r="C52" s="112" t="s">
        <v>232</v>
      </c>
      <c r="D52" s="111">
        <v>9156</v>
      </c>
      <c r="E52" s="111">
        <v>1016153</v>
      </c>
      <c r="F52" s="111">
        <v>7069</v>
      </c>
      <c r="G52" s="111">
        <v>642024</v>
      </c>
      <c r="H52" s="111">
        <v>1014</v>
      </c>
      <c r="I52" s="111">
        <v>47254</v>
      </c>
      <c r="J52" s="111">
        <v>6055</v>
      </c>
      <c r="K52" s="111">
        <v>594770</v>
      </c>
      <c r="L52" s="111">
        <v>2087</v>
      </c>
      <c r="M52" s="111">
        <v>374129</v>
      </c>
      <c r="N52" s="111">
        <v>24</v>
      </c>
      <c r="O52" s="111">
        <v>938</v>
      </c>
      <c r="P52" s="111">
        <v>2063</v>
      </c>
      <c r="Q52" s="111">
        <v>373191</v>
      </c>
      <c r="R52" s="111">
        <v>160</v>
      </c>
      <c r="S52" s="111">
        <v>44955</v>
      </c>
      <c r="T52" s="111"/>
    </row>
    <row r="53" spans="1:20" ht="10.5">
      <c r="A53" s="117">
        <v>37</v>
      </c>
      <c r="B53" s="102">
        <v>362</v>
      </c>
      <c r="C53" s="112" t="s">
        <v>233</v>
      </c>
      <c r="D53" s="111">
        <v>7522</v>
      </c>
      <c r="E53" s="111">
        <v>689122</v>
      </c>
      <c r="F53" s="111">
        <v>6127</v>
      </c>
      <c r="G53" s="111">
        <v>508918</v>
      </c>
      <c r="H53" s="111">
        <v>659</v>
      </c>
      <c r="I53" s="111">
        <v>39302</v>
      </c>
      <c r="J53" s="111">
        <v>5468</v>
      </c>
      <c r="K53" s="111">
        <v>469616</v>
      </c>
      <c r="L53" s="111">
        <v>1395</v>
      </c>
      <c r="M53" s="111">
        <v>180204</v>
      </c>
      <c r="N53" s="111">
        <v>30</v>
      </c>
      <c r="O53" s="111">
        <v>921</v>
      </c>
      <c r="P53" s="111">
        <v>1365</v>
      </c>
      <c r="Q53" s="111">
        <v>179283</v>
      </c>
      <c r="R53" s="111">
        <v>40</v>
      </c>
      <c r="S53" s="111">
        <v>10113</v>
      </c>
      <c r="T53" s="111"/>
    </row>
    <row r="54" spans="1:20" ht="10.5">
      <c r="A54" s="117">
        <v>38</v>
      </c>
      <c r="B54" s="102">
        <v>363</v>
      </c>
      <c r="C54" s="112" t="s">
        <v>234</v>
      </c>
      <c r="D54" s="111">
        <v>5914</v>
      </c>
      <c r="E54" s="111">
        <v>527027</v>
      </c>
      <c r="F54" s="111">
        <v>4980</v>
      </c>
      <c r="G54" s="111">
        <v>377045</v>
      </c>
      <c r="H54" s="111">
        <v>367</v>
      </c>
      <c r="I54" s="111">
        <v>17896</v>
      </c>
      <c r="J54" s="111">
        <v>4613</v>
      </c>
      <c r="K54" s="111">
        <v>359149</v>
      </c>
      <c r="L54" s="111">
        <v>934</v>
      </c>
      <c r="M54" s="111">
        <v>149982</v>
      </c>
      <c r="N54" s="111">
        <v>14</v>
      </c>
      <c r="O54" s="111">
        <v>506</v>
      </c>
      <c r="P54" s="111">
        <v>920</v>
      </c>
      <c r="Q54" s="111">
        <v>149476</v>
      </c>
      <c r="R54" s="111">
        <v>5</v>
      </c>
      <c r="S54" s="111">
        <v>135</v>
      </c>
      <c r="T54" s="111"/>
    </row>
    <row r="55" spans="1:20" ht="10.5">
      <c r="A55" s="117">
        <v>39</v>
      </c>
      <c r="B55" s="102">
        <v>364</v>
      </c>
      <c r="C55" s="112" t="s">
        <v>235</v>
      </c>
      <c r="D55" s="111">
        <v>8209</v>
      </c>
      <c r="E55" s="111">
        <v>685365</v>
      </c>
      <c r="F55" s="111">
        <v>6519</v>
      </c>
      <c r="G55" s="111">
        <v>468715</v>
      </c>
      <c r="H55" s="111">
        <v>391</v>
      </c>
      <c r="I55" s="111">
        <v>15555</v>
      </c>
      <c r="J55" s="111">
        <v>6128</v>
      </c>
      <c r="K55" s="111">
        <v>453160</v>
      </c>
      <c r="L55" s="111">
        <v>1690</v>
      </c>
      <c r="M55" s="111">
        <v>216650</v>
      </c>
      <c r="N55" s="111">
        <v>18</v>
      </c>
      <c r="O55" s="111">
        <v>364</v>
      </c>
      <c r="P55" s="111">
        <v>1672</v>
      </c>
      <c r="Q55" s="111">
        <v>216286</v>
      </c>
      <c r="R55" s="111">
        <v>27</v>
      </c>
      <c r="S55" s="111">
        <v>6097</v>
      </c>
      <c r="T55" s="111"/>
    </row>
    <row r="56" spans="1:20" ht="10.5">
      <c r="A56" s="117">
        <v>25</v>
      </c>
      <c r="B56" s="102">
        <v>381</v>
      </c>
      <c r="C56" s="112" t="s">
        <v>236</v>
      </c>
      <c r="D56" s="111">
        <v>16649</v>
      </c>
      <c r="E56" s="111">
        <v>2314428</v>
      </c>
      <c r="F56" s="111">
        <v>12171</v>
      </c>
      <c r="G56" s="111">
        <v>1359269</v>
      </c>
      <c r="H56" s="111">
        <v>663</v>
      </c>
      <c r="I56" s="111">
        <v>58727</v>
      </c>
      <c r="J56" s="111">
        <v>11508</v>
      </c>
      <c r="K56" s="111">
        <v>1300542</v>
      </c>
      <c r="L56" s="111">
        <v>4478</v>
      </c>
      <c r="M56" s="111">
        <v>955159</v>
      </c>
      <c r="N56" s="111">
        <v>34</v>
      </c>
      <c r="O56" s="111">
        <v>1225</v>
      </c>
      <c r="P56" s="111">
        <v>4444</v>
      </c>
      <c r="Q56" s="111">
        <v>953934</v>
      </c>
      <c r="R56" s="111">
        <v>54</v>
      </c>
      <c r="S56" s="111">
        <v>19114</v>
      </c>
      <c r="T56" s="111"/>
    </row>
    <row r="57" spans="1:20" ht="10.5">
      <c r="A57" s="117">
        <v>26</v>
      </c>
      <c r="B57" s="102">
        <v>382</v>
      </c>
      <c r="C57" s="112" t="s">
        <v>237</v>
      </c>
      <c r="D57" s="111">
        <v>12275</v>
      </c>
      <c r="E57" s="111">
        <v>2121257</v>
      </c>
      <c r="F57" s="111">
        <v>9037</v>
      </c>
      <c r="G57" s="111">
        <v>876571</v>
      </c>
      <c r="H57" s="111">
        <v>377</v>
      </c>
      <c r="I57" s="111">
        <v>20223</v>
      </c>
      <c r="J57" s="111">
        <v>8660</v>
      </c>
      <c r="K57" s="111">
        <v>856348</v>
      </c>
      <c r="L57" s="111">
        <v>3238</v>
      </c>
      <c r="M57" s="111">
        <v>1244686</v>
      </c>
      <c r="N57" s="111">
        <v>17</v>
      </c>
      <c r="O57" s="111">
        <v>338</v>
      </c>
      <c r="P57" s="111">
        <v>3221</v>
      </c>
      <c r="Q57" s="111">
        <v>1244348</v>
      </c>
      <c r="R57" s="111">
        <v>159</v>
      </c>
      <c r="S57" s="111">
        <v>112554</v>
      </c>
      <c r="T57" s="111"/>
    </row>
    <row r="58" spans="1:20" ht="10.5">
      <c r="A58" s="117">
        <v>42</v>
      </c>
      <c r="B58" s="102">
        <v>421</v>
      </c>
      <c r="C58" s="112" t="s">
        <v>238</v>
      </c>
      <c r="D58" s="111">
        <v>4023</v>
      </c>
      <c r="E58" s="111">
        <v>470907</v>
      </c>
      <c r="F58" s="111">
        <v>3424</v>
      </c>
      <c r="G58" s="111">
        <v>352248</v>
      </c>
      <c r="H58" s="111">
        <v>521</v>
      </c>
      <c r="I58" s="111">
        <v>22578</v>
      </c>
      <c r="J58" s="111">
        <v>2903</v>
      </c>
      <c r="K58" s="111">
        <v>329670</v>
      </c>
      <c r="L58" s="111">
        <v>599</v>
      </c>
      <c r="M58" s="111">
        <v>118659</v>
      </c>
      <c r="N58" s="111">
        <v>12</v>
      </c>
      <c r="O58" s="111">
        <v>416</v>
      </c>
      <c r="P58" s="111">
        <v>587</v>
      </c>
      <c r="Q58" s="111">
        <v>118243</v>
      </c>
      <c r="R58" s="111">
        <v>168</v>
      </c>
      <c r="S58" s="111">
        <v>53856</v>
      </c>
      <c r="T58" s="111"/>
    </row>
    <row r="59" spans="1:20" ht="10.5">
      <c r="A59" s="117">
        <v>43</v>
      </c>
      <c r="B59" s="102">
        <v>422</v>
      </c>
      <c r="C59" s="112" t="s">
        <v>239</v>
      </c>
      <c r="D59" s="111">
        <v>13788</v>
      </c>
      <c r="E59" s="111">
        <v>1404217</v>
      </c>
      <c r="F59" s="111">
        <v>11825</v>
      </c>
      <c r="G59" s="111">
        <v>1015289</v>
      </c>
      <c r="H59" s="111">
        <v>1773</v>
      </c>
      <c r="I59" s="111">
        <v>89283</v>
      </c>
      <c r="J59" s="111">
        <v>10052</v>
      </c>
      <c r="K59" s="111">
        <v>926006</v>
      </c>
      <c r="L59" s="111">
        <v>1963</v>
      </c>
      <c r="M59" s="111">
        <v>388928</v>
      </c>
      <c r="N59" s="111">
        <v>31</v>
      </c>
      <c r="O59" s="111">
        <v>689</v>
      </c>
      <c r="P59" s="111">
        <v>1932</v>
      </c>
      <c r="Q59" s="111">
        <v>388239</v>
      </c>
      <c r="R59" s="111">
        <v>284</v>
      </c>
      <c r="S59" s="111">
        <v>107584</v>
      </c>
      <c r="T59" s="111"/>
    </row>
    <row r="60" spans="1:20" ht="10.5">
      <c r="A60" s="117">
        <v>44</v>
      </c>
      <c r="B60" s="102">
        <v>441</v>
      </c>
      <c r="C60" s="112" t="s">
        <v>240</v>
      </c>
      <c r="D60" s="111">
        <v>7844</v>
      </c>
      <c r="E60" s="111">
        <v>694080</v>
      </c>
      <c r="F60" s="111">
        <v>6357</v>
      </c>
      <c r="G60" s="111">
        <v>514046</v>
      </c>
      <c r="H60" s="111">
        <v>357</v>
      </c>
      <c r="I60" s="111">
        <v>17441</v>
      </c>
      <c r="J60" s="111">
        <v>6000</v>
      </c>
      <c r="K60" s="111">
        <v>496605</v>
      </c>
      <c r="L60" s="111">
        <v>1487</v>
      </c>
      <c r="M60" s="111">
        <v>180034</v>
      </c>
      <c r="N60" s="111">
        <v>11</v>
      </c>
      <c r="O60" s="111">
        <v>222</v>
      </c>
      <c r="P60" s="111">
        <v>1476</v>
      </c>
      <c r="Q60" s="111">
        <v>179812</v>
      </c>
      <c r="R60" s="111">
        <v>29</v>
      </c>
      <c r="S60" s="111">
        <v>5345</v>
      </c>
      <c r="T60" s="111"/>
    </row>
    <row r="61" spans="1:20" ht="10.5">
      <c r="A61" s="117">
        <v>45</v>
      </c>
      <c r="B61" s="102">
        <v>442</v>
      </c>
      <c r="C61" s="112" t="s">
        <v>241</v>
      </c>
      <c r="D61" s="111">
        <v>11368</v>
      </c>
      <c r="E61" s="111">
        <v>1232325</v>
      </c>
      <c r="F61" s="111">
        <v>9049</v>
      </c>
      <c r="G61" s="111">
        <v>845683</v>
      </c>
      <c r="H61" s="111">
        <v>742</v>
      </c>
      <c r="I61" s="111">
        <v>50936</v>
      </c>
      <c r="J61" s="111">
        <v>8307</v>
      </c>
      <c r="K61" s="111">
        <v>794747</v>
      </c>
      <c r="L61" s="111">
        <v>2319</v>
      </c>
      <c r="M61" s="111">
        <v>386642</v>
      </c>
      <c r="N61" s="111">
        <v>30</v>
      </c>
      <c r="O61" s="111">
        <v>963</v>
      </c>
      <c r="P61" s="111">
        <v>2289</v>
      </c>
      <c r="Q61" s="111">
        <v>385679</v>
      </c>
      <c r="R61" s="111">
        <v>10</v>
      </c>
      <c r="S61" s="111">
        <v>2817</v>
      </c>
      <c r="T61" s="111"/>
    </row>
    <row r="62" spans="1:20" ht="10.5">
      <c r="A62" s="117">
        <v>46</v>
      </c>
      <c r="B62" s="102">
        <v>443</v>
      </c>
      <c r="C62" s="112" t="s">
        <v>242</v>
      </c>
      <c r="D62" s="111">
        <v>15840</v>
      </c>
      <c r="E62" s="111">
        <v>1701100</v>
      </c>
      <c r="F62" s="111">
        <v>12818</v>
      </c>
      <c r="G62" s="111">
        <v>918178</v>
      </c>
      <c r="H62" s="111">
        <v>851</v>
      </c>
      <c r="I62" s="111">
        <v>20936</v>
      </c>
      <c r="J62" s="111">
        <v>11967</v>
      </c>
      <c r="K62" s="111">
        <v>897242</v>
      </c>
      <c r="L62" s="111">
        <v>3022</v>
      </c>
      <c r="M62" s="111">
        <v>782922</v>
      </c>
      <c r="N62" s="111">
        <v>16</v>
      </c>
      <c r="O62" s="111">
        <v>440</v>
      </c>
      <c r="P62" s="111">
        <v>3006</v>
      </c>
      <c r="Q62" s="111">
        <v>782482</v>
      </c>
      <c r="R62" s="111">
        <v>86</v>
      </c>
      <c r="S62" s="111">
        <v>37482</v>
      </c>
      <c r="T62" s="111"/>
    </row>
    <row r="63" spans="1:20" ht="10.5">
      <c r="A63" s="117">
        <v>47</v>
      </c>
      <c r="B63" s="102">
        <v>444</v>
      </c>
      <c r="C63" s="112" t="s">
        <v>243</v>
      </c>
      <c r="D63" s="111">
        <v>9081</v>
      </c>
      <c r="E63" s="111">
        <v>1129102</v>
      </c>
      <c r="F63" s="111">
        <v>6395</v>
      </c>
      <c r="G63" s="111">
        <v>775384</v>
      </c>
      <c r="H63" s="111">
        <v>328</v>
      </c>
      <c r="I63" s="111">
        <v>22783</v>
      </c>
      <c r="J63" s="111">
        <v>6067</v>
      </c>
      <c r="K63" s="111">
        <v>752601</v>
      </c>
      <c r="L63" s="111">
        <v>2686</v>
      </c>
      <c r="M63" s="111">
        <v>353718</v>
      </c>
      <c r="N63" s="111">
        <v>14</v>
      </c>
      <c r="O63" s="111">
        <v>313</v>
      </c>
      <c r="P63" s="111">
        <v>2672</v>
      </c>
      <c r="Q63" s="111">
        <v>353405</v>
      </c>
      <c r="R63" s="111">
        <v>69</v>
      </c>
      <c r="S63" s="111">
        <v>5656</v>
      </c>
      <c r="T63" s="111"/>
    </row>
    <row r="64" spans="1:20" ht="10.5">
      <c r="A64" s="117">
        <v>48</v>
      </c>
      <c r="B64" s="102">
        <v>445</v>
      </c>
      <c r="C64" s="112" t="s">
        <v>244</v>
      </c>
      <c r="D64" s="111">
        <v>4255</v>
      </c>
      <c r="E64" s="111">
        <v>398798</v>
      </c>
      <c r="F64" s="111">
        <v>3423</v>
      </c>
      <c r="G64" s="111">
        <v>312623</v>
      </c>
      <c r="H64" s="111">
        <v>421</v>
      </c>
      <c r="I64" s="111">
        <v>24932</v>
      </c>
      <c r="J64" s="111">
        <v>3002</v>
      </c>
      <c r="K64" s="111">
        <v>287691</v>
      </c>
      <c r="L64" s="111">
        <v>832</v>
      </c>
      <c r="M64" s="111">
        <v>86175</v>
      </c>
      <c r="N64" s="111">
        <v>7</v>
      </c>
      <c r="O64" s="111">
        <v>190</v>
      </c>
      <c r="P64" s="111">
        <v>825</v>
      </c>
      <c r="Q64" s="111">
        <v>85985</v>
      </c>
      <c r="R64" s="111">
        <v>22</v>
      </c>
      <c r="S64" s="111">
        <v>2617</v>
      </c>
      <c r="T64" s="111"/>
    </row>
    <row r="65" spans="1:20" ht="10.5">
      <c r="A65" s="117">
        <v>53</v>
      </c>
      <c r="B65" s="102">
        <v>461</v>
      </c>
      <c r="C65" s="112" t="s">
        <v>245</v>
      </c>
      <c r="D65" s="111">
        <v>11078</v>
      </c>
      <c r="E65" s="111">
        <v>1245362</v>
      </c>
      <c r="F65" s="111">
        <v>8307</v>
      </c>
      <c r="G65" s="111">
        <v>806945</v>
      </c>
      <c r="H65" s="111">
        <v>778</v>
      </c>
      <c r="I65" s="111">
        <v>46153</v>
      </c>
      <c r="J65" s="111">
        <v>7529</v>
      </c>
      <c r="K65" s="111">
        <v>760792</v>
      </c>
      <c r="L65" s="111">
        <v>2771</v>
      </c>
      <c r="M65" s="111">
        <v>438417</v>
      </c>
      <c r="N65" s="111">
        <v>59</v>
      </c>
      <c r="O65" s="111">
        <v>1446</v>
      </c>
      <c r="P65" s="111">
        <v>2712</v>
      </c>
      <c r="Q65" s="111">
        <v>436971</v>
      </c>
      <c r="R65" s="111">
        <v>13</v>
      </c>
      <c r="S65" s="111">
        <v>3393</v>
      </c>
      <c r="T65" s="111"/>
    </row>
    <row r="66" spans="1:20" ht="10.5">
      <c r="A66" s="117">
        <v>54</v>
      </c>
      <c r="B66" s="102">
        <v>462</v>
      </c>
      <c r="C66" s="112" t="s">
        <v>246</v>
      </c>
      <c r="D66" s="111">
        <v>8935</v>
      </c>
      <c r="E66" s="111">
        <v>820474</v>
      </c>
      <c r="F66" s="111">
        <v>6774</v>
      </c>
      <c r="G66" s="111">
        <v>523465</v>
      </c>
      <c r="H66" s="111">
        <v>714</v>
      </c>
      <c r="I66" s="111">
        <v>27469</v>
      </c>
      <c r="J66" s="111">
        <v>6060</v>
      </c>
      <c r="K66" s="111">
        <v>495996</v>
      </c>
      <c r="L66" s="111">
        <v>2161</v>
      </c>
      <c r="M66" s="111">
        <v>297009</v>
      </c>
      <c r="N66" s="111">
        <v>27</v>
      </c>
      <c r="O66" s="111">
        <v>1144</v>
      </c>
      <c r="P66" s="111">
        <v>2134</v>
      </c>
      <c r="Q66" s="111">
        <v>295865</v>
      </c>
      <c r="R66" s="111">
        <v>5</v>
      </c>
      <c r="S66" s="111">
        <v>302</v>
      </c>
      <c r="T66" s="111"/>
    </row>
    <row r="67" spans="1:20" ht="10.5">
      <c r="A67" s="117">
        <v>55</v>
      </c>
      <c r="B67" s="102">
        <v>463</v>
      </c>
      <c r="C67" s="112" t="s">
        <v>247</v>
      </c>
      <c r="D67" s="111">
        <v>5865</v>
      </c>
      <c r="E67" s="111">
        <v>725857</v>
      </c>
      <c r="F67" s="111">
        <v>4643</v>
      </c>
      <c r="G67" s="111">
        <v>505511</v>
      </c>
      <c r="H67" s="111">
        <v>423</v>
      </c>
      <c r="I67" s="111">
        <v>26915</v>
      </c>
      <c r="J67" s="111">
        <v>4220</v>
      </c>
      <c r="K67" s="111">
        <v>478596</v>
      </c>
      <c r="L67" s="111">
        <v>1222</v>
      </c>
      <c r="M67" s="111">
        <v>220346</v>
      </c>
      <c r="N67" s="111">
        <v>10</v>
      </c>
      <c r="O67" s="111">
        <v>246</v>
      </c>
      <c r="P67" s="111">
        <v>1212</v>
      </c>
      <c r="Q67" s="111">
        <v>220100</v>
      </c>
      <c r="R67" s="111">
        <v>134</v>
      </c>
      <c r="S67" s="111">
        <v>52083</v>
      </c>
      <c r="T67" s="111"/>
    </row>
    <row r="68" spans="1:20" ht="10.5">
      <c r="A68" s="117">
        <v>56</v>
      </c>
      <c r="B68" s="102">
        <v>464</v>
      </c>
      <c r="C68" s="112" t="s">
        <v>248</v>
      </c>
      <c r="D68" s="111">
        <v>15740</v>
      </c>
      <c r="E68" s="111">
        <v>2041136</v>
      </c>
      <c r="F68" s="111">
        <v>11340</v>
      </c>
      <c r="G68" s="111">
        <v>1167579</v>
      </c>
      <c r="H68" s="111">
        <v>316</v>
      </c>
      <c r="I68" s="111">
        <v>21341</v>
      </c>
      <c r="J68" s="111">
        <v>11024</v>
      </c>
      <c r="K68" s="111">
        <v>1146238</v>
      </c>
      <c r="L68" s="111">
        <v>4400</v>
      </c>
      <c r="M68" s="111">
        <v>873557</v>
      </c>
      <c r="N68" s="111">
        <v>19</v>
      </c>
      <c r="O68" s="111">
        <v>601</v>
      </c>
      <c r="P68" s="111">
        <v>4381</v>
      </c>
      <c r="Q68" s="111">
        <v>872956</v>
      </c>
      <c r="R68" s="111">
        <v>83</v>
      </c>
      <c r="S68" s="111">
        <v>20576</v>
      </c>
      <c r="T68" s="111"/>
    </row>
    <row r="69" spans="1:20" ht="10.5">
      <c r="A69" s="117">
        <v>57</v>
      </c>
      <c r="B69" s="102">
        <v>481</v>
      </c>
      <c r="C69" s="112" t="s">
        <v>249</v>
      </c>
      <c r="D69" s="111">
        <v>13287</v>
      </c>
      <c r="E69" s="111">
        <v>1381208</v>
      </c>
      <c r="F69" s="111">
        <v>10393</v>
      </c>
      <c r="G69" s="111">
        <v>925954</v>
      </c>
      <c r="H69" s="111">
        <v>1533</v>
      </c>
      <c r="I69" s="111">
        <v>97531</v>
      </c>
      <c r="J69" s="111">
        <v>8860</v>
      </c>
      <c r="K69" s="111">
        <v>828423</v>
      </c>
      <c r="L69" s="111">
        <v>2894</v>
      </c>
      <c r="M69" s="111">
        <v>455254</v>
      </c>
      <c r="N69" s="111">
        <v>57</v>
      </c>
      <c r="O69" s="111">
        <v>1916</v>
      </c>
      <c r="P69" s="111">
        <v>2837</v>
      </c>
      <c r="Q69" s="111">
        <v>453338</v>
      </c>
      <c r="R69" s="111">
        <v>605</v>
      </c>
      <c r="S69" s="111">
        <v>193215</v>
      </c>
      <c r="T69" s="111"/>
    </row>
    <row r="70" spans="1:20" ht="10.5">
      <c r="A70" s="117">
        <v>58</v>
      </c>
      <c r="B70" s="102">
        <v>501</v>
      </c>
      <c r="C70" s="112" t="s">
        <v>250</v>
      </c>
      <c r="D70" s="111">
        <v>9062</v>
      </c>
      <c r="E70" s="111">
        <v>794131</v>
      </c>
      <c r="F70" s="111">
        <v>7013</v>
      </c>
      <c r="G70" s="111">
        <v>539881</v>
      </c>
      <c r="H70" s="111">
        <v>1045</v>
      </c>
      <c r="I70" s="111">
        <v>54955</v>
      </c>
      <c r="J70" s="111">
        <v>5968</v>
      </c>
      <c r="K70" s="111">
        <v>484926</v>
      </c>
      <c r="L70" s="111">
        <v>2049</v>
      </c>
      <c r="M70" s="111">
        <v>254250</v>
      </c>
      <c r="N70" s="111">
        <v>37</v>
      </c>
      <c r="O70" s="111">
        <v>884</v>
      </c>
      <c r="P70" s="111">
        <v>2012</v>
      </c>
      <c r="Q70" s="111">
        <v>253366</v>
      </c>
      <c r="R70" s="111">
        <v>18</v>
      </c>
      <c r="S70" s="111">
        <v>4936</v>
      </c>
      <c r="T70" s="111"/>
    </row>
    <row r="71" spans="1:20" ht="10.5">
      <c r="A71" s="117">
        <v>59</v>
      </c>
      <c r="B71" s="102">
        <v>502</v>
      </c>
      <c r="C71" s="112" t="s">
        <v>251</v>
      </c>
      <c r="D71" s="111">
        <v>5808</v>
      </c>
      <c r="E71" s="111">
        <v>608912</v>
      </c>
      <c r="F71" s="111">
        <v>4658</v>
      </c>
      <c r="G71" s="111">
        <v>409263</v>
      </c>
      <c r="H71" s="111">
        <v>648</v>
      </c>
      <c r="I71" s="111">
        <v>45291</v>
      </c>
      <c r="J71" s="111">
        <v>4010</v>
      </c>
      <c r="K71" s="111">
        <v>363972</v>
      </c>
      <c r="L71" s="111">
        <v>1150</v>
      </c>
      <c r="M71" s="111">
        <v>199649</v>
      </c>
      <c r="N71" s="111">
        <v>15</v>
      </c>
      <c r="O71" s="111">
        <v>416</v>
      </c>
      <c r="P71" s="111">
        <v>1135</v>
      </c>
      <c r="Q71" s="111">
        <v>199233</v>
      </c>
      <c r="R71" s="111">
        <v>164</v>
      </c>
      <c r="S71" s="111">
        <v>42635</v>
      </c>
      <c r="T71" s="111"/>
    </row>
    <row r="72" spans="1:20" ht="10.5">
      <c r="A72" s="117">
        <v>60</v>
      </c>
      <c r="B72" s="102">
        <v>503</v>
      </c>
      <c r="C72" s="112" t="s">
        <v>252</v>
      </c>
      <c r="D72" s="111">
        <v>4385</v>
      </c>
      <c r="E72" s="111">
        <v>374171</v>
      </c>
      <c r="F72" s="111">
        <v>3609</v>
      </c>
      <c r="G72" s="111">
        <v>294013</v>
      </c>
      <c r="H72" s="111">
        <v>462</v>
      </c>
      <c r="I72" s="111">
        <v>27497</v>
      </c>
      <c r="J72" s="111">
        <v>3147</v>
      </c>
      <c r="K72" s="111">
        <v>266516</v>
      </c>
      <c r="L72" s="111">
        <v>776</v>
      </c>
      <c r="M72" s="111">
        <v>80158</v>
      </c>
      <c r="N72" s="111">
        <v>9</v>
      </c>
      <c r="O72" s="111">
        <v>276</v>
      </c>
      <c r="P72" s="111">
        <v>767</v>
      </c>
      <c r="Q72" s="111">
        <v>79882</v>
      </c>
      <c r="R72" s="111">
        <v>3</v>
      </c>
      <c r="S72" s="111">
        <v>1354</v>
      </c>
      <c r="T72" s="111"/>
    </row>
    <row r="73" spans="1:20" ht="10.5">
      <c r="A73" s="117">
        <v>61</v>
      </c>
      <c r="B73" s="102">
        <v>504</v>
      </c>
      <c r="C73" s="112" t="s">
        <v>253</v>
      </c>
      <c r="D73" s="111">
        <v>3027</v>
      </c>
      <c r="E73" s="111">
        <v>354273</v>
      </c>
      <c r="F73" s="111">
        <v>2469</v>
      </c>
      <c r="G73" s="111">
        <v>197691</v>
      </c>
      <c r="H73" s="111">
        <v>393</v>
      </c>
      <c r="I73" s="111">
        <v>22572</v>
      </c>
      <c r="J73" s="111">
        <v>2076</v>
      </c>
      <c r="K73" s="111">
        <v>175119</v>
      </c>
      <c r="L73" s="111">
        <v>558</v>
      </c>
      <c r="M73" s="111">
        <v>156582</v>
      </c>
      <c r="N73" s="111">
        <v>11</v>
      </c>
      <c r="O73" s="111">
        <v>5454</v>
      </c>
      <c r="P73" s="111">
        <v>547</v>
      </c>
      <c r="Q73" s="111">
        <v>151128</v>
      </c>
      <c r="R73" s="111">
        <v>8</v>
      </c>
      <c r="S73" s="111">
        <v>337</v>
      </c>
      <c r="T73" s="111"/>
    </row>
    <row r="74" spans="1:20" ht="10.5">
      <c r="A74" s="117">
        <v>62</v>
      </c>
      <c r="B74" s="102">
        <v>521</v>
      </c>
      <c r="C74" s="112" t="s">
        <v>254</v>
      </c>
      <c r="D74" s="111">
        <v>20629</v>
      </c>
      <c r="E74" s="111">
        <v>2193872</v>
      </c>
      <c r="F74" s="111">
        <v>15994</v>
      </c>
      <c r="G74" s="111">
        <v>1400476</v>
      </c>
      <c r="H74" s="111">
        <v>2033</v>
      </c>
      <c r="I74" s="111">
        <v>100487</v>
      </c>
      <c r="J74" s="111">
        <v>13961</v>
      </c>
      <c r="K74" s="111">
        <v>1299989</v>
      </c>
      <c r="L74" s="111">
        <v>4635</v>
      </c>
      <c r="M74" s="111">
        <v>793396</v>
      </c>
      <c r="N74" s="111">
        <v>121</v>
      </c>
      <c r="O74" s="111">
        <v>4673</v>
      </c>
      <c r="P74" s="111">
        <v>4514</v>
      </c>
      <c r="Q74" s="111">
        <v>788723</v>
      </c>
      <c r="R74" s="111">
        <v>156</v>
      </c>
      <c r="S74" s="111">
        <v>27787</v>
      </c>
      <c r="T74" s="111"/>
    </row>
    <row r="75" spans="1:20" ht="10.5">
      <c r="A75" s="117">
        <v>63</v>
      </c>
      <c r="B75" s="102">
        <v>522</v>
      </c>
      <c r="C75" s="112" t="s">
        <v>255</v>
      </c>
      <c r="D75" s="108">
        <v>4735</v>
      </c>
      <c r="E75" s="109">
        <v>450208</v>
      </c>
      <c r="F75" s="109">
        <v>3685</v>
      </c>
      <c r="G75" s="109">
        <v>288702</v>
      </c>
      <c r="H75" s="109">
        <v>320</v>
      </c>
      <c r="I75" s="109">
        <v>13859</v>
      </c>
      <c r="J75" s="109">
        <v>3365</v>
      </c>
      <c r="K75" s="109">
        <v>274843</v>
      </c>
      <c r="L75" s="109">
        <v>1050</v>
      </c>
      <c r="M75" s="109">
        <v>161506</v>
      </c>
      <c r="N75" s="109">
        <v>11</v>
      </c>
      <c r="O75" s="109">
        <v>267</v>
      </c>
      <c r="P75" s="109">
        <v>1039</v>
      </c>
      <c r="Q75" s="109">
        <v>161239</v>
      </c>
      <c r="R75" s="109">
        <v>85</v>
      </c>
      <c r="S75" s="109">
        <v>33402</v>
      </c>
      <c r="T75" s="109"/>
    </row>
    <row r="76" spans="1:20" ht="10.5">
      <c r="A76" s="117">
        <v>64</v>
      </c>
      <c r="B76" s="102">
        <v>523</v>
      </c>
      <c r="C76" s="112" t="s">
        <v>256</v>
      </c>
      <c r="D76" s="108">
        <v>11482</v>
      </c>
      <c r="E76" s="109">
        <v>915309</v>
      </c>
      <c r="F76" s="109">
        <v>9604</v>
      </c>
      <c r="G76" s="109">
        <v>712193</v>
      </c>
      <c r="H76" s="109">
        <v>731</v>
      </c>
      <c r="I76" s="109">
        <v>35772</v>
      </c>
      <c r="J76" s="109">
        <v>8873</v>
      </c>
      <c r="K76" s="109">
        <v>676421</v>
      </c>
      <c r="L76" s="109">
        <v>1878</v>
      </c>
      <c r="M76" s="109">
        <v>203116</v>
      </c>
      <c r="N76" s="109">
        <v>22</v>
      </c>
      <c r="O76" s="109">
        <v>508</v>
      </c>
      <c r="P76" s="109">
        <v>1856</v>
      </c>
      <c r="Q76" s="109">
        <v>202608</v>
      </c>
      <c r="R76" s="109">
        <v>1</v>
      </c>
      <c r="S76" s="109">
        <v>110</v>
      </c>
      <c r="T76" s="109"/>
    </row>
    <row r="77" spans="1:20" ht="10.5">
      <c r="A77" s="117">
        <v>65</v>
      </c>
      <c r="B77" s="102">
        <v>524</v>
      </c>
      <c r="C77" s="112" t="s">
        <v>257</v>
      </c>
      <c r="D77" s="108">
        <v>4068</v>
      </c>
      <c r="E77" s="109">
        <v>390678</v>
      </c>
      <c r="F77" s="109">
        <v>3346</v>
      </c>
      <c r="G77" s="109">
        <v>305816</v>
      </c>
      <c r="H77" s="109">
        <v>539</v>
      </c>
      <c r="I77" s="109">
        <v>31698</v>
      </c>
      <c r="J77" s="109">
        <v>2807</v>
      </c>
      <c r="K77" s="109">
        <v>274118</v>
      </c>
      <c r="L77" s="109">
        <v>722</v>
      </c>
      <c r="M77" s="109">
        <v>84862</v>
      </c>
      <c r="N77" s="109">
        <v>11</v>
      </c>
      <c r="O77" s="109">
        <v>453</v>
      </c>
      <c r="P77" s="109">
        <v>711</v>
      </c>
      <c r="Q77" s="109">
        <v>84409</v>
      </c>
      <c r="R77" s="109">
        <v>7</v>
      </c>
      <c r="S77" s="109">
        <v>2767</v>
      </c>
      <c r="T77" s="109"/>
    </row>
    <row r="78" spans="1:20" ht="10.5">
      <c r="A78" s="117">
        <v>66</v>
      </c>
      <c r="B78" s="102">
        <v>525</v>
      </c>
      <c r="C78" s="112" t="s">
        <v>258</v>
      </c>
      <c r="D78" s="111">
        <v>3514</v>
      </c>
      <c r="E78" s="111">
        <v>322410</v>
      </c>
      <c r="F78" s="111">
        <v>3119</v>
      </c>
      <c r="G78" s="111">
        <v>267751</v>
      </c>
      <c r="H78" s="111">
        <v>597</v>
      </c>
      <c r="I78" s="111">
        <v>32374</v>
      </c>
      <c r="J78" s="111">
        <v>2522</v>
      </c>
      <c r="K78" s="111">
        <v>235377</v>
      </c>
      <c r="L78" s="111">
        <v>395</v>
      </c>
      <c r="M78" s="111">
        <v>54659</v>
      </c>
      <c r="N78" s="111">
        <v>5</v>
      </c>
      <c r="O78" s="111">
        <v>112</v>
      </c>
      <c r="P78" s="111">
        <v>390</v>
      </c>
      <c r="Q78" s="111">
        <v>54547</v>
      </c>
      <c r="R78" s="111">
        <v>135</v>
      </c>
      <c r="S78" s="111">
        <v>36829</v>
      </c>
      <c r="T78" s="111"/>
    </row>
    <row r="79" spans="1:20" ht="10.5">
      <c r="A79" s="117">
        <v>69</v>
      </c>
      <c r="B79" s="102">
        <v>541</v>
      </c>
      <c r="C79" s="112" t="s">
        <v>259</v>
      </c>
      <c r="D79" s="111">
        <v>3174</v>
      </c>
      <c r="E79" s="111">
        <v>438838</v>
      </c>
      <c r="F79" s="111">
        <v>2739</v>
      </c>
      <c r="G79" s="111">
        <v>305073</v>
      </c>
      <c r="H79" s="111">
        <v>211</v>
      </c>
      <c r="I79" s="111">
        <v>11621</v>
      </c>
      <c r="J79" s="111">
        <v>2528</v>
      </c>
      <c r="K79" s="111">
        <v>293452</v>
      </c>
      <c r="L79" s="111">
        <v>435</v>
      </c>
      <c r="M79" s="111">
        <v>133765</v>
      </c>
      <c r="N79" s="111">
        <v>3</v>
      </c>
      <c r="O79" s="111">
        <v>98</v>
      </c>
      <c r="P79" s="111">
        <v>432</v>
      </c>
      <c r="Q79" s="111">
        <v>133667</v>
      </c>
      <c r="R79" s="111">
        <v>215</v>
      </c>
      <c r="S79" s="111">
        <v>48004</v>
      </c>
      <c r="T79" s="111"/>
    </row>
    <row r="80" spans="1:20" ht="10.5">
      <c r="A80" s="117">
        <v>70</v>
      </c>
      <c r="B80" s="102">
        <v>542</v>
      </c>
      <c r="C80" s="112" t="s">
        <v>260</v>
      </c>
      <c r="D80" s="111">
        <v>4687</v>
      </c>
      <c r="E80" s="111">
        <v>500670</v>
      </c>
      <c r="F80" s="111">
        <v>4302</v>
      </c>
      <c r="G80" s="111">
        <v>428214</v>
      </c>
      <c r="H80" s="111">
        <v>741</v>
      </c>
      <c r="I80" s="111">
        <v>49753</v>
      </c>
      <c r="J80" s="111">
        <v>3561</v>
      </c>
      <c r="K80" s="111">
        <v>378461</v>
      </c>
      <c r="L80" s="111">
        <v>385</v>
      </c>
      <c r="M80" s="111">
        <v>72456</v>
      </c>
      <c r="N80" s="111">
        <v>12</v>
      </c>
      <c r="O80" s="111">
        <v>628</v>
      </c>
      <c r="P80" s="111">
        <v>373</v>
      </c>
      <c r="Q80" s="111">
        <v>71828</v>
      </c>
      <c r="R80" s="111">
        <v>302</v>
      </c>
      <c r="S80" s="111">
        <v>50445</v>
      </c>
      <c r="T80" s="111"/>
    </row>
    <row r="81" spans="1:20" ht="10.5">
      <c r="A81" s="117">
        <v>71</v>
      </c>
      <c r="B81" s="102">
        <v>543</v>
      </c>
      <c r="C81" s="112" t="s">
        <v>261</v>
      </c>
      <c r="D81" s="111">
        <v>11266</v>
      </c>
      <c r="E81" s="111">
        <v>1145536</v>
      </c>
      <c r="F81" s="111">
        <v>10225</v>
      </c>
      <c r="G81" s="111">
        <v>966317</v>
      </c>
      <c r="H81" s="111">
        <v>1199</v>
      </c>
      <c r="I81" s="111">
        <v>71612</v>
      </c>
      <c r="J81" s="111">
        <v>9026</v>
      </c>
      <c r="K81" s="111">
        <v>894705</v>
      </c>
      <c r="L81" s="111">
        <v>1041</v>
      </c>
      <c r="M81" s="111">
        <v>179219</v>
      </c>
      <c r="N81" s="111">
        <v>22</v>
      </c>
      <c r="O81" s="111">
        <v>890</v>
      </c>
      <c r="P81" s="111">
        <v>1019</v>
      </c>
      <c r="Q81" s="111">
        <v>178329</v>
      </c>
      <c r="R81" s="111">
        <v>504</v>
      </c>
      <c r="S81" s="111">
        <v>152913</v>
      </c>
      <c r="T81" s="111"/>
    </row>
    <row r="82" spans="1:20" ht="10.5">
      <c r="A82" s="117">
        <v>72</v>
      </c>
      <c r="B82" s="102">
        <v>544</v>
      </c>
      <c r="C82" s="112" t="s">
        <v>262</v>
      </c>
      <c r="D82" s="111">
        <v>20198</v>
      </c>
      <c r="E82" s="111">
        <v>1781945</v>
      </c>
      <c r="F82" s="111">
        <v>18231</v>
      </c>
      <c r="G82" s="111">
        <v>1408597</v>
      </c>
      <c r="H82" s="111">
        <v>2327</v>
      </c>
      <c r="I82" s="111">
        <v>123403</v>
      </c>
      <c r="J82" s="111">
        <v>15904</v>
      </c>
      <c r="K82" s="111">
        <v>1285194</v>
      </c>
      <c r="L82" s="111">
        <v>1967</v>
      </c>
      <c r="M82" s="111">
        <v>373348</v>
      </c>
      <c r="N82" s="111">
        <v>71</v>
      </c>
      <c r="O82" s="111">
        <v>1967</v>
      </c>
      <c r="P82" s="111">
        <v>1896</v>
      </c>
      <c r="Q82" s="111">
        <v>371381</v>
      </c>
      <c r="R82" s="111">
        <v>412</v>
      </c>
      <c r="S82" s="111">
        <v>27022</v>
      </c>
      <c r="T82" s="111"/>
    </row>
    <row r="83" spans="1:20" ht="10.5">
      <c r="A83" s="117">
        <v>73</v>
      </c>
      <c r="B83" s="102">
        <v>561</v>
      </c>
      <c r="C83" s="112" t="s">
        <v>263</v>
      </c>
      <c r="D83" s="111">
        <v>9533</v>
      </c>
      <c r="E83" s="111">
        <v>986447</v>
      </c>
      <c r="F83" s="111">
        <v>8370</v>
      </c>
      <c r="G83" s="111">
        <v>752212</v>
      </c>
      <c r="H83" s="111">
        <v>695</v>
      </c>
      <c r="I83" s="111">
        <v>42019</v>
      </c>
      <c r="J83" s="111">
        <v>7675</v>
      </c>
      <c r="K83" s="111">
        <v>710193</v>
      </c>
      <c r="L83" s="111">
        <v>1163</v>
      </c>
      <c r="M83" s="111">
        <v>234235</v>
      </c>
      <c r="N83" s="111">
        <v>11</v>
      </c>
      <c r="O83" s="111">
        <v>476</v>
      </c>
      <c r="P83" s="111">
        <v>1152</v>
      </c>
      <c r="Q83" s="111">
        <v>233759</v>
      </c>
      <c r="R83" s="111">
        <v>416</v>
      </c>
      <c r="S83" s="111">
        <v>126182</v>
      </c>
      <c r="T83" s="111"/>
    </row>
    <row r="84" spans="1:20" ht="10.5">
      <c r="A84" s="117">
        <v>74</v>
      </c>
      <c r="B84" s="102">
        <v>562</v>
      </c>
      <c r="C84" s="112" t="s">
        <v>264</v>
      </c>
      <c r="D84" s="111">
        <v>6971</v>
      </c>
      <c r="E84" s="111">
        <v>543893</v>
      </c>
      <c r="F84" s="111">
        <v>6500</v>
      </c>
      <c r="G84" s="111">
        <v>477938</v>
      </c>
      <c r="H84" s="111">
        <v>520</v>
      </c>
      <c r="I84" s="111">
        <v>31492</v>
      </c>
      <c r="J84" s="111">
        <v>5980</v>
      </c>
      <c r="K84" s="111">
        <v>446446</v>
      </c>
      <c r="L84" s="111">
        <v>471</v>
      </c>
      <c r="M84" s="111">
        <v>65955</v>
      </c>
      <c r="N84" s="111">
        <v>7</v>
      </c>
      <c r="O84" s="111">
        <v>165</v>
      </c>
      <c r="P84" s="111">
        <v>464</v>
      </c>
      <c r="Q84" s="111">
        <v>65790</v>
      </c>
      <c r="R84" s="111">
        <v>84</v>
      </c>
      <c r="S84" s="111">
        <v>15358</v>
      </c>
      <c r="T84" s="111"/>
    </row>
    <row r="85" spans="1:20" ht="10.5">
      <c r="A85" s="117">
        <v>75</v>
      </c>
      <c r="B85" s="102">
        <v>581</v>
      </c>
      <c r="C85" s="112" t="s">
        <v>265</v>
      </c>
      <c r="D85" s="111">
        <v>6833</v>
      </c>
      <c r="E85" s="111">
        <v>653554</v>
      </c>
      <c r="F85" s="111">
        <v>6264</v>
      </c>
      <c r="G85" s="111">
        <v>539586</v>
      </c>
      <c r="H85" s="111">
        <v>1487</v>
      </c>
      <c r="I85" s="111">
        <v>103424</v>
      </c>
      <c r="J85" s="111">
        <v>4777</v>
      </c>
      <c r="K85" s="111">
        <v>436162</v>
      </c>
      <c r="L85" s="111">
        <v>569</v>
      </c>
      <c r="M85" s="111">
        <v>113968</v>
      </c>
      <c r="N85" s="111">
        <v>14</v>
      </c>
      <c r="O85" s="111">
        <v>275</v>
      </c>
      <c r="P85" s="111">
        <v>555</v>
      </c>
      <c r="Q85" s="111">
        <v>113693</v>
      </c>
      <c r="R85" s="111">
        <v>212</v>
      </c>
      <c r="S85" s="111">
        <v>33615</v>
      </c>
      <c r="T85" s="111"/>
    </row>
    <row r="86" spans="1:20" ht="10.5">
      <c r="A86" s="117">
        <v>76</v>
      </c>
      <c r="B86" s="102">
        <v>582</v>
      </c>
      <c r="C86" s="112" t="s">
        <v>266</v>
      </c>
      <c r="D86" s="111">
        <v>8645</v>
      </c>
      <c r="E86" s="111">
        <v>891026</v>
      </c>
      <c r="F86" s="111">
        <v>7889</v>
      </c>
      <c r="G86" s="111">
        <v>708024</v>
      </c>
      <c r="H86" s="111">
        <v>566</v>
      </c>
      <c r="I86" s="111">
        <v>29423</v>
      </c>
      <c r="J86" s="111">
        <v>7323</v>
      </c>
      <c r="K86" s="111">
        <v>678601</v>
      </c>
      <c r="L86" s="111">
        <v>756</v>
      </c>
      <c r="M86" s="111">
        <v>183002</v>
      </c>
      <c r="N86" s="111">
        <v>3</v>
      </c>
      <c r="O86" s="111">
        <v>68</v>
      </c>
      <c r="P86" s="111">
        <v>753</v>
      </c>
      <c r="Q86" s="111">
        <v>182934</v>
      </c>
      <c r="R86" s="111">
        <v>194</v>
      </c>
      <c r="S86" s="111">
        <v>33096</v>
      </c>
      <c r="T86" s="111"/>
    </row>
    <row r="87" spans="1:20" ht="10.5">
      <c r="A87" s="117">
        <v>77</v>
      </c>
      <c r="B87" s="102">
        <v>583</v>
      </c>
      <c r="C87" s="112" t="s">
        <v>267</v>
      </c>
      <c r="D87" s="111">
        <v>2560</v>
      </c>
      <c r="E87" s="111">
        <v>263268</v>
      </c>
      <c r="F87" s="111">
        <v>2409</v>
      </c>
      <c r="G87" s="111">
        <v>237672</v>
      </c>
      <c r="H87" s="111">
        <v>512</v>
      </c>
      <c r="I87" s="111">
        <v>44981</v>
      </c>
      <c r="J87" s="111">
        <v>1897</v>
      </c>
      <c r="K87" s="111">
        <v>192691</v>
      </c>
      <c r="L87" s="111">
        <v>151</v>
      </c>
      <c r="M87" s="111">
        <v>25596</v>
      </c>
      <c r="N87" s="111">
        <v>3</v>
      </c>
      <c r="O87" s="111">
        <v>99</v>
      </c>
      <c r="P87" s="111">
        <v>148</v>
      </c>
      <c r="Q87" s="111">
        <v>25497</v>
      </c>
      <c r="R87" s="111">
        <v>106</v>
      </c>
      <c r="S87" s="111">
        <v>16102</v>
      </c>
      <c r="T87" s="111"/>
    </row>
    <row r="88" spans="1:20" ht="10.5">
      <c r="A88" s="117">
        <v>78</v>
      </c>
      <c r="B88" s="102">
        <v>584</v>
      </c>
      <c r="C88" s="112" t="s">
        <v>268</v>
      </c>
      <c r="D88" s="111">
        <v>7525</v>
      </c>
      <c r="E88" s="111">
        <v>705890</v>
      </c>
      <c r="F88" s="111">
        <v>6847</v>
      </c>
      <c r="G88" s="111">
        <v>557076</v>
      </c>
      <c r="H88" s="111">
        <v>337</v>
      </c>
      <c r="I88" s="111">
        <v>20084</v>
      </c>
      <c r="J88" s="111">
        <v>6510</v>
      </c>
      <c r="K88" s="111">
        <v>536992</v>
      </c>
      <c r="L88" s="111">
        <v>678</v>
      </c>
      <c r="M88" s="111">
        <v>148814</v>
      </c>
      <c r="N88" s="111">
        <v>9</v>
      </c>
      <c r="O88" s="111">
        <v>174</v>
      </c>
      <c r="P88" s="111">
        <v>669</v>
      </c>
      <c r="Q88" s="111">
        <v>148640</v>
      </c>
      <c r="R88" s="111">
        <v>267</v>
      </c>
      <c r="S88" s="111">
        <v>71416</v>
      </c>
      <c r="T88" s="111"/>
    </row>
    <row r="89" spans="1:20" ht="10.5">
      <c r="A89" s="117">
        <v>79</v>
      </c>
      <c r="B89" s="102">
        <v>601</v>
      </c>
      <c r="C89" s="112" t="s">
        <v>269</v>
      </c>
      <c r="D89" s="111">
        <v>10773</v>
      </c>
      <c r="E89" s="111">
        <v>1068645</v>
      </c>
      <c r="F89" s="111">
        <v>9040</v>
      </c>
      <c r="G89" s="111">
        <v>746029</v>
      </c>
      <c r="H89" s="111">
        <v>1038</v>
      </c>
      <c r="I89" s="111">
        <v>69491</v>
      </c>
      <c r="J89" s="111">
        <v>8002</v>
      </c>
      <c r="K89" s="111">
        <v>676538</v>
      </c>
      <c r="L89" s="111">
        <v>1733</v>
      </c>
      <c r="M89" s="111">
        <v>322616</v>
      </c>
      <c r="N89" s="111">
        <v>12</v>
      </c>
      <c r="O89" s="111">
        <v>330</v>
      </c>
      <c r="P89" s="111">
        <v>1721</v>
      </c>
      <c r="Q89" s="111">
        <v>322286</v>
      </c>
      <c r="R89" s="111">
        <v>86</v>
      </c>
      <c r="S89" s="111">
        <v>13964</v>
      </c>
      <c r="T89" s="111"/>
    </row>
    <row r="90" spans="1:20" ht="10.5">
      <c r="A90" s="117">
        <v>80</v>
      </c>
      <c r="B90" s="102">
        <v>602</v>
      </c>
      <c r="C90" s="112" t="s">
        <v>270</v>
      </c>
      <c r="D90" s="111">
        <v>8447</v>
      </c>
      <c r="E90" s="111">
        <v>786738</v>
      </c>
      <c r="F90" s="111">
        <v>7290</v>
      </c>
      <c r="G90" s="111">
        <v>599818</v>
      </c>
      <c r="H90" s="111">
        <v>1144</v>
      </c>
      <c r="I90" s="111">
        <v>81474</v>
      </c>
      <c r="J90" s="111">
        <v>6146</v>
      </c>
      <c r="K90" s="111">
        <v>518344</v>
      </c>
      <c r="L90" s="111">
        <v>1157</v>
      </c>
      <c r="M90" s="111">
        <v>186920</v>
      </c>
      <c r="N90" s="111">
        <v>34</v>
      </c>
      <c r="O90" s="111">
        <v>1891</v>
      </c>
      <c r="P90" s="111">
        <v>1123</v>
      </c>
      <c r="Q90" s="111">
        <v>185029</v>
      </c>
      <c r="R90" s="111">
        <v>366</v>
      </c>
      <c r="S90" s="111">
        <v>115793</v>
      </c>
      <c r="T90" s="111"/>
    </row>
    <row r="91" spans="1:20" ht="10.5">
      <c r="A91" s="117">
        <v>81</v>
      </c>
      <c r="B91" s="102">
        <v>603</v>
      </c>
      <c r="C91" s="112" t="s">
        <v>271</v>
      </c>
      <c r="D91" s="111">
        <v>6131</v>
      </c>
      <c r="E91" s="111">
        <v>517224</v>
      </c>
      <c r="F91" s="111">
        <v>5429</v>
      </c>
      <c r="G91" s="111">
        <v>432250</v>
      </c>
      <c r="H91" s="111">
        <v>1167</v>
      </c>
      <c r="I91" s="111">
        <v>80500</v>
      </c>
      <c r="J91" s="111">
        <v>4262</v>
      </c>
      <c r="K91" s="111">
        <v>351750</v>
      </c>
      <c r="L91" s="111">
        <v>702</v>
      </c>
      <c r="M91" s="111">
        <v>84974</v>
      </c>
      <c r="N91" s="111">
        <v>18</v>
      </c>
      <c r="O91" s="111">
        <v>449</v>
      </c>
      <c r="P91" s="111">
        <v>684</v>
      </c>
      <c r="Q91" s="111">
        <v>84525</v>
      </c>
      <c r="R91" s="111">
        <v>54</v>
      </c>
      <c r="S91" s="111">
        <v>8117</v>
      </c>
      <c r="T91" s="111"/>
    </row>
    <row r="92" spans="1:20" ht="10.5">
      <c r="A92" s="117">
        <v>82</v>
      </c>
      <c r="B92" s="102">
        <v>604</v>
      </c>
      <c r="C92" s="112" t="s">
        <v>272</v>
      </c>
      <c r="D92" s="111">
        <v>5710</v>
      </c>
      <c r="E92" s="111">
        <v>533905</v>
      </c>
      <c r="F92" s="111">
        <v>4713</v>
      </c>
      <c r="G92" s="111">
        <v>383175</v>
      </c>
      <c r="H92" s="111">
        <v>283</v>
      </c>
      <c r="I92" s="111">
        <v>18415</v>
      </c>
      <c r="J92" s="111">
        <v>4430</v>
      </c>
      <c r="K92" s="111">
        <v>364760</v>
      </c>
      <c r="L92" s="111">
        <v>997</v>
      </c>
      <c r="M92" s="111">
        <v>150730</v>
      </c>
      <c r="N92" s="111">
        <v>28</v>
      </c>
      <c r="O92" s="111">
        <v>525</v>
      </c>
      <c r="P92" s="111">
        <v>969</v>
      </c>
      <c r="Q92" s="111">
        <v>150205</v>
      </c>
      <c r="R92" s="111">
        <v>3</v>
      </c>
      <c r="S92" s="111">
        <v>218</v>
      </c>
      <c r="T92" s="111"/>
    </row>
    <row r="93" spans="1:20" ht="10.5">
      <c r="A93" s="117">
        <v>83</v>
      </c>
      <c r="B93" s="102">
        <v>621</v>
      </c>
      <c r="C93" s="112" t="s">
        <v>273</v>
      </c>
      <c r="D93" s="111">
        <v>3279</v>
      </c>
      <c r="E93" s="111">
        <v>517330</v>
      </c>
      <c r="F93" s="111">
        <v>2622</v>
      </c>
      <c r="G93" s="111">
        <v>291463</v>
      </c>
      <c r="H93" s="111">
        <v>347</v>
      </c>
      <c r="I93" s="111">
        <v>24635</v>
      </c>
      <c r="J93" s="111">
        <v>2275</v>
      </c>
      <c r="K93" s="111">
        <v>266828</v>
      </c>
      <c r="L93" s="111">
        <v>657</v>
      </c>
      <c r="M93" s="111">
        <v>225867</v>
      </c>
      <c r="N93" s="111">
        <v>6</v>
      </c>
      <c r="O93" s="111">
        <v>104</v>
      </c>
      <c r="P93" s="111">
        <v>651</v>
      </c>
      <c r="Q93" s="111">
        <v>225763</v>
      </c>
      <c r="R93" s="111">
        <v>62</v>
      </c>
      <c r="S93" s="111">
        <v>14582</v>
      </c>
      <c r="T93" s="111"/>
    </row>
    <row r="94" spans="1:20" ht="10.5">
      <c r="A94" s="117">
        <v>84</v>
      </c>
      <c r="B94" s="102">
        <v>622</v>
      </c>
      <c r="C94" s="112" t="s">
        <v>274</v>
      </c>
      <c r="D94" s="111">
        <v>15049</v>
      </c>
      <c r="E94" s="111">
        <v>1538624</v>
      </c>
      <c r="F94" s="111">
        <v>12293</v>
      </c>
      <c r="G94" s="111">
        <v>1012022</v>
      </c>
      <c r="H94" s="111">
        <v>962</v>
      </c>
      <c r="I94" s="111">
        <v>51385</v>
      </c>
      <c r="J94" s="111">
        <v>11331</v>
      </c>
      <c r="K94" s="111">
        <v>960637</v>
      </c>
      <c r="L94" s="111">
        <v>2756</v>
      </c>
      <c r="M94" s="111">
        <v>526602</v>
      </c>
      <c r="N94" s="111">
        <v>20</v>
      </c>
      <c r="O94" s="111">
        <v>434</v>
      </c>
      <c r="P94" s="111">
        <v>2736</v>
      </c>
      <c r="Q94" s="111">
        <v>526168</v>
      </c>
      <c r="R94" s="111">
        <v>57</v>
      </c>
      <c r="S94" s="111">
        <v>10902</v>
      </c>
      <c r="T94" s="111"/>
    </row>
    <row r="95" spans="1:20" ht="10.5">
      <c r="A95" s="117">
        <v>85</v>
      </c>
      <c r="B95" s="102">
        <v>623</v>
      </c>
      <c r="C95" s="112" t="s">
        <v>275</v>
      </c>
      <c r="D95" s="111">
        <v>6048</v>
      </c>
      <c r="E95" s="111">
        <v>595218</v>
      </c>
      <c r="F95" s="111">
        <v>4975</v>
      </c>
      <c r="G95" s="111">
        <v>450252</v>
      </c>
      <c r="H95" s="111">
        <v>404</v>
      </c>
      <c r="I95" s="111">
        <v>27574</v>
      </c>
      <c r="J95" s="111">
        <v>4571</v>
      </c>
      <c r="K95" s="111">
        <v>422678</v>
      </c>
      <c r="L95" s="111">
        <v>1073</v>
      </c>
      <c r="M95" s="111">
        <v>144966</v>
      </c>
      <c r="N95" s="111">
        <v>20</v>
      </c>
      <c r="O95" s="111">
        <v>356</v>
      </c>
      <c r="P95" s="111">
        <v>1053</v>
      </c>
      <c r="Q95" s="111">
        <v>144610</v>
      </c>
      <c r="R95" s="111">
        <v>33</v>
      </c>
      <c r="S95" s="111">
        <v>8916</v>
      </c>
      <c r="T95" s="111"/>
    </row>
    <row r="96" spans="1:20" ht="10.5">
      <c r="A96" s="117">
        <v>86</v>
      </c>
      <c r="B96" s="102">
        <v>624</v>
      </c>
      <c r="C96" s="112" t="s">
        <v>276</v>
      </c>
      <c r="D96" s="111">
        <v>6635</v>
      </c>
      <c r="E96" s="111">
        <v>633318</v>
      </c>
      <c r="F96" s="111">
        <v>5651</v>
      </c>
      <c r="G96" s="111">
        <v>483209</v>
      </c>
      <c r="H96" s="111">
        <v>544</v>
      </c>
      <c r="I96" s="111">
        <v>34691</v>
      </c>
      <c r="J96" s="111">
        <v>5107</v>
      </c>
      <c r="K96" s="111">
        <v>448518</v>
      </c>
      <c r="L96" s="111">
        <v>984</v>
      </c>
      <c r="M96" s="111">
        <v>150109</v>
      </c>
      <c r="N96" s="111">
        <v>13</v>
      </c>
      <c r="O96" s="111">
        <v>485</v>
      </c>
      <c r="P96" s="111">
        <v>971</v>
      </c>
      <c r="Q96" s="111">
        <v>149624</v>
      </c>
      <c r="R96" s="111">
        <v>207</v>
      </c>
      <c r="S96" s="111">
        <v>55241</v>
      </c>
      <c r="T96" s="111"/>
    </row>
    <row r="97" spans="1:20" ht="10.5">
      <c r="A97" s="117">
        <v>89</v>
      </c>
      <c r="B97" s="102">
        <v>641</v>
      </c>
      <c r="C97" s="112" t="s">
        <v>277</v>
      </c>
      <c r="D97" s="108">
        <v>6353</v>
      </c>
      <c r="E97" s="109">
        <v>894611</v>
      </c>
      <c r="F97" s="109">
        <v>4274</v>
      </c>
      <c r="G97" s="109">
        <v>427781</v>
      </c>
      <c r="H97" s="109">
        <v>385</v>
      </c>
      <c r="I97" s="109">
        <v>24056</v>
      </c>
      <c r="J97" s="109">
        <v>3889</v>
      </c>
      <c r="K97" s="109">
        <v>403725</v>
      </c>
      <c r="L97" s="109">
        <v>2079</v>
      </c>
      <c r="M97" s="109">
        <v>466830</v>
      </c>
      <c r="N97" s="109">
        <v>14</v>
      </c>
      <c r="O97" s="109">
        <v>364</v>
      </c>
      <c r="P97" s="109">
        <v>2065</v>
      </c>
      <c r="Q97" s="109">
        <v>466466</v>
      </c>
      <c r="R97" s="109">
        <v>26</v>
      </c>
      <c r="S97" s="109">
        <v>10677</v>
      </c>
      <c r="T97" s="109"/>
    </row>
    <row r="98" spans="1:20" ht="10.5">
      <c r="A98" s="117">
        <v>90</v>
      </c>
      <c r="B98" s="102">
        <v>642</v>
      </c>
      <c r="C98" s="112" t="s">
        <v>278</v>
      </c>
      <c r="D98" s="109">
        <v>16247</v>
      </c>
      <c r="E98" s="109">
        <v>1827679</v>
      </c>
      <c r="F98" s="109">
        <v>11137</v>
      </c>
      <c r="G98" s="109">
        <v>1027174</v>
      </c>
      <c r="H98" s="109">
        <v>702</v>
      </c>
      <c r="I98" s="109">
        <v>39379</v>
      </c>
      <c r="J98" s="109">
        <v>10435</v>
      </c>
      <c r="K98" s="109">
        <v>987795</v>
      </c>
      <c r="L98" s="109">
        <v>5110</v>
      </c>
      <c r="M98" s="109">
        <v>800505</v>
      </c>
      <c r="N98" s="109">
        <v>51</v>
      </c>
      <c r="O98" s="109">
        <v>1492</v>
      </c>
      <c r="P98" s="109">
        <v>5059</v>
      </c>
      <c r="Q98" s="109">
        <v>799013</v>
      </c>
      <c r="R98" s="109">
        <v>18</v>
      </c>
      <c r="S98" s="109">
        <v>5193</v>
      </c>
      <c r="T98" s="109"/>
    </row>
    <row r="99" spans="1:20" ht="10.5">
      <c r="A99" s="117">
        <v>91</v>
      </c>
      <c r="B99" s="102">
        <v>643</v>
      </c>
      <c r="C99" s="112" t="s">
        <v>279</v>
      </c>
      <c r="D99" s="108">
        <v>8436</v>
      </c>
      <c r="E99" s="109">
        <v>821659</v>
      </c>
      <c r="F99" s="109">
        <v>6450</v>
      </c>
      <c r="G99" s="109">
        <v>595928</v>
      </c>
      <c r="H99" s="109">
        <v>535</v>
      </c>
      <c r="I99" s="109">
        <v>34762</v>
      </c>
      <c r="J99" s="109">
        <v>5915</v>
      </c>
      <c r="K99" s="109">
        <v>561166</v>
      </c>
      <c r="L99" s="109">
        <v>1986</v>
      </c>
      <c r="M99" s="109">
        <v>225731</v>
      </c>
      <c r="N99" s="109">
        <v>32</v>
      </c>
      <c r="O99" s="109">
        <v>1027</v>
      </c>
      <c r="P99" s="109">
        <v>1954</v>
      </c>
      <c r="Q99" s="109">
        <v>224704</v>
      </c>
      <c r="R99" s="109">
        <v>21</v>
      </c>
      <c r="S99" s="109">
        <v>5628</v>
      </c>
      <c r="T99" s="109"/>
    </row>
    <row r="100" spans="1:20" ht="10.5">
      <c r="A100" s="117">
        <v>92</v>
      </c>
      <c r="B100" s="102">
        <v>644</v>
      </c>
      <c r="C100" s="112" t="s">
        <v>280</v>
      </c>
      <c r="D100" s="111">
        <v>11746</v>
      </c>
      <c r="E100" s="111">
        <v>1235979</v>
      </c>
      <c r="F100" s="111">
        <v>8208</v>
      </c>
      <c r="G100" s="111">
        <v>758854</v>
      </c>
      <c r="H100" s="111">
        <v>967</v>
      </c>
      <c r="I100" s="111">
        <v>59603</v>
      </c>
      <c r="J100" s="111">
        <v>7241</v>
      </c>
      <c r="K100" s="111">
        <v>699251</v>
      </c>
      <c r="L100" s="111">
        <v>3538</v>
      </c>
      <c r="M100" s="111">
        <v>477125</v>
      </c>
      <c r="N100" s="111">
        <v>50</v>
      </c>
      <c r="O100" s="111">
        <v>2013</v>
      </c>
      <c r="P100" s="111">
        <v>3488</v>
      </c>
      <c r="Q100" s="111">
        <v>475112</v>
      </c>
      <c r="R100" s="111">
        <v>4</v>
      </c>
      <c r="S100" s="111">
        <v>529</v>
      </c>
      <c r="T100" s="111"/>
    </row>
    <row r="101" spans="1:20" ht="10.5">
      <c r="A101" s="117">
        <v>93</v>
      </c>
      <c r="B101" s="102">
        <v>645</v>
      </c>
      <c r="C101" s="112" t="s">
        <v>281</v>
      </c>
      <c r="D101" s="111">
        <v>12033</v>
      </c>
      <c r="E101" s="111">
        <v>1277715</v>
      </c>
      <c r="F101" s="111">
        <v>8931</v>
      </c>
      <c r="G101" s="111">
        <v>835046</v>
      </c>
      <c r="H101" s="111">
        <v>818</v>
      </c>
      <c r="I101" s="111">
        <v>43740</v>
      </c>
      <c r="J101" s="111">
        <v>8113</v>
      </c>
      <c r="K101" s="111">
        <v>791306</v>
      </c>
      <c r="L101" s="111">
        <v>3102</v>
      </c>
      <c r="M101" s="111">
        <v>442669</v>
      </c>
      <c r="N101" s="111">
        <v>52</v>
      </c>
      <c r="O101" s="111">
        <v>1293</v>
      </c>
      <c r="P101" s="111">
        <v>3050</v>
      </c>
      <c r="Q101" s="111">
        <v>441376</v>
      </c>
      <c r="R101" s="111">
        <v>8</v>
      </c>
      <c r="S101" s="111">
        <v>624</v>
      </c>
      <c r="T101" s="111"/>
    </row>
    <row r="102" spans="1:20" ht="10.5">
      <c r="A102" s="117">
        <v>94</v>
      </c>
      <c r="B102" s="102">
        <v>646</v>
      </c>
      <c r="C102" s="112" t="s">
        <v>282</v>
      </c>
      <c r="D102" s="111">
        <v>11563</v>
      </c>
      <c r="E102" s="111">
        <v>1005410</v>
      </c>
      <c r="F102" s="111">
        <v>8094</v>
      </c>
      <c r="G102" s="111">
        <v>625422</v>
      </c>
      <c r="H102" s="111">
        <v>395</v>
      </c>
      <c r="I102" s="111">
        <v>19132</v>
      </c>
      <c r="J102" s="111">
        <v>7699</v>
      </c>
      <c r="K102" s="111">
        <v>606290</v>
      </c>
      <c r="L102" s="111">
        <v>3469</v>
      </c>
      <c r="M102" s="111">
        <v>379988</v>
      </c>
      <c r="N102" s="111">
        <v>50</v>
      </c>
      <c r="O102" s="111">
        <v>1596</v>
      </c>
      <c r="P102" s="111">
        <v>3419</v>
      </c>
      <c r="Q102" s="111">
        <v>378392</v>
      </c>
      <c r="R102" s="111">
        <v>106</v>
      </c>
      <c r="S102" s="111">
        <v>54398</v>
      </c>
      <c r="T102" s="111"/>
    </row>
    <row r="103" spans="1:20" ht="10.5">
      <c r="A103" s="117">
        <v>97</v>
      </c>
      <c r="B103" s="102">
        <v>681</v>
      </c>
      <c r="C103" s="112" t="s">
        <v>283</v>
      </c>
      <c r="D103" s="111">
        <v>12392</v>
      </c>
      <c r="E103" s="111">
        <v>1189008</v>
      </c>
      <c r="F103" s="111">
        <v>9725</v>
      </c>
      <c r="G103" s="111">
        <v>646356</v>
      </c>
      <c r="H103" s="111">
        <v>2965</v>
      </c>
      <c r="I103" s="111">
        <v>118456</v>
      </c>
      <c r="J103" s="111">
        <v>6760</v>
      </c>
      <c r="K103" s="111">
        <v>527900</v>
      </c>
      <c r="L103" s="111">
        <v>2667</v>
      </c>
      <c r="M103" s="111">
        <v>542652</v>
      </c>
      <c r="N103" s="111">
        <v>36</v>
      </c>
      <c r="O103" s="111">
        <v>993</v>
      </c>
      <c r="P103" s="111">
        <v>2631</v>
      </c>
      <c r="Q103" s="111">
        <v>541659</v>
      </c>
      <c r="R103" s="111">
        <v>24</v>
      </c>
      <c r="S103" s="111">
        <v>6322</v>
      </c>
      <c r="T103" s="111"/>
    </row>
    <row r="104" spans="1:20" ht="10.5">
      <c r="A104" s="117">
        <v>98</v>
      </c>
      <c r="B104" s="102">
        <v>682</v>
      </c>
      <c r="C104" s="112" t="s">
        <v>284</v>
      </c>
      <c r="D104" s="111">
        <v>3426</v>
      </c>
      <c r="E104" s="111">
        <v>335374</v>
      </c>
      <c r="F104" s="111">
        <v>2388</v>
      </c>
      <c r="G104" s="111">
        <v>193989</v>
      </c>
      <c r="H104" s="111">
        <v>664</v>
      </c>
      <c r="I104" s="111">
        <v>37375</v>
      </c>
      <c r="J104" s="111">
        <v>1724</v>
      </c>
      <c r="K104" s="111">
        <v>156614</v>
      </c>
      <c r="L104" s="111">
        <v>1038</v>
      </c>
      <c r="M104" s="111">
        <v>141385</v>
      </c>
      <c r="N104" s="111">
        <v>34</v>
      </c>
      <c r="O104" s="111">
        <v>541</v>
      </c>
      <c r="P104" s="111">
        <v>1004</v>
      </c>
      <c r="Q104" s="111">
        <v>140844</v>
      </c>
      <c r="R104" s="111">
        <v>717</v>
      </c>
      <c r="S104" s="111">
        <v>52639</v>
      </c>
      <c r="T104" s="111"/>
    </row>
    <row r="105" spans="1:20" ht="10.5">
      <c r="A105" s="117">
        <v>99</v>
      </c>
      <c r="B105" s="102">
        <v>683</v>
      </c>
      <c r="C105" s="112" t="s">
        <v>285</v>
      </c>
      <c r="D105" s="111">
        <v>5701</v>
      </c>
      <c r="E105" s="111">
        <v>664586</v>
      </c>
      <c r="F105" s="111">
        <v>4011</v>
      </c>
      <c r="G105" s="111">
        <v>426264</v>
      </c>
      <c r="H105" s="111">
        <v>691</v>
      </c>
      <c r="I105" s="111">
        <v>54741</v>
      </c>
      <c r="J105" s="111">
        <v>3320</v>
      </c>
      <c r="K105" s="111">
        <v>371523</v>
      </c>
      <c r="L105" s="111">
        <v>1690</v>
      </c>
      <c r="M105" s="111">
        <v>238322</v>
      </c>
      <c r="N105" s="111">
        <v>8</v>
      </c>
      <c r="O105" s="111">
        <v>553</v>
      </c>
      <c r="P105" s="111">
        <v>1682</v>
      </c>
      <c r="Q105" s="111">
        <v>237769</v>
      </c>
      <c r="R105" s="111">
        <v>49</v>
      </c>
      <c r="S105" s="111">
        <v>27185</v>
      </c>
      <c r="T105" s="111"/>
    </row>
    <row r="106" spans="1:20" ht="10.5">
      <c r="A106" s="117">
        <v>100</v>
      </c>
      <c r="B106" s="102">
        <v>684</v>
      </c>
      <c r="C106" s="112" t="s">
        <v>286</v>
      </c>
      <c r="D106" s="111">
        <v>10527</v>
      </c>
      <c r="E106" s="111">
        <v>764944</v>
      </c>
      <c r="F106" s="111">
        <v>8387</v>
      </c>
      <c r="G106" s="111">
        <v>514741</v>
      </c>
      <c r="H106" s="111">
        <v>1272</v>
      </c>
      <c r="I106" s="111">
        <v>47504</v>
      </c>
      <c r="J106" s="111">
        <v>7115</v>
      </c>
      <c r="K106" s="111">
        <v>467237</v>
      </c>
      <c r="L106" s="111">
        <v>2140</v>
      </c>
      <c r="M106" s="111">
        <v>250203</v>
      </c>
      <c r="N106" s="111">
        <v>45</v>
      </c>
      <c r="O106" s="111">
        <v>1060</v>
      </c>
      <c r="P106" s="111">
        <v>2095</v>
      </c>
      <c r="Q106" s="111">
        <v>249143</v>
      </c>
      <c r="R106" s="111">
        <v>16</v>
      </c>
      <c r="S106" s="111">
        <v>933</v>
      </c>
      <c r="T106" s="111"/>
    </row>
    <row r="107" spans="1:20" ht="10.5">
      <c r="A107" s="117">
        <v>101</v>
      </c>
      <c r="B107" s="102">
        <v>685</v>
      </c>
      <c r="C107" s="112" t="s">
        <v>287</v>
      </c>
      <c r="D107" s="111">
        <v>13125</v>
      </c>
      <c r="E107" s="111">
        <v>1013012</v>
      </c>
      <c r="F107" s="111">
        <v>9481</v>
      </c>
      <c r="G107" s="111">
        <v>589462</v>
      </c>
      <c r="H107" s="111">
        <v>1591</v>
      </c>
      <c r="I107" s="111">
        <v>63781</v>
      </c>
      <c r="J107" s="111">
        <v>7890</v>
      </c>
      <c r="K107" s="111">
        <v>525681</v>
      </c>
      <c r="L107" s="111">
        <v>3644</v>
      </c>
      <c r="M107" s="111">
        <v>423550</v>
      </c>
      <c r="N107" s="111">
        <v>75</v>
      </c>
      <c r="O107" s="111">
        <v>1618</v>
      </c>
      <c r="P107" s="111">
        <v>3569</v>
      </c>
      <c r="Q107" s="111">
        <v>421932</v>
      </c>
      <c r="R107" s="111">
        <v>50</v>
      </c>
      <c r="S107" s="111">
        <v>10447</v>
      </c>
      <c r="T107" s="111"/>
    </row>
    <row r="108" spans="1:20" ht="10.5">
      <c r="A108" s="117">
        <v>102</v>
      </c>
      <c r="B108" s="102">
        <v>686</v>
      </c>
      <c r="C108" s="112" t="s">
        <v>288</v>
      </c>
      <c r="D108" s="111">
        <v>4406</v>
      </c>
      <c r="E108" s="111">
        <v>606808</v>
      </c>
      <c r="F108" s="111">
        <v>2954</v>
      </c>
      <c r="G108" s="111">
        <v>305841</v>
      </c>
      <c r="H108" s="111">
        <v>458</v>
      </c>
      <c r="I108" s="111">
        <v>36197</v>
      </c>
      <c r="J108" s="111">
        <v>2496</v>
      </c>
      <c r="K108" s="111">
        <v>269644</v>
      </c>
      <c r="L108" s="111">
        <v>1452</v>
      </c>
      <c r="M108" s="111">
        <v>300967</v>
      </c>
      <c r="N108" s="111">
        <v>20</v>
      </c>
      <c r="O108" s="111">
        <v>382</v>
      </c>
      <c r="P108" s="111">
        <v>1432</v>
      </c>
      <c r="Q108" s="111">
        <v>300585</v>
      </c>
      <c r="R108" s="111">
        <v>242</v>
      </c>
      <c r="S108" s="111">
        <v>114729</v>
      </c>
      <c r="T108" s="111"/>
    </row>
    <row r="109" spans="1:20" ht="10.5">
      <c r="A109" s="117">
        <v>103</v>
      </c>
      <c r="B109" s="102">
        <v>701</v>
      </c>
      <c r="C109" s="112" t="s">
        <v>289</v>
      </c>
      <c r="D109" s="111">
        <v>5864</v>
      </c>
      <c r="E109" s="111">
        <v>609039</v>
      </c>
      <c r="F109" s="111">
        <v>3430</v>
      </c>
      <c r="G109" s="111">
        <v>235717</v>
      </c>
      <c r="H109" s="111">
        <v>303</v>
      </c>
      <c r="I109" s="111">
        <v>14945</v>
      </c>
      <c r="J109" s="111">
        <v>3127</v>
      </c>
      <c r="K109" s="111">
        <v>220772</v>
      </c>
      <c r="L109" s="111">
        <v>2434</v>
      </c>
      <c r="M109" s="111">
        <v>373322</v>
      </c>
      <c r="N109" s="111">
        <v>13</v>
      </c>
      <c r="O109" s="111">
        <v>303</v>
      </c>
      <c r="P109" s="111">
        <v>2421</v>
      </c>
      <c r="Q109" s="111">
        <v>373019</v>
      </c>
      <c r="R109" s="111">
        <v>12</v>
      </c>
      <c r="S109" s="111">
        <v>6545</v>
      </c>
      <c r="T109" s="111"/>
    </row>
    <row r="110" spans="1:20" ht="10.5">
      <c r="A110" s="117">
        <v>104</v>
      </c>
      <c r="B110" s="102">
        <v>702</v>
      </c>
      <c r="C110" s="112" t="s">
        <v>290</v>
      </c>
      <c r="D110" s="108">
        <v>11997</v>
      </c>
      <c r="E110" s="109">
        <v>1372596</v>
      </c>
      <c r="F110" s="109">
        <v>6692</v>
      </c>
      <c r="G110" s="109">
        <v>491642</v>
      </c>
      <c r="H110" s="109">
        <v>1475</v>
      </c>
      <c r="I110" s="109">
        <v>73961</v>
      </c>
      <c r="J110" s="109">
        <v>5217</v>
      </c>
      <c r="K110" s="109">
        <v>417681</v>
      </c>
      <c r="L110" s="109">
        <v>5305</v>
      </c>
      <c r="M110" s="109">
        <v>880954</v>
      </c>
      <c r="N110" s="109">
        <v>99</v>
      </c>
      <c r="O110" s="109">
        <v>1761</v>
      </c>
      <c r="P110" s="109">
        <v>5206</v>
      </c>
      <c r="Q110" s="109">
        <v>879193</v>
      </c>
      <c r="R110" s="109">
        <v>159</v>
      </c>
      <c r="S110" s="109">
        <v>57822</v>
      </c>
      <c r="T110" s="109"/>
    </row>
    <row r="111" spans="1:20" ht="10.5">
      <c r="A111" s="117">
        <v>105</v>
      </c>
      <c r="B111" s="102">
        <v>703</v>
      </c>
      <c r="C111" s="112" t="s">
        <v>291</v>
      </c>
      <c r="D111" s="108">
        <v>15439</v>
      </c>
      <c r="E111" s="109">
        <v>1569559</v>
      </c>
      <c r="F111" s="109">
        <v>8807</v>
      </c>
      <c r="G111" s="109">
        <v>624773</v>
      </c>
      <c r="H111" s="109">
        <v>804</v>
      </c>
      <c r="I111" s="109">
        <v>36779</v>
      </c>
      <c r="J111" s="109">
        <v>8003</v>
      </c>
      <c r="K111" s="109">
        <v>587994</v>
      </c>
      <c r="L111" s="109">
        <v>6632</v>
      </c>
      <c r="M111" s="109">
        <v>944786</v>
      </c>
      <c r="N111" s="109">
        <v>65</v>
      </c>
      <c r="O111" s="109">
        <v>1988</v>
      </c>
      <c r="P111" s="109">
        <v>6567</v>
      </c>
      <c r="Q111" s="109">
        <v>942798</v>
      </c>
      <c r="R111" s="109">
        <v>8</v>
      </c>
      <c r="S111" s="109">
        <v>5578</v>
      </c>
      <c r="T111" s="109"/>
    </row>
    <row r="112" spans="1:20" ht="10.5">
      <c r="A112" s="121">
        <v>106</v>
      </c>
      <c r="B112" s="120">
        <v>704</v>
      </c>
      <c r="C112" s="113" t="s">
        <v>292</v>
      </c>
      <c r="D112" s="114">
        <v>17373</v>
      </c>
      <c r="E112" s="115">
        <v>1737902</v>
      </c>
      <c r="F112" s="115">
        <v>10242</v>
      </c>
      <c r="G112" s="115">
        <v>778684</v>
      </c>
      <c r="H112" s="115">
        <v>1950</v>
      </c>
      <c r="I112" s="115">
        <v>104042</v>
      </c>
      <c r="J112" s="115">
        <v>8292</v>
      </c>
      <c r="K112" s="115">
        <v>674642</v>
      </c>
      <c r="L112" s="115">
        <v>7131</v>
      </c>
      <c r="M112" s="115">
        <v>959218</v>
      </c>
      <c r="N112" s="115">
        <v>158</v>
      </c>
      <c r="O112" s="115">
        <v>2618</v>
      </c>
      <c r="P112" s="115">
        <v>6973</v>
      </c>
      <c r="Q112" s="115">
        <v>956600</v>
      </c>
      <c r="R112" s="115">
        <v>20</v>
      </c>
      <c r="S112" s="115">
        <v>5088</v>
      </c>
      <c r="T112" s="109"/>
    </row>
    <row r="113" ht="10.5">
      <c r="A113" s="96" t="s">
        <v>293</v>
      </c>
    </row>
    <row r="114" ht="10.5">
      <c r="C114" s="96"/>
    </row>
    <row r="115" spans="4:20" ht="10.5"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6"/>
    </row>
  </sheetData>
  <printOptions/>
  <pageMargins left="0.47" right="0.2" top="0.53" bottom="0.38" header="0.5" footer="0.29"/>
  <pageSetup horizontalDpi="300" verticalDpi="300" orientation="portrait" paperSize="9" scale="55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I1">
      <selection activeCell="A1" sqref="A1"/>
    </sheetView>
  </sheetViews>
  <sheetFormatPr defaultColWidth="9.00390625" defaultRowHeight="12.75"/>
  <cols>
    <col min="1" max="1" width="12.625" style="1" customWidth="1"/>
    <col min="2" max="15" width="12.625" style="2" customWidth="1"/>
    <col min="16" max="16384" width="9.125" style="1" customWidth="1"/>
  </cols>
  <sheetData>
    <row r="1" spans="1:2" ht="15.75">
      <c r="A1" s="25" t="s">
        <v>0</v>
      </c>
      <c r="B1" s="1"/>
    </row>
    <row r="2" spans="1:15" ht="11.2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 t="s">
        <v>295</v>
      </c>
      <c r="O2" s="6"/>
    </row>
    <row r="3" spans="1:15" ht="10.5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10" t="s">
        <v>6</v>
      </c>
      <c r="I3" s="9"/>
      <c r="J3" s="10" t="s">
        <v>7</v>
      </c>
      <c r="K3" s="9"/>
      <c r="L3" s="8" t="s">
        <v>8</v>
      </c>
      <c r="M3" s="11"/>
      <c r="N3" s="10" t="s">
        <v>9</v>
      </c>
      <c r="O3" s="11"/>
    </row>
    <row r="4" spans="1:15" ht="10.5">
      <c r="A4" s="12"/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13" t="s">
        <v>12</v>
      </c>
    </row>
    <row r="5" spans="1:15" ht="10.5" hidden="1">
      <c r="A5" s="7" t="s">
        <v>13</v>
      </c>
      <c r="B5" s="15">
        <v>10406827</v>
      </c>
      <c r="C5" s="16">
        <v>206111556</v>
      </c>
      <c r="D5" s="16">
        <v>287535</v>
      </c>
      <c r="E5" s="16">
        <v>8461099</v>
      </c>
      <c r="F5" s="16">
        <v>131397</v>
      </c>
      <c r="G5" s="16">
        <v>3115113</v>
      </c>
      <c r="H5" s="16">
        <v>812754</v>
      </c>
      <c r="I5" s="16">
        <v>20372469</v>
      </c>
      <c r="J5" s="16">
        <v>4765770</v>
      </c>
      <c r="K5" s="16">
        <v>94929068</v>
      </c>
      <c r="L5" s="16">
        <v>584787</v>
      </c>
      <c r="M5" s="16">
        <v>14393589</v>
      </c>
      <c r="N5" s="16">
        <v>3824584</v>
      </c>
      <c r="O5" s="16">
        <v>64840218</v>
      </c>
    </row>
    <row r="6" spans="1:15" ht="10.5" hidden="1">
      <c r="A6" s="7" t="s">
        <v>14</v>
      </c>
      <c r="B6" s="15">
        <v>9584339</v>
      </c>
      <c r="C6" s="16">
        <v>179795626</v>
      </c>
      <c r="D6" s="16">
        <v>234435</v>
      </c>
      <c r="E6" s="16">
        <v>6467735</v>
      </c>
      <c r="F6" s="16">
        <v>263708</v>
      </c>
      <c r="G6" s="16">
        <v>6980763</v>
      </c>
      <c r="H6" s="16">
        <v>688294</v>
      </c>
      <c r="I6" s="16">
        <v>17569669</v>
      </c>
      <c r="J6" s="16">
        <v>3933715</v>
      </c>
      <c r="K6" s="16">
        <v>70118179</v>
      </c>
      <c r="L6" s="16">
        <v>442365</v>
      </c>
      <c r="M6" s="16">
        <v>9621344</v>
      </c>
      <c r="N6" s="16">
        <v>4021822</v>
      </c>
      <c r="O6" s="16">
        <v>69037936</v>
      </c>
    </row>
    <row r="7" spans="1:15" ht="10.5" hidden="1">
      <c r="A7" s="7" t="s">
        <v>15</v>
      </c>
      <c r="B7" s="15">
        <v>12824833</v>
      </c>
      <c r="C7" s="16">
        <v>223367954</v>
      </c>
      <c r="D7" s="16">
        <v>119496</v>
      </c>
      <c r="E7" s="16">
        <v>2438035</v>
      </c>
      <c r="F7" s="16">
        <v>182757</v>
      </c>
      <c r="G7" s="16">
        <v>3785474</v>
      </c>
      <c r="H7" s="16">
        <v>628916</v>
      </c>
      <c r="I7" s="16">
        <v>14580821</v>
      </c>
      <c r="J7" s="16">
        <v>4263702</v>
      </c>
      <c r="K7" s="16">
        <v>64578692</v>
      </c>
      <c r="L7" s="16">
        <v>698713</v>
      </c>
      <c r="M7" s="16">
        <v>14147140</v>
      </c>
      <c r="N7" s="16">
        <v>6931249</v>
      </c>
      <c r="O7" s="16">
        <v>123837792</v>
      </c>
    </row>
    <row r="8" spans="1:15" ht="10.5">
      <c r="A8" s="7" t="s">
        <v>51</v>
      </c>
      <c r="B8" s="15">
        <v>16310371</v>
      </c>
      <c r="C8" s="16">
        <v>287975852</v>
      </c>
      <c r="D8" s="16">
        <v>721755</v>
      </c>
      <c r="E8" s="16">
        <v>13884627</v>
      </c>
      <c r="F8" s="16">
        <v>503767</v>
      </c>
      <c r="G8" s="16">
        <v>9925808</v>
      </c>
      <c r="H8" s="16">
        <v>1181354</v>
      </c>
      <c r="I8" s="16">
        <v>23136528</v>
      </c>
      <c r="J8" s="16">
        <v>5921697</v>
      </c>
      <c r="K8" s="16">
        <v>93385879</v>
      </c>
      <c r="L8" s="16">
        <v>877059</v>
      </c>
      <c r="M8" s="16">
        <v>17298488</v>
      </c>
      <c r="N8" s="16">
        <v>7104739</v>
      </c>
      <c r="O8" s="16">
        <v>130344522</v>
      </c>
    </row>
    <row r="9" spans="1:15" ht="10.5">
      <c r="A9" s="7" t="s">
        <v>16</v>
      </c>
      <c r="B9" s="15">
        <v>13118252</v>
      </c>
      <c r="C9" s="16">
        <v>235307423</v>
      </c>
      <c r="D9" s="16">
        <v>859127</v>
      </c>
      <c r="E9" s="16">
        <v>16654748</v>
      </c>
      <c r="F9" s="16">
        <v>435540</v>
      </c>
      <c r="G9" s="16">
        <v>10558352</v>
      </c>
      <c r="H9" s="16">
        <v>934719</v>
      </c>
      <c r="I9" s="16">
        <v>20700006</v>
      </c>
      <c r="J9" s="16">
        <v>5250725</v>
      </c>
      <c r="K9" s="16">
        <v>83451674</v>
      </c>
      <c r="L9" s="16">
        <v>946368</v>
      </c>
      <c r="M9" s="16">
        <v>19272070</v>
      </c>
      <c r="N9" s="16">
        <v>4691773</v>
      </c>
      <c r="O9" s="16">
        <v>84670573</v>
      </c>
    </row>
    <row r="10" spans="1:15" ht="10.5">
      <c r="A10" s="7" t="s">
        <v>17</v>
      </c>
      <c r="B10" s="15">
        <v>8877354</v>
      </c>
      <c r="C10" s="16">
        <v>154627934</v>
      </c>
      <c r="D10" s="16">
        <v>453045</v>
      </c>
      <c r="E10" s="16">
        <v>9297593</v>
      </c>
      <c r="F10" s="16">
        <v>180347</v>
      </c>
      <c r="G10" s="16">
        <v>3769963</v>
      </c>
      <c r="H10" s="16">
        <v>560505</v>
      </c>
      <c r="I10" s="16">
        <v>11604358</v>
      </c>
      <c r="J10" s="16">
        <v>3524664</v>
      </c>
      <c r="K10" s="16">
        <v>54039115</v>
      </c>
      <c r="L10" s="16">
        <v>594106</v>
      </c>
      <c r="M10" s="16">
        <v>13192747</v>
      </c>
      <c r="N10" s="16">
        <v>3564687</v>
      </c>
      <c r="O10" s="16">
        <v>62724158</v>
      </c>
    </row>
    <row r="11" spans="1:15" ht="10.5">
      <c r="A11" s="7" t="s">
        <v>18</v>
      </c>
      <c r="B11" s="15">
        <v>8257050</v>
      </c>
      <c r="C11" s="16">
        <v>141932037</v>
      </c>
      <c r="D11" s="16">
        <v>159367</v>
      </c>
      <c r="E11" s="16">
        <v>3677995</v>
      </c>
      <c r="F11" s="16">
        <v>194661</v>
      </c>
      <c r="G11" s="16">
        <v>4449323</v>
      </c>
      <c r="H11" s="16">
        <v>608223</v>
      </c>
      <c r="I11" s="16">
        <v>13894638</v>
      </c>
      <c r="J11" s="16">
        <v>3362697</v>
      </c>
      <c r="K11" s="16">
        <v>48526473</v>
      </c>
      <c r="L11" s="16">
        <v>582683</v>
      </c>
      <c r="M11" s="16">
        <v>12629297</v>
      </c>
      <c r="N11" s="16">
        <v>3349419</v>
      </c>
      <c r="O11" s="16">
        <v>58754311</v>
      </c>
    </row>
    <row r="12" spans="1:15" ht="10.5">
      <c r="A12" s="7" t="s">
        <v>166</v>
      </c>
      <c r="B12" s="15">
        <v>8333467</v>
      </c>
      <c r="C12" s="16">
        <v>130516191</v>
      </c>
      <c r="D12" s="16">
        <v>195105</v>
      </c>
      <c r="E12" s="16">
        <v>4512724</v>
      </c>
      <c r="F12" s="16">
        <v>69676</v>
      </c>
      <c r="G12" s="16">
        <v>1204116</v>
      </c>
      <c r="H12" s="16">
        <v>422032</v>
      </c>
      <c r="I12" s="16">
        <v>8365282</v>
      </c>
      <c r="J12" s="16">
        <v>3957352</v>
      </c>
      <c r="K12" s="16">
        <v>51532445</v>
      </c>
      <c r="L12" s="16">
        <v>558982</v>
      </c>
      <c r="M12" s="16">
        <v>10936577</v>
      </c>
      <c r="N12" s="16">
        <v>3130320</v>
      </c>
      <c r="O12" s="16">
        <v>53965047</v>
      </c>
    </row>
    <row r="13" spans="1:15" ht="10.5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0.5">
      <c r="A14" s="7" t="s">
        <v>167</v>
      </c>
      <c r="B14" s="20">
        <v>675002</v>
      </c>
      <c r="C14" s="21">
        <v>12099478</v>
      </c>
      <c r="D14" s="21">
        <v>55766</v>
      </c>
      <c r="E14" s="21">
        <v>1679848</v>
      </c>
      <c r="F14" s="21">
        <v>10232</v>
      </c>
      <c r="G14" s="21">
        <v>127878</v>
      </c>
      <c r="H14" s="21">
        <v>35923</v>
      </c>
      <c r="I14" s="21">
        <v>753045</v>
      </c>
      <c r="J14" s="21">
        <v>255249</v>
      </c>
      <c r="K14" s="21">
        <v>3924830</v>
      </c>
      <c r="L14" s="21">
        <v>69948</v>
      </c>
      <c r="M14" s="21">
        <v>1280750</v>
      </c>
      <c r="N14" s="21">
        <v>247884</v>
      </c>
      <c r="O14" s="21">
        <v>4333127</v>
      </c>
    </row>
    <row r="15" spans="1:15" ht="10.5">
      <c r="A15" s="7" t="s">
        <v>19</v>
      </c>
      <c r="B15" s="20">
        <v>647689</v>
      </c>
      <c r="C15" s="21">
        <v>10366820</v>
      </c>
      <c r="D15" s="21">
        <v>1434</v>
      </c>
      <c r="E15" s="21">
        <v>26400</v>
      </c>
      <c r="F15" s="21">
        <v>6425</v>
      </c>
      <c r="G15" s="21">
        <v>145752</v>
      </c>
      <c r="H15" s="21">
        <v>51467</v>
      </c>
      <c r="I15" s="21">
        <v>1072232</v>
      </c>
      <c r="J15" s="21">
        <v>273093</v>
      </c>
      <c r="K15" s="21">
        <v>3453447</v>
      </c>
      <c r="L15" s="21">
        <v>55394</v>
      </c>
      <c r="M15" s="21">
        <v>1150296</v>
      </c>
      <c r="N15" s="21">
        <v>259876</v>
      </c>
      <c r="O15" s="21">
        <v>4518693</v>
      </c>
    </row>
    <row r="16" spans="1:15" ht="10.5">
      <c r="A16" s="7" t="s">
        <v>20</v>
      </c>
      <c r="B16" s="20">
        <v>702066</v>
      </c>
      <c r="C16" s="21">
        <v>10943698</v>
      </c>
      <c r="D16" s="21">
        <v>16784</v>
      </c>
      <c r="E16" s="21">
        <v>248952</v>
      </c>
      <c r="F16" s="21">
        <v>9454</v>
      </c>
      <c r="G16" s="21">
        <v>162406</v>
      </c>
      <c r="H16" s="21">
        <v>42029</v>
      </c>
      <c r="I16" s="21">
        <v>971520</v>
      </c>
      <c r="J16" s="21">
        <v>349760</v>
      </c>
      <c r="K16" s="21">
        <v>4604031</v>
      </c>
      <c r="L16" s="21">
        <v>26494</v>
      </c>
      <c r="M16" s="21">
        <v>492514</v>
      </c>
      <c r="N16" s="21">
        <v>257545</v>
      </c>
      <c r="O16" s="21">
        <v>4464275</v>
      </c>
    </row>
    <row r="17" spans="1:15" ht="10.5">
      <c r="A17" s="7" t="s">
        <v>21</v>
      </c>
      <c r="B17" s="20">
        <v>826142</v>
      </c>
      <c r="C17" s="21">
        <v>12377241</v>
      </c>
      <c r="D17" s="21">
        <v>879</v>
      </c>
      <c r="E17" s="21">
        <v>17000</v>
      </c>
      <c r="F17" s="21">
        <v>3096</v>
      </c>
      <c r="G17" s="21">
        <v>51520</v>
      </c>
      <c r="H17" s="21">
        <v>32759</v>
      </c>
      <c r="I17" s="21">
        <v>430473</v>
      </c>
      <c r="J17" s="21">
        <v>436205</v>
      </c>
      <c r="K17" s="21">
        <v>5320569</v>
      </c>
      <c r="L17" s="21">
        <v>71047</v>
      </c>
      <c r="M17" s="21">
        <v>1600476</v>
      </c>
      <c r="N17" s="21">
        <v>282156</v>
      </c>
      <c r="O17" s="21">
        <v>4957203</v>
      </c>
    </row>
    <row r="18" spans="1:15" ht="10.5">
      <c r="A18" s="7" t="s">
        <v>22</v>
      </c>
      <c r="B18" s="20">
        <v>685430</v>
      </c>
      <c r="C18" s="21">
        <v>10383199</v>
      </c>
      <c r="D18" s="21">
        <v>16545</v>
      </c>
      <c r="E18" s="21">
        <v>257240</v>
      </c>
      <c r="F18" s="21">
        <v>8648</v>
      </c>
      <c r="G18" s="21">
        <v>130880</v>
      </c>
      <c r="H18" s="21">
        <v>28610</v>
      </c>
      <c r="I18" s="21">
        <v>526009</v>
      </c>
      <c r="J18" s="21">
        <v>326571</v>
      </c>
      <c r="K18" s="21">
        <v>4263015</v>
      </c>
      <c r="L18" s="21">
        <v>29184</v>
      </c>
      <c r="M18" s="21">
        <v>553190</v>
      </c>
      <c r="N18" s="21">
        <v>275872</v>
      </c>
      <c r="O18" s="21">
        <v>4652865</v>
      </c>
    </row>
    <row r="19" spans="1:15" ht="10.5">
      <c r="A19" s="7" t="s">
        <v>23</v>
      </c>
      <c r="B19" s="20">
        <v>738753</v>
      </c>
      <c r="C19" s="21">
        <v>11151143</v>
      </c>
      <c r="D19" s="21">
        <v>4143</v>
      </c>
      <c r="E19" s="21">
        <v>135900</v>
      </c>
      <c r="F19" s="21">
        <v>1766</v>
      </c>
      <c r="G19" s="21">
        <v>48450</v>
      </c>
      <c r="H19" s="21">
        <v>32981</v>
      </c>
      <c r="I19" s="21">
        <v>726008</v>
      </c>
      <c r="J19" s="21">
        <v>427288</v>
      </c>
      <c r="K19" s="21">
        <v>5579267</v>
      </c>
      <c r="L19" s="21">
        <v>28168</v>
      </c>
      <c r="M19" s="21">
        <v>460093</v>
      </c>
      <c r="N19" s="21">
        <v>244407</v>
      </c>
      <c r="O19" s="21">
        <v>4201425</v>
      </c>
    </row>
    <row r="20" spans="1:15" ht="10.5">
      <c r="A20" s="7" t="s">
        <v>24</v>
      </c>
      <c r="B20" s="20">
        <v>842532</v>
      </c>
      <c r="C20" s="21">
        <v>13388927</v>
      </c>
      <c r="D20" s="21">
        <v>6774</v>
      </c>
      <c r="E20" s="21">
        <v>146100</v>
      </c>
      <c r="F20" s="21">
        <v>18270</v>
      </c>
      <c r="G20" s="21">
        <v>292122</v>
      </c>
      <c r="H20" s="21">
        <v>61004</v>
      </c>
      <c r="I20" s="21">
        <v>1267688</v>
      </c>
      <c r="J20" s="21">
        <v>405675</v>
      </c>
      <c r="K20" s="21">
        <v>5391370</v>
      </c>
      <c r="L20" s="21">
        <v>66291</v>
      </c>
      <c r="M20" s="21">
        <v>1350254</v>
      </c>
      <c r="N20" s="21">
        <v>284518</v>
      </c>
      <c r="O20" s="21">
        <v>4941393</v>
      </c>
    </row>
    <row r="21" spans="1:15" ht="10.5">
      <c r="A21" s="7" t="s">
        <v>25</v>
      </c>
      <c r="B21" s="20">
        <v>688933</v>
      </c>
      <c r="C21" s="21">
        <v>9782974</v>
      </c>
      <c r="D21" s="21">
        <v>15063</v>
      </c>
      <c r="E21" s="21">
        <v>227774</v>
      </c>
      <c r="F21" s="21">
        <v>1389</v>
      </c>
      <c r="G21" s="21">
        <v>19650</v>
      </c>
      <c r="H21" s="21">
        <v>40191</v>
      </c>
      <c r="I21" s="21">
        <v>816802</v>
      </c>
      <c r="J21" s="21">
        <v>364136</v>
      </c>
      <c r="K21" s="21">
        <v>4186686</v>
      </c>
      <c r="L21" s="21">
        <v>31084</v>
      </c>
      <c r="M21" s="21">
        <v>497085</v>
      </c>
      <c r="N21" s="21">
        <v>237070</v>
      </c>
      <c r="O21" s="21">
        <v>4034977</v>
      </c>
    </row>
    <row r="22" spans="1:15" ht="10.5">
      <c r="A22" s="7" t="s">
        <v>26</v>
      </c>
      <c r="B22" s="20">
        <v>634397</v>
      </c>
      <c r="C22" s="21">
        <v>9976198</v>
      </c>
      <c r="D22" s="21">
        <v>4890</v>
      </c>
      <c r="E22" s="21">
        <v>128320</v>
      </c>
      <c r="F22" s="21">
        <v>1760</v>
      </c>
      <c r="G22" s="21">
        <v>25444</v>
      </c>
      <c r="H22" s="21">
        <v>21172</v>
      </c>
      <c r="I22" s="21">
        <v>374504</v>
      </c>
      <c r="J22" s="21">
        <v>281899</v>
      </c>
      <c r="K22" s="21">
        <v>3678945</v>
      </c>
      <c r="L22" s="21">
        <v>76260</v>
      </c>
      <c r="M22" s="21">
        <v>1487991</v>
      </c>
      <c r="N22" s="21">
        <v>248416</v>
      </c>
      <c r="O22" s="21">
        <v>4280994</v>
      </c>
    </row>
    <row r="23" spans="1:15" ht="10.5">
      <c r="A23" s="7" t="s">
        <v>27</v>
      </c>
      <c r="B23" s="20">
        <v>635967</v>
      </c>
      <c r="C23" s="21">
        <v>9973211</v>
      </c>
      <c r="D23" s="21">
        <v>19618</v>
      </c>
      <c r="E23" s="21">
        <v>342460</v>
      </c>
      <c r="F23" s="21">
        <v>2973</v>
      </c>
      <c r="G23" s="21">
        <v>69725</v>
      </c>
      <c r="H23" s="21">
        <v>29934</v>
      </c>
      <c r="I23" s="21">
        <v>477394</v>
      </c>
      <c r="J23" s="21">
        <v>260259</v>
      </c>
      <c r="K23" s="21">
        <v>3385409</v>
      </c>
      <c r="L23" s="21">
        <v>44680</v>
      </c>
      <c r="M23" s="21">
        <v>940881</v>
      </c>
      <c r="N23" s="21">
        <v>278503</v>
      </c>
      <c r="O23" s="21">
        <v>4757342</v>
      </c>
    </row>
    <row r="24" spans="1:15" s="17" customFormat="1" ht="10.5">
      <c r="A24" s="7" t="s">
        <v>28</v>
      </c>
      <c r="B24" s="20">
        <v>635117</v>
      </c>
      <c r="C24" s="21">
        <v>9718929</v>
      </c>
      <c r="D24" s="21">
        <v>20218</v>
      </c>
      <c r="E24" s="21">
        <v>364980</v>
      </c>
      <c r="F24" s="21">
        <v>2335</v>
      </c>
      <c r="G24" s="21">
        <v>47339</v>
      </c>
      <c r="H24" s="21">
        <v>25581</v>
      </c>
      <c r="I24" s="21">
        <v>405134</v>
      </c>
      <c r="J24" s="21">
        <v>283476</v>
      </c>
      <c r="K24" s="21">
        <v>3570057</v>
      </c>
      <c r="L24" s="21">
        <v>40724</v>
      </c>
      <c r="M24" s="21">
        <v>783663</v>
      </c>
      <c r="N24" s="21">
        <v>262783</v>
      </c>
      <c r="O24" s="21">
        <v>4547756</v>
      </c>
    </row>
    <row r="25" spans="1:15" ht="10.5">
      <c r="A25" s="22" t="s">
        <v>29</v>
      </c>
      <c r="B25" s="23">
        <v>621439</v>
      </c>
      <c r="C25" s="24">
        <v>10354373</v>
      </c>
      <c r="D25" s="24">
        <v>32991</v>
      </c>
      <c r="E25" s="24">
        <v>937750</v>
      </c>
      <c r="F25" s="24">
        <v>3328</v>
      </c>
      <c r="G25" s="24">
        <v>82950</v>
      </c>
      <c r="H25" s="24">
        <v>20381</v>
      </c>
      <c r="I25" s="24">
        <v>544473</v>
      </c>
      <c r="J25" s="24">
        <v>293741</v>
      </c>
      <c r="K25" s="24">
        <v>4174819</v>
      </c>
      <c r="L25" s="24">
        <v>19708</v>
      </c>
      <c r="M25" s="24">
        <v>339384</v>
      </c>
      <c r="N25" s="24">
        <v>251290</v>
      </c>
      <c r="O25" s="24">
        <v>4274997</v>
      </c>
    </row>
    <row r="26" spans="1:15" ht="10.5">
      <c r="A26" s="17" t="s">
        <v>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printOptions/>
  <pageMargins left="0.2" right="0.2" top="1" bottom="1" header="0.5" footer="0.5"/>
  <pageSetup horizontalDpi="300" verticalDpi="300" orientation="portrait" paperSize="9" scale="55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00390625" defaultRowHeight="12.75"/>
  <cols>
    <col min="1" max="1" width="14.50390625" style="1" customWidth="1"/>
    <col min="2" max="15" width="12.625" style="26" customWidth="1"/>
    <col min="16" max="16" width="3.625" style="1" customWidth="1"/>
    <col min="17" max="16384" width="9.125" style="1" customWidth="1"/>
  </cols>
  <sheetData>
    <row r="1" ht="15.75">
      <c r="A1" s="25" t="s">
        <v>0</v>
      </c>
    </row>
    <row r="2" spans="1:15" ht="11.25" thickBot="1">
      <c r="A2" s="27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 t="s">
        <v>32</v>
      </c>
      <c r="O2" s="28"/>
    </row>
    <row r="3" spans="1:15" ht="10.5">
      <c r="A3" s="7" t="s">
        <v>33</v>
      </c>
      <c r="B3" s="29" t="s">
        <v>3</v>
      </c>
      <c r="C3" s="30"/>
      <c r="D3" s="29" t="s">
        <v>34</v>
      </c>
      <c r="E3" s="30"/>
      <c r="F3" s="31" t="s">
        <v>35</v>
      </c>
      <c r="G3" s="30"/>
      <c r="H3" s="31" t="s">
        <v>36</v>
      </c>
      <c r="I3" s="30"/>
      <c r="J3" s="29" t="s">
        <v>37</v>
      </c>
      <c r="K3" s="30"/>
      <c r="L3" s="31" t="s">
        <v>38</v>
      </c>
      <c r="M3" s="30"/>
      <c r="N3" s="29" t="s">
        <v>39</v>
      </c>
      <c r="O3" s="32"/>
    </row>
    <row r="4" spans="1:15" ht="10.5">
      <c r="A4" s="33"/>
      <c r="B4" s="31" t="s">
        <v>11</v>
      </c>
      <c r="C4" s="31" t="s">
        <v>12</v>
      </c>
      <c r="D4" s="31" t="s">
        <v>11</v>
      </c>
      <c r="E4" s="31" t="s">
        <v>12</v>
      </c>
      <c r="F4" s="31" t="s">
        <v>11</v>
      </c>
      <c r="G4" s="31" t="s">
        <v>12</v>
      </c>
      <c r="H4" s="31" t="s">
        <v>11</v>
      </c>
      <c r="I4" s="31" t="s">
        <v>12</v>
      </c>
      <c r="J4" s="31" t="s">
        <v>11</v>
      </c>
      <c r="K4" s="31" t="s">
        <v>12</v>
      </c>
      <c r="L4" s="31" t="s">
        <v>11</v>
      </c>
      <c r="M4" s="31" t="s">
        <v>12</v>
      </c>
      <c r="N4" s="31" t="s">
        <v>11</v>
      </c>
      <c r="O4" s="32" t="s">
        <v>12</v>
      </c>
    </row>
    <row r="5" spans="1:15" ht="10.5" hidden="1">
      <c r="A5" s="7" t="s">
        <v>13</v>
      </c>
      <c r="B5" s="34">
        <v>10406827</v>
      </c>
      <c r="C5" s="35">
        <v>206111556</v>
      </c>
      <c r="D5" s="35">
        <v>2443469</v>
      </c>
      <c r="E5" s="35">
        <v>37713271</v>
      </c>
      <c r="F5" s="35">
        <v>1461622</v>
      </c>
      <c r="G5" s="35">
        <v>40720464</v>
      </c>
      <c r="H5" s="35">
        <v>2504900</v>
      </c>
      <c r="I5" s="35">
        <v>60275823</v>
      </c>
      <c r="J5" s="35">
        <v>3981562</v>
      </c>
      <c r="K5" s="35">
        <v>67204626</v>
      </c>
      <c r="L5" s="35">
        <v>7505</v>
      </c>
      <c r="M5" s="35">
        <v>96899</v>
      </c>
      <c r="N5" s="35">
        <v>7699</v>
      </c>
      <c r="O5" s="35">
        <v>100473</v>
      </c>
    </row>
    <row r="6" spans="1:15" ht="10.5" hidden="1">
      <c r="A6" s="7" t="s">
        <v>14</v>
      </c>
      <c r="B6" s="34">
        <v>9584339</v>
      </c>
      <c r="C6" s="35">
        <v>179795626</v>
      </c>
      <c r="D6" s="35">
        <v>2865382</v>
      </c>
      <c r="E6" s="35">
        <v>46270341</v>
      </c>
      <c r="F6" s="35">
        <v>825531</v>
      </c>
      <c r="G6" s="35">
        <v>22884558</v>
      </c>
      <c r="H6" s="35">
        <v>2239645</v>
      </c>
      <c r="I6" s="35">
        <v>48694674</v>
      </c>
      <c r="J6" s="35">
        <v>3638562</v>
      </c>
      <c r="K6" s="35">
        <v>61778179</v>
      </c>
      <c r="L6" s="35">
        <v>6815</v>
      </c>
      <c r="M6" s="35">
        <v>89499</v>
      </c>
      <c r="N6" s="35">
        <v>8404</v>
      </c>
      <c r="O6" s="35">
        <v>78375</v>
      </c>
    </row>
    <row r="7" spans="1:15" ht="10.5" hidden="1">
      <c r="A7" s="7" t="s">
        <v>168</v>
      </c>
      <c r="B7" s="34">
        <v>12824833</v>
      </c>
      <c r="C7" s="35">
        <v>223367954</v>
      </c>
      <c r="D7" s="35">
        <v>4180424</v>
      </c>
      <c r="E7" s="35">
        <v>71822164</v>
      </c>
      <c r="F7" s="35">
        <v>794160</v>
      </c>
      <c r="G7" s="35">
        <v>17303791</v>
      </c>
      <c r="H7" s="35">
        <v>2623887</v>
      </c>
      <c r="I7" s="35">
        <v>51585550</v>
      </c>
      <c r="J7" s="35">
        <v>5195190</v>
      </c>
      <c r="K7" s="35">
        <v>82343078</v>
      </c>
      <c r="L7" s="35">
        <v>6528</v>
      </c>
      <c r="M7" s="35">
        <v>87099</v>
      </c>
      <c r="N7" s="35">
        <v>24644</v>
      </c>
      <c r="O7" s="35">
        <v>226272</v>
      </c>
    </row>
    <row r="8" spans="1:15" ht="10.5">
      <c r="A8" s="7" t="s">
        <v>80</v>
      </c>
      <c r="B8" s="34">
        <v>16310371</v>
      </c>
      <c r="C8" s="35">
        <v>287975852</v>
      </c>
      <c r="D8" s="35">
        <v>4264052</v>
      </c>
      <c r="E8" s="35">
        <v>74544092</v>
      </c>
      <c r="F8" s="35">
        <v>2014324</v>
      </c>
      <c r="G8" s="35">
        <v>39221093</v>
      </c>
      <c r="H8" s="35">
        <v>4501164</v>
      </c>
      <c r="I8" s="35">
        <v>86837073</v>
      </c>
      <c r="J8" s="35">
        <v>5469522</v>
      </c>
      <c r="K8" s="35">
        <v>86874190</v>
      </c>
      <c r="L8" s="35">
        <v>9991</v>
      </c>
      <c r="M8" s="35">
        <v>167547</v>
      </c>
      <c r="N8" s="35">
        <v>51318</v>
      </c>
      <c r="O8" s="35">
        <v>331857</v>
      </c>
    </row>
    <row r="9" spans="1:15" ht="10.5">
      <c r="A9" s="7" t="s">
        <v>16</v>
      </c>
      <c r="B9" s="34">
        <v>13118252</v>
      </c>
      <c r="C9" s="35">
        <v>235307423</v>
      </c>
      <c r="D9" s="35">
        <v>3167876</v>
      </c>
      <c r="E9" s="35">
        <v>54861972</v>
      </c>
      <c r="F9" s="35">
        <v>2295920</v>
      </c>
      <c r="G9" s="35">
        <v>49561320</v>
      </c>
      <c r="H9" s="35">
        <v>3208868</v>
      </c>
      <c r="I9" s="35">
        <v>63674497</v>
      </c>
      <c r="J9" s="35">
        <v>4422056</v>
      </c>
      <c r="K9" s="35">
        <v>66923525</v>
      </c>
      <c r="L9" s="35">
        <v>5447</v>
      </c>
      <c r="M9" s="35">
        <v>60686</v>
      </c>
      <c r="N9" s="35">
        <v>18085</v>
      </c>
      <c r="O9" s="35">
        <v>225423</v>
      </c>
    </row>
    <row r="10" spans="1:15" ht="10.5">
      <c r="A10" s="7" t="s">
        <v>17</v>
      </c>
      <c r="B10" s="34">
        <v>8877354</v>
      </c>
      <c r="C10" s="35">
        <v>154627934</v>
      </c>
      <c r="D10" s="35">
        <v>2696295</v>
      </c>
      <c r="E10" s="35">
        <v>46342138</v>
      </c>
      <c r="F10" s="35">
        <v>796787</v>
      </c>
      <c r="G10" s="35">
        <v>17175479</v>
      </c>
      <c r="H10" s="35">
        <v>2204287</v>
      </c>
      <c r="I10" s="35">
        <v>44785130</v>
      </c>
      <c r="J10" s="35">
        <v>3148303</v>
      </c>
      <c r="K10" s="35">
        <v>45867781</v>
      </c>
      <c r="L10" s="35">
        <v>3943</v>
      </c>
      <c r="M10" s="35">
        <v>53056</v>
      </c>
      <c r="N10" s="35">
        <v>27739</v>
      </c>
      <c r="O10" s="35">
        <v>404350</v>
      </c>
    </row>
    <row r="11" spans="1:15" ht="10.5">
      <c r="A11" s="7" t="s">
        <v>169</v>
      </c>
      <c r="B11" s="34">
        <v>8257050</v>
      </c>
      <c r="C11" s="35">
        <v>141932037</v>
      </c>
      <c r="D11" s="35">
        <v>2685020</v>
      </c>
      <c r="E11" s="35">
        <v>45952144</v>
      </c>
      <c r="F11" s="35">
        <v>662722</v>
      </c>
      <c r="G11" s="35">
        <v>13436047</v>
      </c>
      <c r="H11" s="35">
        <v>2072806</v>
      </c>
      <c r="I11" s="35">
        <v>40787568</v>
      </c>
      <c r="J11" s="35">
        <v>2812214</v>
      </c>
      <c r="K11" s="35">
        <v>41456650</v>
      </c>
      <c r="L11" s="35">
        <v>4184</v>
      </c>
      <c r="M11" s="35">
        <v>42782</v>
      </c>
      <c r="N11" s="35">
        <v>20104</v>
      </c>
      <c r="O11" s="35">
        <v>256846</v>
      </c>
    </row>
    <row r="12" spans="1:15" ht="10.5">
      <c r="A12" s="7" t="s">
        <v>81</v>
      </c>
      <c r="B12" s="34">
        <v>8333467</v>
      </c>
      <c r="C12" s="35">
        <v>130516191</v>
      </c>
      <c r="D12" s="35">
        <v>2627067</v>
      </c>
      <c r="E12" s="35">
        <v>44370349</v>
      </c>
      <c r="F12" s="35">
        <v>624956</v>
      </c>
      <c r="G12" s="35">
        <v>11328996</v>
      </c>
      <c r="H12" s="35">
        <v>1991174</v>
      </c>
      <c r="I12" s="35">
        <v>34569122</v>
      </c>
      <c r="J12" s="35">
        <v>3067915</v>
      </c>
      <c r="K12" s="35">
        <v>39985383</v>
      </c>
      <c r="L12" s="35">
        <v>2284</v>
      </c>
      <c r="M12" s="35">
        <v>29843</v>
      </c>
      <c r="N12" s="35">
        <v>20071</v>
      </c>
      <c r="O12" s="35">
        <v>232498</v>
      </c>
    </row>
    <row r="13" spans="1:15" ht="10.5">
      <c r="A13" s="17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0.5">
      <c r="A14" s="7" t="s">
        <v>82</v>
      </c>
      <c r="B14" s="34">
        <v>675002</v>
      </c>
      <c r="C14" s="35">
        <v>12099478</v>
      </c>
      <c r="D14" s="35">
        <v>196110</v>
      </c>
      <c r="E14" s="35">
        <v>3355826</v>
      </c>
      <c r="F14" s="35">
        <v>109984</v>
      </c>
      <c r="G14" s="35">
        <v>2749180</v>
      </c>
      <c r="H14" s="35">
        <v>157813</v>
      </c>
      <c r="I14" s="35">
        <v>2922381</v>
      </c>
      <c r="J14" s="35">
        <v>209791</v>
      </c>
      <c r="K14" s="35">
        <v>3062666</v>
      </c>
      <c r="L14" s="35">
        <v>65</v>
      </c>
      <c r="M14" s="35">
        <v>920</v>
      </c>
      <c r="N14" s="35">
        <v>1239</v>
      </c>
      <c r="O14" s="35">
        <v>8505</v>
      </c>
    </row>
    <row r="15" spans="1:15" ht="10.5">
      <c r="A15" s="7" t="s">
        <v>19</v>
      </c>
      <c r="B15" s="34">
        <v>647689</v>
      </c>
      <c r="C15" s="35">
        <v>10366820</v>
      </c>
      <c r="D15" s="35">
        <v>211611</v>
      </c>
      <c r="E15" s="35">
        <v>3603502</v>
      </c>
      <c r="F15" s="35">
        <v>39072</v>
      </c>
      <c r="G15" s="35">
        <v>581820</v>
      </c>
      <c r="H15" s="35">
        <v>134800</v>
      </c>
      <c r="I15" s="35">
        <v>2595180</v>
      </c>
      <c r="J15" s="35">
        <v>258343</v>
      </c>
      <c r="K15" s="35">
        <v>3530369</v>
      </c>
      <c r="L15" s="35">
        <v>565</v>
      </c>
      <c r="M15" s="35">
        <v>8482</v>
      </c>
      <c r="N15" s="35">
        <v>3298</v>
      </c>
      <c r="O15" s="35">
        <v>47467</v>
      </c>
    </row>
    <row r="16" spans="1:15" ht="10.5">
      <c r="A16" s="7" t="s">
        <v>20</v>
      </c>
      <c r="B16" s="34">
        <v>702066</v>
      </c>
      <c r="C16" s="35">
        <v>10943698</v>
      </c>
      <c r="D16" s="35">
        <v>217565</v>
      </c>
      <c r="E16" s="35">
        <v>3701474</v>
      </c>
      <c r="F16" s="35">
        <v>37796</v>
      </c>
      <c r="G16" s="35">
        <v>797730</v>
      </c>
      <c r="H16" s="35">
        <v>178130</v>
      </c>
      <c r="I16" s="35">
        <v>3113090</v>
      </c>
      <c r="J16" s="35">
        <v>265780</v>
      </c>
      <c r="K16" s="35">
        <v>3307203</v>
      </c>
      <c r="L16" s="35">
        <v>77</v>
      </c>
      <c r="M16" s="35">
        <v>926</v>
      </c>
      <c r="N16" s="35">
        <v>2718</v>
      </c>
      <c r="O16" s="35">
        <v>23275</v>
      </c>
    </row>
    <row r="17" spans="1:15" ht="10.5">
      <c r="A17" s="7" t="s">
        <v>21</v>
      </c>
      <c r="B17" s="34">
        <v>826142</v>
      </c>
      <c r="C17" s="35">
        <v>12377241</v>
      </c>
      <c r="D17" s="35">
        <v>241958</v>
      </c>
      <c r="E17" s="35">
        <v>4144963</v>
      </c>
      <c r="F17" s="35">
        <v>52960</v>
      </c>
      <c r="G17" s="35">
        <v>938790</v>
      </c>
      <c r="H17" s="35">
        <v>213722</v>
      </c>
      <c r="I17" s="35">
        <v>3646993</v>
      </c>
      <c r="J17" s="35">
        <v>315281</v>
      </c>
      <c r="K17" s="35">
        <v>3617612</v>
      </c>
      <c r="L17" s="35">
        <v>51</v>
      </c>
      <c r="M17" s="35">
        <v>480</v>
      </c>
      <c r="N17" s="35">
        <v>2170</v>
      </c>
      <c r="O17" s="35">
        <v>28403</v>
      </c>
    </row>
    <row r="18" spans="1:15" ht="10.5">
      <c r="A18" s="7" t="s">
        <v>22</v>
      </c>
      <c r="B18" s="34">
        <v>685430</v>
      </c>
      <c r="C18" s="35">
        <v>10383199</v>
      </c>
      <c r="D18" s="35">
        <v>218157</v>
      </c>
      <c r="E18" s="35">
        <v>3696993</v>
      </c>
      <c r="F18" s="35">
        <v>34927</v>
      </c>
      <c r="G18" s="35">
        <v>519840</v>
      </c>
      <c r="H18" s="35">
        <v>172669</v>
      </c>
      <c r="I18" s="35">
        <v>2818136</v>
      </c>
      <c r="J18" s="35">
        <v>258847</v>
      </c>
      <c r="K18" s="35">
        <v>3336948</v>
      </c>
      <c r="L18" s="35">
        <v>248</v>
      </c>
      <c r="M18" s="35">
        <v>3572</v>
      </c>
      <c r="N18" s="35">
        <v>582</v>
      </c>
      <c r="O18" s="35">
        <v>7710</v>
      </c>
    </row>
    <row r="19" spans="1:15" ht="10.5">
      <c r="A19" s="7" t="s">
        <v>23</v>
      </c>
      <c r="B19" s="34">
        <v>738753</v>
      </c>
      <c r="C19" s="35">
        <v>11151143</v>
      </c>
      <c r="D19" s="35">
        <v>211155</v>
      </c>
      <c r="E19" s="35">
        <v>3467637</v>
      </c>
      <c r="F19" s="35">
        <v>82740</v>
      </c>
      <c r="G19" s="35">
        <v>1248590</v>
      </c>
      <c r="H19" s="35">
        <v>171128</v>
      </c>
      <c r="I19" s="35">
        <v>3069318</v>
      </c>
      <c r="J19" s="35">
        <v>271670</v>
      </c>
      <c r="K19" s="35">
        <v>3344120</v>
      </c>
      <c r="L19" s="35">
        <v>266</v>
      </c>
      <c r="M19" s="35">
        <v>2920</v>
      </c>
      <c r="N19" s="35">
        <v>1794</v>
      </c>
      <c r="O19" s="35">
        <v>18558</v>
      </c>
    </row>
    <row r="20" spans="1:15" ht="10.5">
      <c r="A20" s="7" t="s">
        <v>24</v>
      </c>
      <c r="B20" s="34">
        <v>842532</v>
      </c>
      <c r="C20" s="35">
        <v>13388927</v>
      </c>
      <c r="D20" s="35">
        <v>244057</v>
      </c>
      <c r="E20" s="35">
        <v>4156027</v>
      </c>
      <c r="F20" s="35">
        <v>57437</v>
      </c>
      <c r="G20" s="35">
        <v>1079148</v>
      </c>
      <c r="H20" s="35">
        <v>238581</v>
      </c>
      <c r="I20" s="35">
        <v>4034754</v>
      </c>
      <c r="J20" s="35">
        <v>300941</v>
      </c>
      <c r="K20" s="35">
        <v>4103220</v>
      </c>
      <c r="L20" s="35">
        <v>185</v>
      </c>
      <c r="M20" s="35">
        <v>1260</v>
      </c>
      <c r="N20" s="35">
        <v>1331</v>
      </c>
      <c r="O20" s="35">
        <v>14518</v>
      </c>
    </row>
    <row r="21" spans="1:15" ht="10.5">
      <c r="A21" s="7" t="s">
        <v>25</v>
      </c>
      <c r="B21" s="34">
        <v>688933</v>
      </c>
      <c r="C21" s="35">
        <v>9782974</v>
      </c>
      <c r="D21" s="35">
        <v>193684</v>
      </c>
      <c r="E21" s="35">
        <v>3169780</v>
      </c>
      <c r="F21" s="35">
        <v>25561</v>
      </c>
      <c r="G21" s="35">
        <v>408760</v>
      </c>
      <c r="H21" s="35">
        <v>186661</v>
      </c>
      <c r="I21" s="35">
        <v>2846982</v>
      </c>
      <c r="J21" s="35">
        <v>281462</v>
      </c>
      <c r="K21" s="35">
        <v>3336118</v>
      </c>
      <c r="L21" s="35">
        <v>114</v>
      </c>
      <c r="M21" s="35">
        <v>1510</v>
      </c>
      <c r="N21" s="35">
        <v>1451</v>
      </c>
      <c r="O21" s="35">
        <v>19824</v>
      </c>
    </row>
    <row r="22" spans="1:15" ht="10.5">
      <c r="A22" s="7" t="s">
        <v>26</v>
      </c>
      <c r="B22" s="34">
        <v>634397</v>
      </c>
      <c r="C22" s="35">
        <v>9976198</v>
      </c>
      <c r="D22" s="35">
        <v>236412</v>
      </c>
      <c r="E22" s="35">
        <v>4030133</v>
      </c>
      <c r="F22" s="35">
        <v>44132</v>
      </c>
      <c r="G22" s="35">
        <v>706850</v>
      </c>
      <c r="H22" s="35">
        <v>101821</v>
      </c>
      <c r="I22" s="35">
        <v>1791391</v>
      </c>
      <c r="J22" s="35">
        <v>251326</v>
      </c>
      <c r="K22" s="35">
        <v>3440601</v>
      </c>
      <c r="L22" s="35">
        <v>26</v>
      </c>
      <c r="M22" s="35">
        <v>219</v>
      </c>
      <c r="N22" s="35">
        <v>680</v>
      </c>
      <c r="O22" s="35">
        <v>7004</v>
      </c>
    </row>
    <row r="23" spans="1:15" ht="10.5">
      <c r="A23" s="7" t="s">
        <v>27</v>
      </c>
      <c r="B23" s="34">
        <v>635967</v>
      </c>
      <c r="C23" s="35">
        <v>9973211</v>
      </c>
      <c r="D23" s="35">
        <v>223380</v>
      </c>
      <c r="E23" s="35">
        <v>3764834</v>
      </c>
      <c r="F23" s="35">
        <v>24374</v>
      </c>
      <c r="G23" s="35">
        <v>372800</v>
      </c>
      <c r="H23" s="35">
        <v>154883</v>
      </c>
      <c r="I23" s="35">
        <v>2578277</v>
      </c>
      <c r="J23" s="35">
        <v>232566</v>
      </c>
      <c r="K23" s="35">
        <v>3246806</v>
      </c>
      <c r="L23" s="35">
        <v>132</v>
      </c>
      <c r="M23" s="35">
        <v>1785</v>
      </c>
      <c r="N23" s="35">
        <v>632</v>
      </c>
      <c r="O23" s="35">
        <v>8709</v>
      </c>
    </row>
    <row r="24" spans="1:15" ht="10.5">
      <c r="A24" s="7" t="s">
        <v>28</v>
      </c>
      <c r="B24" s="34">
        <v>635117</v>
      </c>
      <c r="C24" s="35">
        <v>9718929</v>
      </c>
      <c r="D24" s="35">
        <v>209248</v>
      </c>
      <c r="E24" s="35">
        <v>3517941</v>
      </c>
      <c r="F24" s="35">
        <v>47740</v>
      </c>
      <c r="G24" s="35">
        <v>656488</v>
      </c>
      <c r="H24" s="35">
        <v>133303</v>
      </c>
      <c r="I24" s="35">
        <v>2464363</v>
      </c>
      <c r="J24" s="35">
        <v>242089</v>
      </c>
      <c r="K24" s="35">
        <v>3051953</v>
      </c>
      <c r="L24" s="35">
        <v>555</v>
      </c>
      <c r="M24" s="35">
        <v>7769</v>
      </c>
      <c r="N24" s="35">
        <v>2182</v>
      </c>
      <c r="O24" s="35">
        <v>20415</v>
      </c>
    </row>
    <row r="25" spans="1:15" ht="10.5">
      <c r="A25" s="22" t="s">
        <v>29</v>
      </c>
      <c r="B25" s="37">
        <v>621439</v>
      </c>
      <c r="C25" s="38">
        <v>10354373</v>
      </c>
      <c r="D25" s="38">
        <v>223730</v>
      </c>
      <c r="E25" s="38">
        <v>3761239</v>
      </c>
      <c r="F25" s="38">
        <v>68233</v>
      </c>
      <c r="G25" s="38">
        <v>1269000</v>
      </c>
      <c r="H25" s="38">
        <v>147663</v>
      </c>
      <c r="I25" s="38">
        <v>2688257</v>
      </c>
      <c r="J25" s="38">
        <v>179819</v>
      </c>
      <c r="K25" s="38">
        <v>2607767</v>
      </c>
      <c r="L25" s="24">
        <v>0</v>
      </c>
      <c r="M25" s="24">
        <v>0</v>
      </c>
      <c r="N25" s="38">
        <v>1994</v>
      </c>
      <c r="O25" s="38">
        <v>28110</v>
      </c>
    </row>
    <row r="26" spans="1:15" ht="10.5">
      <c r="A26" s="14" t="s">
        <v>30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31" ht="10.5">
      <c r="N31" s="40"/>
    </row>
  </sheetData>
  <printOptions/>
  <pageMargins left="0.52" right="0" top="0.984251968503937" bottom="0.984251968503937" header="0.5118110236220472" footer="0.5118110236220472"/>
  <pageSetup horizontalDpi="300" verticalDpi="300" orientation="portrait" paperSize="9" scale="5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"/>
    </sheetView>
  </sheetViews>
  <sheetFormatPr defaultColWidth="9.00390625" defaultRowHeight="12.75"/>
  <cols>
    <col min="1" max="1" width="12.375" style="1" customWidth="1"/>
    <col min="2" max="2" width="9.875" style="41" customWidth="1"/>
    <col min="3" max="3" width="12.625" style="41" customWidth="1"/>
    <col min="4" max="4" width="9.875" style="41" customWidth="1"/>
    <col min="5" max="5" width="12.625" style="41" customWidth="1"/>
    <col min="6" max="6" width="9.875" style="41" customWidth="1"/>
    <col min="7" max="7" width="12.625" style="41" customWidth="1"/>
    <col min="8" max="8" width="9.875" style="41" customWidth="1"/>
    <col min="9" max="9" width="12.625" style="41" customWidth="1"/>
    <col min="10" max="10" width="9.875" style="41" customWidth="1"/>
    <col min="11" max="11" width="12.625" style="41" customWidth="1"/>
    <col min="12" max="12" width="9.875" style="41" customWidth="1"/>
    <col min="13" max="13" width="12.625" style="41" customWidth="1"/>
    <col min="14" max="14" width="9.875" style="41" customWidth="1"/>
    <col min="15" max="15" width="12.625" style="41" customWidth="1"/>
    <col min="16" max="16" width="9.875" style="41" customWidth="1"/>
    <col min="17" max="17" width="12.625" style="41" customWidth="1"/>
    <col min="18" max="18" width="9.875" style="41" customWidth="1"/>
    <col min="19" max="19" width="12.625" style="41" customWidth="1"/>
    <col min="20" max="20" width="5.625" style="1" customWidth="1"/>
    <col min="21" max="16384" width="9.125" style="1" customWidth="1"/>
  </cols>
  <sheetData>
    <row r="1" ht="15.75">
      <c r="A1" s="25" t="s">
        <v>0</v>
      </c>
    </row>
    <row r="2" spans="1:19" ht="11.25" thickBot="1">
      <c r="A2" s="27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 t="s">
        <v>32</v>
      </c>
      <c r="S2" s="42"/>
    </row>
    <row r="3" spans="1:19" ht="10.5">
      <c r="A3" s="7" t="s">
        <v>33</v>
      </c>
      <c r="B3" s="43" t="s">
        <v>41</v>
      </c>
      <c r="C3" s="44"/>
      <c r="D3" s="43" t="s">
        <v>42</v>
      </c>
      <c r="E3" s="44"/>
      <c r="F3" s="43" t="s">
        <v>43</v>
      </c>
      <c r="G3" s="44"/>
      <c r="H3" s="43" t="s">
        <v>44</v>
      </c>
      <c r="I3" s="44"/>
      <c r="J3" s="43" t="s">
        <v>45</v>
      </c>
      <c r="K3" s="44"/>
      <c r="L3" s="43" t="s">
        <v>46</v>
      </c>
      <c r="M3" s="44"/>
      <c r="N3" s="43" t="s">
        <v>47</v>
      </c>
      <c r="O3" s="45"/>
      <c r="P3" s="43" t="s">
        <v>48</v>
      </c>
      <c r="Q3" s="44"/>
      <c r="R3" s="43" t="s">
        <v>49</v>
      </c>
      <c r="S3" s="45"/>
    </row>
    <row r="4" spans="1:19" ht="10.5">
      <c r="A4" s="33"/>
      <c r="B4" s="43" t="s">
        <v>50</v>
      </c>
      <c r="C4" s="43" t="s">
        <v>12</v>
      </c>
      <c r="D4" s="43" t="s">
        <v>50</v>
      </c>
      <c r="E4" s="43" t="s">
        <v>12</v>
      </c>
      <c r="F4" s="43" t="s">
        <v>50</v>
      </c>
      <c r="G4" s="43" t="s">
        <v>12</v>
      </c>
      <c r="H4" s="43" t="s">
        <v>50</v>
      </c>
      <c r="I4" s="43" t="s">
        <v>12</v>
      </c>
      <c r="J4" s="43" t="s">
        <v>50</v>
      </c>
      <c r="K4" s="43" t="s">
        <v>12</v>
      </c>
      <c r="L4" s="43" t="s">
        <v>50</v>
      </c>
      <c r="M4" s="43" t="s">
        <v>12</v>
      </c>
      <c r="N4" s="43" t="s">
        <v>50</v>
      </c>
      <c r="O4" s="46" t="s">
        <v>12</v>
      </c>
      <c r="P4" s="43" t="s">
        <v>50</v>
      </c>
      <c r="Q4" s="43" t="s">
        <v>12</v>
      </c>
      <c r="R4" s="43" t="s">
        <v>50</v>
      </c>
      <c r="S4" s="46" t="s">
        <v>12</v>
      </c>
    </row>
    <row r="5" spans="1:19" ht="10.5" hidden="1">
      <c r="A5" s="47" t="s">
        <v>13</v>
      </c>
      <c r="B5" s="34">
        <v>4864092</v>
      </c>
      <c r="C5" s="35">
        <v>89946236</v>
      </c>
      <c r="D5" s="35">
        <v>550810</v>
      </c>
      <c r="E5" s="35">
        <v>11630819</v>
      </c>
      <c r="F5" s="35">
        <v>158064</v>
      </c>
      <c r="G5" s="35">
        <v>1204896</v>
      </c>
      <c r="H5" s="35">
        <v>1353109</v>
      </c>
      <c r="I5" s="35">
        <v>18223875</v>
      </c>
      <c r="J5" s="35">
        <v>392424</v>
      </c>
      <c r="K5" s="35">
        <v>10189526</v>
      </c>
      <c r="L5" s="35">
        <v>1383435</v>
      </c>
      <c r="M5" s="35">
        <v>28762066</v>
      </c>
      <c r="N5" s="35">
        <v>967307</v>
      </c>
      <c r="O5" s="35">
        <v>26804394</v>
      </c>
      <c r="P5" s="35">
        <v>728348</v>
      </c>
      <c r="Q5" s="35">
        <v>19170135</v>
      </c>
      <c r="R5" s="35">
        <v>9238</v>
      </c>
      <c r="S5" s="35">
        <v>179709</v>
      </c>
    </row>
    <row r="6" spans="1:19" ht="10.5" hidden="1">
      <c r="A6" s="47" t="s">
        <v>14</v>
      </c>
      <c r="B6" s="34">
        <v>5340206</v>
      </c>
      <c r="C6" s="35">
        <v>95500790</v>
      </c>
      <c r="D6" s="35">
        <v>640731</v>
      </c>
      <c r="E6" s="35">
        <v>13794309</v>
      </c>
      <c r="F6" s="35">
        <v>169287</v>
      </c>
      <c r="G6" s="35">
        <v>1308912</v>
      </c>
      <c r="H6" s="35">
        <v>914555</v>
      </c>
      <c r="I6" s="35">
        <v>11342682</v>
      </c>
      <c r="J6" s="35">
        <v>256372</v>
      </c>
      <c r="K6" s="35">
        <v>6034845</v>
      </c>
      <c r="L6" s="35">
        <v>877481</v>
      </c>
      <c r="M6" s="35">
        <v>14449362</v>
      </c>
      <c r="N6" s="35">
        <v>661121</v>
      </c>
      <c r="O6" s="35">
        <v>16982719</v>
      </c>
      <c r="P6" s="35">
        <v>710297</v>
      </c>
      <c r="Q6" s="35">
        <v>20277122</v>
      </c>
      <c r="R6" s="35">
        <v>14289</v>
      </c>
      <c r="S6" s="35">
        <v>104885</v>
      </c>
    </row>
    <row r="7" spans="1:19" ht="10.5" hidden="1">
      <c r="A7" s="47" t="s">
        <v>170</v>
      </c>
      <c r="B7" s="34">
        <v>8787220</v>
      </c>
      <c r="C7" s="35">
        <v>156814458</v>
      </c>
      <c r="D7" s="35">
        <v>690910</v>
      </c>
      <c r="E7" s="35">
        <v>13382710</v>
      </c>
      <c r="F7" s="35">
        <v>138505</v>
      </c>
      <c r="G7" s="35">
        <v>995374</v>
      </c>
      <c r="H7" s="35">
        <v>1090611</v>
      </c>
      <c r="I7" s="35">
        <v>12742036</v>
      </c>
      <c r="J7" s="35">
        <v>194309</v>
      </c>
      <c r="K7" s="35">
        <v>3158135</v>
      </c>
      <c r="L7" s="35">
        <v>737345</v>
      </c>
      <c r="M7" s="35">
        <v>10543817</v>
      </c>
      <c r="N7" s="35">
        <v>532370</v>
      </c>
      <c r="O7" s="35">
        <v>10127036</v>
      </c>
      <c r="P7" s="35">
        <v>647339</v>
      </c>
      <c r="Q7" s="35">
        <v>15531328</v>
      </c>
      <c r="R7" s="35">
        <v>6224</v>
      </c>
      <c r="S7" s="35">
        <v>73060</v>
      </c>
    </row>
    <row r="8" spans="1:19" ht="10.5">
      <c r="A8" s="47" t="s">
        <v>171</v>
      </c>
      <c r="B8" s="34">
        <v>10711480</v>
      </c>
      <c r="C8" s="35">
        <v>193338317</v>
      </c>
      <c r="D8" s="35">
        <v>1037883</v>
      </c>
      <c r="E8" s="35">
        <v>19910472</v>
      </c>
      <c r="F8" s="35">
        <v>117585</v>
      </c>
      <c r="G8" s="35">
        <v>1051137</v>
      </c>
      <c r="H8" s="35">
        <v>1037636</v>
      </c>
      <c r="I8" s="35">
        <v>12038161</v>
      </c>
      <c r="J8" s="35">
        <v>321146</v>
      </c>
      <c r="K8" s="35">
        <v>4977777</v>
      </c>
      <c r="L8" s="35">
        <v>1445410</v>
      </c>
      <c r="M8" s="35">
        <v>21955736</v>
      </c>
      <c r="N8" s="35">
        <v>665850</v>
      </c>
      <c r="O8" s="35">
        <v>13081797</v>
      </c>
      <c r="P8" s="35">
        <v>965530</v>
      </c>
      <c r="Q8" s="35">
        <v>21507193</v>
      </c>
      <c r="R8" s="35">
        <v>7851</v>
      </c>
      <c r="S8" s="35">
        <v>115262</v>
      </c>
    </row>
    <row r="9" spans="1:19" ht="10.5">
      <c r="A9" s="47" t="s">
        <v>16</v>
      </c>
      <c r="B9" s="34">
        <v>7363425</v>
      </c>
      <c r="C9" s="35">
        <v>132955559</v>
      </c>
      <c r="D9" s="35">
        <v>1333647</v>
      </c>
      <c r="E9" s="35">
        <v>26462806</v>
      </c>
      <c r="F9" s="35">
        <v>112645</v>
      </c>
      <c r="G9" s="35">
        <v>856206</v>
      </c>
      <c r="H9" s="35">
        <v>1027487</v>
      </c>
      <c r="I9" s="35">
        <v>11930663</v>
      </c>
      <c r="J9" s="35">
        <v>491453</v>
      </c>
      <c r="K9" s="35">
        <v>8362357</v>
      </c>
      <c r="L9" s="35">
        <v>1413368</v>
      </c>
      <c r="M9" s="35">
        <v>21662388</v>
      </c>
      <c r="N9" s="35">
        <v>646449</v>
      </c>
      <c r="O9" s="35">
        <v>14809332</v>
      </c>
      <c r="P9" s="35">
        <v>729353</v>
      </c>
      <c r="Q9" s="35">
        <v>18264164</v>
      </c>
      <c r="R9" s="35">
        <v>425</v>
      </c>
      <c r="S9" s="35">
        <v>3948</v>
      </c>
    </row>
    <row r="10" spans="1:19" ht="10.5">
      <c r="A10" s="47" t="s">
        <v>17</v>
      </c>
      <c r="B10" s="34">
        <v>5239490</v>
      </c>
      <c r="C10" s="35">
        <v>93599551</v>
      </c>
      <c r="D10" s="35">
        <v>813323</v>
      </c>
      <c r="E10" s="35">
        <v>16520408</v>
      </c>
      <c r="F10" s="35">
        <v>113251</v>
      </c>
      <c r="G10" s="35">
        <v>1024735</v>
      </c>
      <c r="H10" s="35">
        <v>733459</v>
      </c>
      <c r="I10" s="35">
        <v>8003842</v>
      </c>
      <c r="J10" s="35">
        <v>262184</v>
      </c>
      <c r="K10" s="35">
        <v>4349500</v>
      </c>
      <c r="L10" s="35">
        <v>573584</v>
      </c>
      <c r="M10" s="35">
        <v>7717782</v>
      </c>
      <c r="N10" s="35">
        <v>586024</v>
      </c>
      <c r="O10" s="35">
        <v>11126661</v>
      </c>
      <c r="P10" s="35">
        <v>555655</v>
      </c>
      <c r="Q10" s="35">
        <v>12276555</v>
      </c>
      <c r="R10" s="35">
        <v>384</v>
      </c>
      <c r="S10" s="35">
        <v>8900</v>
      </c>
    </row>
    <row r="11" spans="1:19" ht="10.5">
      <c r="A11" s="47" t="s">
        <v>172</v>
      </c>
      <c r="B11" s="34">
        <v>5000597</v>
      </c>
      <c r="C11" s="35">
        <v>86653860</v>
      </c>
      <c r="D11" s="35">
        <v>677507</v>
      </c>
      <c r="E11" s="35">
        <v>12476068</v>
      </c>
      <c r="F11" s="35">
        <v>78047</v>
      </c>
      <c r="G11" s="35">
        <v>641371</v>
      </c>
      <c r="H11" s="35">
        <v>525706</v>
      </c>
      <c r="I11" s="35">
        <v>5845844</v>
      </c>
      <c r="J11" s="35">
        <v>137682</v>
      </c>
      <c r="K11" s="35">
        <v>2660262</v>
      </c>
      <c r="L11" s="35">
        <v>679813</v>
      </c>
      <c r="M11" s="35">
        <v>7564757</v>
      </c>
      <c r="N11" s="35">
        <v>525386</v>
      </c>
      <c r="O11" s="35">
        <v>10695514</v>
      </c>
      <c r="P11" s="35">
        <v>632293</v>
      </c>
      <c r="Q11" s="35">
        <v>15394261</v>
      </c>
      <c r="R11" s="35">
        <v>19</v>
      </c>
      <c r="S11" s="35">
        <v>100</v>
      </c>
    </row>
    <row r="12" spans="1:19" ht="10.5">
      <c r="A12" s="47" t="s">
        <v>173</v>
      </c>
      <c r="B12" s="34">
        <v>5089643</v>
      </c>
      <c r="C12" s="35">
        <v>85035405</v>
      </c>
      <c r="D12" s="35">
        <v>383599</v>
      </c>
      <c r="E12" s="35">
        <v>6816377</v>
      </c>
      <c r="F12" s="35">
        <v>58278</v>
      </c>
      <c r="G12" s="35">
        <v>461996</v>
      </c>
      <c r="H12" s="35">
        <v>542983</v>
      </c>
      <c r="I12" s="35">
        <v>5242021</v>
      </c>
      <c r="J12" s="35">
        <v>219945</v>
      </c>
      <c r="K12" s="35">
        <v>2554058</v>
      </c>
      <c r="L12" s="35">
        <v>941090</v>
      </c>
      <c r="M12" s="35">
        <v>9045503</v>
      </c>
      <c r="N12" s="35">
        <v>561013</v>
      </c>
      <c r="O12" s="35">
        <v>10173560</v>
      </c>
      <c r="P12" s="35">
        <v>536903</v>
      </c>
      <c r="Q12" s="35">
        <v>11187187</v>
      </c>
      <c r="R12" s="35">
        <v>13</v>
      </c>
      <c r="S12" s="35">
        <v>84</v>
      </c>
    </row>
    <row r="13" spans="1:19" ht="10.5">
      <c r="A13" s="1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0.5">
      <c r="A14" s="47" t="s">
        <v>174</v>
      </c>
      <c r="B14" s="34">
        <v>434135</v>
      </c>
      <c r="C14" s="35">
        <v>7737093</v>
      </c>
      <c r="D14" s="35">
        <v>40644</v>
      </c>
      <c r="E14" s="35">
        <v>844426</v>
      </c>
      <c r="F14" s="35">
        <v>3405</v>
      </c>
      <c r="G14" s="35">
        <v>25055</v>
      </c>
      <c r="H14" s="35">
        <v>35560</v>
      </c>
      <c r="I14" s="35">
        <v>272631</v>
      </c>
      <c r="J14" s="35">
        <v>3565</v>
      </c>
      <c r="K14" s="35">
        <v>41948</v>
      </c>
      <c r="L14" s="35">
        <v>39042</v>
      </c>
      <c r="M14" s="35">
        <v>396924</v>
      </c>
      <c r="N14" s="35">
        <v>88902</v>
      </c>
      <c r="O14" s="35">
        <v>2200707</v>
      </c>
      <c r="P14" s="35">
        <v>29749</v>
      </c>
      <c r="Q14" s="35">
        <v>580694</v>
      </c>
      <c r="R14" s="48">
        <v>0</v>
      </c>
      <c r="S14" s="48">
        <v>0</v>
      </c>
    </row>
    <row r="15" spans="1:19" ht="10.5">
      <c r="A15" s="47" t="s">
        <v>19</v>
      </c>
      <c r="B15" s="34">
        <v>367274</v>
      </c>
      <c r="C15" s="35">
        <v>6254992</v>
      </c>
      <c r="D15" s="35">
        <v>23121</v>
      </c>
      <c r="E15" s="35">
        <v>398693</v>
      </c>
      <c r="F15" s="35">
        <v>5790</v>
      </c>
      <c r="G15" s="35">
        <v>42900</v>
      </c>
      <c r="H15" s="35">
        <v>24399</v>
      </c>
      <c r="I15" s="35">
        <v>239021</v>
      </c>
      <c r="J15" s="35">
        <v>8863</v>
      </c>
      <c r="K15" s="35">
        <v>227406</v>
      </c>
      <c r="L15" s="35">
        <v>115729</v>
      </c>
      <c r="M15" s="35">
        <v>1156391</v>
      </c>
      <c r="N15" s="35">
        <v>34562</v>
      </c>
      <c r="O15" s="35">
        <v>566564</v>
      </c>
      <c r="P15" s="35">
        <v>67951</v>
      </c>
      <c r="Q15" s="35">
        <v>1480853</v>
      </c>
      <c r="R15" s="48">
        <v>0</v>
      </c>
      <c r="S15" s="48">
        <v>0</v>
      </c>
    </row>
    <row r="16" spans="1:19" ht="10.5">
      <c r="A16" s="47" t="s">
        <v>20</v>
      </c>
      <c r="B16" s="34">
        <v>421329</v>
      </c>
      <c r="C16" s="35">
        <v>7065794</v>
      </c>
      <c r="D16" s="35">
        <v>21934</v>
      </c>
      <c r="E16" s="35">
        <v>380482</v>
      </c>
      <c r="F16" s="35">
        <v>6576</v>
      </c>
      <c r="G16" s="35">
        <v>40096</v>
      </c>
      <c r="H16" s="35">
        <v>25281</v>
      </c>
      <c r="I16" s="35">
        <v>237969</v>
      </c>
      <c r="J16" s="35">
        <v>7955</v>
      </c>
      <c r="K16" s="35">
        <v>278983</v>
      </c>
      <c r="L16" s="35">
        <v>134640</v>
      </c>
      <c r="M16" s="35">
        <v>1223839</v>
      </c>
      <c r="N16" s="35">
        <v>49291</v>
      </c>
      <c r="O16" s="35">
        <v>989598</v>
      </c>
      <c r="P16" s="35">
        <v>35060</v>
      </c>
      <c r="Q16" s="35">
        <v>726937</v>
      </c>
      <c r="R16" s="48">
        <v>0</v>
      </c>
      <c r="S16" s="48">
        <v>0</v>
      </c>
    </row>
    <row r="17" spans="1:19" ht="10.5">
      <c r="A17" s="47" t="s">
        <v>21</v>
      </c>
      <c r="B17" s="34">
        <v>513269</v>
      </c>
      <c r="C17" s="35">
        <v>8417635</v>
      </c>
      <c r="D17" s="35">
        <v>19373</v>
      </c>
      <c r="E17" s="35">
        <v>340194</v>
      </c>
      <c r="F17" s="35">
        <v>4986</v>
      </c>
      <c r="G17" s="35">
        <v>43763</v>
      </c>
      <c r="H17" s="35">
        <v>42851</v>
      </c>
      <c r="I17" s="35">
        <v>338865</v>
      </c>
      <c r="J17" s="35">
        <v>72658</v>
      </c>
      <c r="K17" s="35">
        <v>442230</v>
      </c>
      <c r="L17" s="35">
        <v>61215</v>
      </c>
      <c r="M17" s="35">
        <v>633932</v>
      </c>
      <c r="N17" s="35">
        <v>59968</v>
      </c>
      <c r="O17" s="35">
        <v>1297352</v>
      </c>
      <c r="P17" s="35">
        <v>51822</v>
      </c>
      <c r="Q17" s="35">
        <v>863270</v>
      </c>
      <c r="R17" s="48">
        <v>0</v>
      </c>
      <c r="S17" s="48">
        <v>0</v>
      </c>
    </row>
    <row r="18" spans="1:19" ht="10.5">
      <c r="A18" s="47" t="s">
        <v>22</v>
      </c>
      <c r="B18" s="34">
        <v>436469</v>
      </c>
      <c r="C18" s="35">
        <v>7186277</v>
      </c>
      <c r="D18" s="35">
        <v>36601</v>
      </c>
      <c r="E18" s="35">
        <v>566308</v>
      </c>
      <c r="F18" s="35">
        <v>5351</v>
      </c>
      <c r="G18" s="35">
        <v>41319</v>
      </c>
      <c r="H18" s="35">
        <v>39702</v>
      </c>
      <c r="I18" s="35">
        <v>422480</v>
      </c>
      <c r="J18" s="35">
        <v>3398</v>
      </c>
      <c r="K18" s="35">
        <v>90762</v>
      </c>
      <c r="L18" s="35">
        <v>69064</v>
      </c>
      <c r="M18" s="35">
        <v>655968</v>
      </c>
      <c r="N18" s="35">
        <v>61073</v>
      </c>
      <c r="O18" s="35">
        <v>777007</v>
      </c>
      <c r="P18" s="35">
        <v>33772</v>
      </c>
      <c r="Q18" s="35">
        <v>643078</v>
      </c>
      <c r="R18" s="48">
        <v>0</v>
      </c>
      <c r="S18" s="48">
        <v>0</v>
      </c>
    </row>
    <row r="19" spans="1:19" ht="10.5">
      <c r="A19" s="47" t="s">
        <v>23</v>
      </c>
      <c r="B19" s="34">
        <v>462093</v>
      </c>
      <c r="C19" s="35">
        <v>7546606</v>
      </c>
      <c r="D19" s="35">
        <v>30830</v>
      </c>
      <c r="E19" s="35">
        <v>484843</v>
      </c>
      <c r="F19" s="35">
        <v>4593</v>
      </c>
      <c r="G19" s="35">
        <v>36068</v>
      </c>
      <c r="H19" s="35">
        <v>57656</v>
      </c>
      <c r="I19" s="35">
        <v>695178</v>
      </c>
      <c r="J19" s="35">
        <v>9349</v>
      </c>
      <c r="K19" s="35">
        <v>150478</v>
      </c>
      <c r="L19" s="35">
        <v>102334</v>
      </c>
      <c r="M19" s="35">
        <v>826077</v>
      </c>
      <c r="N19" s="35">
        <v>36517</v>
      </c>
      <c r="O19" s="35">
        <v>602355</v>
      </c>
      <c r="P19" s="35">
        <v>35381</v>
      </c>
      <c r="Q19" s="35">
        <v>809538</v>
      </c>
      <c r="R19" s="48">
        <v>0</v>
      </c>
      <c r="S19" s="48">
        <v>0</v>
      </c>
    </row>
    <row r="20" spans="1:19" ht="10.5">
      <c r="A20" s="47" t="s">
        <v>24</v>
      </c>
      <c r="B20" s="34">
        <v>510402</v>
      </c>
      <c r="C20" s="35">
        <v>8375133</v>
      </c>
      <c r="D20" s="35">
        <v>45587</v>
      </c>
      <c r="E20" s="35">
        <v>948124</v>
      </c>
      <c r="F20" s="35">
        <v>4145</v>
      </c>
      <c r="G20" s="35">
        <v>32328</v>
      </c>
      <c r="H20" s="35">
        <v>79111</v>
      </c>
      <c r="I20" s="35">
        <v>853387</v>
      </c>
      <c r="J20" s="35">
        <v>34938</v>
      </c>
      <c r="K20" s="35">
        <v>515520</v>
      </c>
      <c r="L20" s="35">
        <v>80532</v>
      </c>
      <c r="M20" s="35">
        <v>929310</v>
      </c>
      <c r="N20" s="35">
        <v>33895</v>
      </c>
      <c r="O20" s="35">
        <v>472698</v>
      </c>
      <c r="P20" s="48">
        <v>53922</v>
      </c>
      <c r="Q20" s="48">
        <v>1262427</v>
      </c>
      <c r="R20" s="48">
        <v>0</v>
      </c>
      <c r="S20" s="48">
        <v>0</v>
      </c>
    </row>
    <row r="21" spans="1:19" ht="10.5">
      <c r="A21" s="47" t="s">
        <v>25</v>
      </c>
      <c r="B21" s="34">
        <v>348455</v>
      </c>
      <c r="C21" s="35">
        <v>5866994</v>
      </c>
      <c r="D21" s="35">
        <v>35901</v>
      </c>
      <c r="E21" s="35">
        <v>623207</v>
      </c>
      <c r="F21" s="35">
        <v>4048</v>
      </c>
      <c r="G21" s="35">
        <v>26370</v>
      </c>
      <c r="H21" s="35">
        <v>40272</v>
      </c>
      <c r="I21" s="35">
        <v>362764</v>
      </c>
      <c r="J21" s="35">
        <v>52898</v>
      </c>
      <c r="K21" s="35">
        <v>549780</v>
      </c>
      <c r="L21" s="35">
        <v>134315</v>
      </c>
      <c r="M21" s="35">
        <v>1021552</v>
      </c>
      <c r="N21" s="35">
        <v>23547</v>
      </c>
      <c r="O21" s="35">
        <v>324923</v>
      </c>
      <c r="P21" s="35">
        <v>49497</v>
      </c>
      <c r="Q21" s="35">
        <v>1007384</v>
      </c>
      <c r="R21" s="48">
        <v>0</v>
      </c>
      <c r="S21" s="48">
        <v>0</v>
      </c>
    </row>
    <row r="22" spans="1:19" ht="10.5">
      <c r="A22" s="47" t="s">
        <v>26</v>
      </c>
      <c r="B22" s="34">
        <v>380743</v>
      </c>
      <c r="C22" s="35">
        <v>6355034</v>
      </c>
      <c r="D22" s="35">
        <v>38389</v>
      </c>
      <c r="E22" s="35">
        <v>665521</v>
      </c>
      <c r="F22" s="35">
        <v>4026</v>
      </c>
      <c r="G22" s="35">
        <v>40507</v>
      </c>
      <c r="H22" s="35">
        <v>29721</v>
      </c>
      <c r="I22" s="35">
        <v>324864</v>
      </c>
      <c r="J22" s="35">
        <v>3725</v>
      </c>
      <c r="K22" s="35">
        <v>59645</v>
      </c>
      <c r="L22" s="35">
        <v>65735</v>
      </c>
      <c r="M22" s="35">
        <v>680767</v>
      </c>
      <c r="N22" s="35">
        <v>64224</v>
      </c>
      <c r="O22" s="35">
        <v>904736</v>
      </c>
      <c r="P22" s="35">
        <v>47834</v>
      </c>
      <c r="Q22" s="35">
        <v>945124</v>
      </c>
      <c r="R22" s="48">
        <v>0</v>
      </c>
      <c r="S22" s="48">
        <v>0</v>
      </c>
    </row>
    <row r="23" spans="1:19" ht="10.5">
      <c r="A23" s="49" t="s">
        <v>27</v>
      </c>
      <c r="B23" s="35">
        <v>397932</v>
      </c>
      <c r="C23" s="35">
        <v>6654516</v>
      </c>
      <c r="D23" s="35">
        <v>26191</v>
      </c>
      <c r="E23" s="35">
        <v>423012</v>
      </c>
      <c r="F23" s="35">
        <v>3311</v>
      </c>
      <c r="G23" s="35">
        <v>25176</v>
      </c>
      <c r="H23" s="35">
        <v>47093</v>
      </c>
      <c r="I23" s="35">
        <v>463452</v>
      </c>
      <c r="J23" s="41">
        <v>10922</v>
      </c>
      <c r="K23" s="41">
        <v>93360</v>
      </c>
      <c r="L23" s="35">
        <v>57326</v>
      </c>
      <c r="M23" s="35">
        <v>499433</v>
      </c>
      <c r="N23" s="35">
        <v>38491</v>
      </c>
      <c r="O23" s="35">
        <v>722979</v>
      </c>
      <c r="P23" s="35">
        <v>54701</v>
      </c>
      <c r="Q23" s="35">
        <v>1091283</v>
      </c>
      <c r="R23" s="48">
        <v>0</v>
      </c>
      <c r="S23" s="48">
        <v>0</v>
      </c>
    </row>
    <row r="24" spans="1:19" ht="10.5">
      <c r="A24" s="47" t="s">
        <v>28</v>
      </c>
      <c r="B24" s="34">
        <v>407581</v>
      </c>
      <c r="C24" s="35">
        <v>6783534</v>
      </c>
      <c r="D24" s="35">
        <v>20430</v>
      </c>
      <c r="E24" s="35">
        <v>345535</v>
      </c>
      <c r="F24" s="35">
        <v>5445</v>
      </c>
      <c r="G24" s="35">
        <v>33434</v>
      </c>
      <c r="H24" s="35">
        <v>60925</v>
      </c>
      <c r="I24" s="35">
        <v>464169</v>
      </c>
      <c r="J24" s="35">
        <v>8796</v>
      </c>
      <c r="K24" s="35">
        <v>59846</v>
      </c>
      <c r="L24" s="35">
        <v>49009</v>
      </c>
      <c r="M24" s="35">
        <v>543518</v>
      </c>
      <c r="N24" s="35">
        <v>47377</v>
      </c>
      <c r="O24" s="35">
        <v>908968</v>
      </c>
      <c r="P24" s="35">
        <v>35541</v>
      </c>
      <c r="Q24" s="35">
        <v>579841</v>
      </c>
      <c r="R24" s="48">
        <v>13</v>
      </c>
      <c r="S24" s="48">
        <v>84</v>
      </c>
    </row>
    <row r="25" spans="1:19" ht="10.5">
      <c r="A25" s="50" t="s">
        <v>29</v>
      </c>
      <c r="B25" s="37">
        <v>409961</v>
      </c>
      <c r="C25" s="38">
        <v>6791797</v>
      </c>
      <c r="D25" s="38">
        <v>44598</v>
      </c>
      <c r="E25" s="38">
        <v>796032</v>
      </c>
      <c r="F25" s="38">
        <v>6602</v>
      </c>
      <c r="G25" s="38">
        <v>74980</v>
      </c>
      <c r="H25" s="38">
        <v>60412</v>
      </c>
      <c r="I25" s="38">
        <v>567241</v>
      </c>
      <c r="J25" s="38">
        <v>2878</v>
      </c>
      <c r="K25" s="38">
        <v>44100</v>
      </c>
      <c r="L25" s="38">
        <v>32149</v>
      </c>
      <c r="M25" s="38">
        <v>477792</v>
      </c>
      <c r="N25" s="38">
        <v>23166</v>
      </c>
      <c r="O25" s="38">
        <v>405673</v>
      </c>
      <c r="P25" s="38">
        <v>41673</v>
      </c>
      <c r="Q25" s="38">
        <v>1196758</v>
      </c>
      <c r="R25" s="51">
        <v>0</v>
      </c>
      <c r="S25" s="51">
        <v>0</v>
      </c>
    </row>
    <row r="26" spans="1:19" ht="10.5">
      <c r="A26" s="14" t="s">
        <v>30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printOptions/>
  <pageMargins left="0.32" right="0.21" top="0.984251968503937" bottom="0.984251968503937" header="0.5118110236220472" footer="0.5118110236220472"/>
  <pageSetup horizontalDpi="300" verticalDpi="300" orientation="portrait" paperSize="9" scale="5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2.75"/>
  <cols>
    <col min="1" max="1" width="12.50390625" style="1" customWidth="1"/>
    <col min="2" max="2" width="8.875" style="41" customWidth="1"/>
    <col min="3" max="3" width="11.00390625" style="41" customWidth="1"/>
    <col min="4" max="4" width="8.875" style="41" customWidth="1"/>
    <col min="5" max="5" width="11.00390625" style="41" customWidth="1"/>
    <col min="6" max="6" width="8.875" style="41" customWidth="1"/>
    <col min="7" max="7" width="11.00390625" style="41" customWidth="1"/>
    <col min="8" max="8" width="8.875" style="41" customWidth="1"/>
    <col min="9" max="9" width="11.00390625" style="41" customWidth="1"/>
    <col min="10" max="10" width="8.875" style="41" customWidth="1"/>
    <col min="11" max="11" width="11.00390625" style="41" customWidth="1"/>
    <col min="12" max="12" width="8.875" style="41" customWidth="1"/>
    <col min="13" max="13" width="11.00390625" style="41" customWidth="1"/>
    <col min="14" max="14" width="8.875" style="41" customWidth="1"/>
    <col min="15" max="15" width="11.00390625" style="41" customWidth="1"/>
    <col min="16" max="16" width="8.875" style="41" customWidth="1"/>
    <col min="17" max="17" width="11.00390625" style="41" customWidth="1"/>
    <col min="18" max="18" width="8.875" style="41" customWidth="1"/>
    <col min="19" max="19" width="11.00390625" style="41" customWidth="1"/>
    <col min="20" max="20" width="4.50390625" style="1" customWidth="1"/>
    <col min="21" max="16384" width="9.125" style="1" customWidth="1"/>
  </cols>
  <sheetData>
    <row r="1" spans="1:2" ht="15.75">
      <c r="A1" s="56" t="s">
        <v>52</v>
      </c>
      <c r="B1" s="1"/>
    </row>
    <row r="2" spans="1:19" ht="11.25" thickBot="1">
      <c r="A2" s="27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23"/>
      <c r="R2" s="42" t="s">
        <v>296</v>
      </c>
      <c r="S2" s="42"/>
    </row>
    <row r="3" spans="1:19" ht="10.5">
      <c r="A3" s="14" t="s">
        <v>2</v>
      </c>
      <c r="B3" s="53" t="s">
        <v>53</v>
      </c>
      <c r="C3" s="52"/>
      <c r="D3" s="52"/>
      <c r="E3" s="52"/>
      <c r="F3" s="52"/>
      <c r="G3" s="52"/>
      <c r="H3" s="54" t="s">
        <v>54</v>
      </c>
      <c r="I3" s="44"/>
      <c r="J3" s="44"/>
      <c r="K3" s="44"/>
      <c r="L3" s="44"/>
      <c r="M3" s="44"/>
      <c r="N3" s="54" t="s">
        <v>55</v>
      </c>
      <c r="O3" s="44"/>
      <c r="P3" s="44"/>
      <c r="Q3" s="45"/>
      <c r="R3" s="44"/>
      <c r="S3" s="45"/>
    </row>
    <row r="4" spans="1:19" ht="10.5">
      <c r="A4" s="14"/>
      <c r="B4" s="54" t="s">
        <v>3</v>
      </c>
      <c r="C4" s="44"/>
      <c r="D4" s="54" t="s">
        <v>56</v>
      </c>
      <c r="E4" s="44"/>
      <c r="F4" s="54" t="s">
        <v>39</v>
      </c>
      <c r="G4" s="44"/>
      <c r="H4" s="43" t="s">
        <v>57</v>
      </c>
      <c r="I4" s="44"/>
      <c r="J4" s="54" t="s">
        <v>56</v>
      </c>
      <c r="K4" s="44"/>
      <c r="L4" s="54" t="s">
        <v>39</v>
      </c>
      <c r="M4" s="44"/>
      <c r="N4" s="54" t="s">
        <v>57</v>
      </c>
      <c r="O4" s="44"/>
      <c r="P4" s="54" t="s">
        <v>56</v>
      </c>
      <c r="Q4" s="44"/>
      <c r="R4" s="54" t="s">
        <v>39</v>
      </c>
      <c r="S4" s="45"/>
    </row>
    <row r="5" spans="1:19" ht="10.5">
      <c r="A5" s="33"/>
      <c r="B5" s="54" t="s">
        <v>58</v>
      </c>
      <c r="C5" s="54" t="s">
        <v>10</v>
      </c>
      <c r="D5" s="54" t="s">
        <v>58</v>
      </c>
      <c r="E5" s="54" t="s">
        <v>10</v>
      </c>
      <c r="F5" s="54" t="s">
        <v>58</v>
      </c>
      <c r="G5" s="54" t="s">
        <v>10</v>
      </c>
      <c r="H5" s="54" t="s">
        <v>58</v>
      </c>
      <c r="I5" s="54" t="s">
        <v>10</v>
      </c>
      <c r="J5" s="54" t="s">
        <v>58</v>
      </c>
      <c r="K5" s="54" t="s">
        <v>10</v>
      </c>
      <c r="L5" s="54" t="s">
        <v>58</v>
      </c>
      <c r="M5" s="54" t="s">
        <v>10</v>
      </c>
      <c r="N5" s="54" t="s">
        <v>58</v>
      </c>
      <c r="O5" s="54" t="s">
        <v>10</v>
      </c>
      <c r="P5" s="54" t="s">
        <v>58</v>
      </c>
      <c r="Q5" s="54" t="s">
        <v>10</v>
      </c>
      <c r="R5" s="54" t="s">
        <v>58</v>
      </c>
      <c r="S5" s="55" t="s">
        <v>10</v>
      </c>
    </row>
    <row r="6" spans="1:19" ht="10.5" hidden="1">
      <c r="A6" s="47" t="s">
        <v>13</v>
      </c>
      <c r="B6" s="34">
        <v>55930</v>
      </c>
      <c r="C6" s="35">
        <v>5082915</v>
      </c>
      <c r="D6" s="35">
        <v>52220</v>
      </c>
      <c r="E6" s="35">
        <v>4902315</v>
      </c>
      <c r="F6" s="35">
        <v>3710</v>
      </c>
      <c r="G6" s="35">
        <v>180600</v>
      </c>
      <c r="H6" s="35">
        <v>49361</v>
      </c>
      <c r="I6" s="35">
        <v>4342332</v>
      </c>
      <c r="J6" s="35">
        <v>46581</v>
      </c>
      <c r="K6" s="35">
        <v>4219004</v>
      </c>
      <c r="L6" s="35">
        <v>2780</v>
      </c>
      <c r="M6" s="35">
        <v>123328</v>
      </c>
      <c r="N6" s="35">
        <v>6569</v>
      </c>
      <c r="O6" s="35">
        <v>740583</v>
      </c>
      <c r="P6" s="35">
        <v>5639</v>
      </c>
      <c r="Q6" s="35">
        <v>683311</v>
      </c>
      <c r="R6" s="35">
        <v>930</v>
      </c>
      <c r="S6" s="35">
        <v>57272</v>
      </c>
    </row>
    <row r="7" spans="1:19" ht="10.5" hidden="1">
      <c r="A7" s="47" t="s">
        <v>14</v>
      </c>
      <c r="B7" s="34">
        <v>63148</v>
      </c>
      <c r="C7" s="35">
        <v>5647458</v>
      </c>
      <c r="D7" s="35">
        <v>59165</v>
      </c>
      <c r="E7" s="35">
        <v>5454263</v>
      </c>
      <c r="F7" s="35">
        <v>3983</v>
      </c>
      <c r="G7" s="35">
        <v>193195</v>
      </c>
      <c r="H7" s="35">
        <v>55754</v>
      </c>
      <c r="I7" s="35">
        <v>4834838</v>
      </c>
      <c r="J7" s="35">
        <v>52720</v>
      </c>
      <c r="K7" s="35">
        <v>4698481</v>
      </c>
      <c r="L7" s="35">
        <v>3034</v>
      </c>
      <c r="M7" s="35">
        <v>136357</v>
      </c>
      <c r="N7" s="35">
        <v>7394</v>
      </c>
      <c r="O7" s="35">
        <v>812620</v>
      </c>
      <c r="P7" s="35">
        <v>6445</v>
      </c>
      <c r="Q7" s="35">
        <v>755782</v>
      </c>
      <c r="R7" s="35">
        <v>949</v>
      </c>
      <c r="S7" s="35">
        <v>56838</v>
      </c>
    </row>
    <row r="8" spans="1:19" ht="10.5" hidden="1">
      <c r="A8" s="47" t="s">
        <v>15</v>
      </c>
      <c r="B8" s="34">
        <v>102734</v>
      </c>
      <c r="C8" s="35">
        <v>9199488</v>
      </c>
      <c r="D8" s="35">
        <v>99295</v>
      </c>
      <c r="E8" s="35">
        <v>9017497</v>
      </c>
      <c r="F8" s="35">
        <v>3439</v>
      </c>
      <c r="G8" s="35">
        <v>181991</v>
      </c>
      <c r="H8" s="35">
        <v>94120</v>
      </c>
      <c r="I8" s="35">
        <v>8230280</v>
      </c>
      <c r="J8" s="35">
        <v>91541</v>
      </c>
      <c r="K8" s="35">
        <v>8101922</v>
      </c>
      <c r="L8" s="35">
        <v>2579</v>
      </c>
      <c r="M8" s="35">
        <v>128358</v>
      </c>
      <c r="N8" s="35">
        <v>8614</v>
      </c>
      <c r="O8" s="35">
        <v>969208</v>
      </c>
      <c r="P8" s="35">
        <v>7754</v>
      </c>
      <c r="Q8" s="35">
        <v>915575</v>
      </c>
      <c r="R8" s="35">
        <v>860</v>
      </c>
      <c r="S8" s="35">
        <v>53633</v>
      </c>
    </row>
    <row r="9" spans="1:19" ht="10.5">
      <c r="A9" s="47" t="s">
        <v>171</v>
      </c>
      <c r="B9" s="34">
        <v>135742</v>
      </c>
      <c r="C9" s="35">
        <v>11405728</v>
      </c>
      <c r="D9" s="35">
        <v>131465</v>
      </c>
      <c r="E9" s="35">
        <v>11182120</v>
      </c>
      <c r="F9" s="35">
        <v>4277</v>
      </c>
      <c r="G9" s="35">
        <v>223608</v>
      </c>
      <c r="H9" s="35">
        <v>125748</v>
      </c>
      <c r="I9" s="35">
        <v>10300503</v>
      </c>
      <c r="J9" s="35">
        <v>122444</v>
      </c>
      <c r="K9" s="35">
        <v>10139110</v>
      </c>
      <c r="L9" s="35">
        <v>3304</v>
      </c>
      <c r="M9" s="35">
        <v>161393</v>
      </c>
      <c r="N9" s="35">
        <v>9994</v>
      </c>
      <c r="O9" s="35">
        <v>1105225</v>
      </c>
      <c r="P9" s="35">
        <v>9021</v>
      </c>
      <c r="Q9" s="35">
        <v>1043010</v>
      </c>
      <c r="R9" s="35">
        <v>973</v>
      </c>
      <c r="S9" s="35">
        <v>62215</v>
      </c>
    </row>
    <row r="10" spans="1:19" ht="10.5">
      <c r="A10" s="47" t="s">
        <v>16</v>
      </c>
      <c r="B10" s="34">
        <v>91703</v>
      </c>
      <c r="C10" s="35">
        <v>8136549</v>
      </c>
      <c r="D10" s="35">
        <v>87843</v>
      </c>
      <c r="E10" s="35">
        <v>7934511</v>
      </c>
      <c r="F10" s="35">
        <v>3860</v>
      </c>
      <c r="G10" s="35">
        <v>202038</v>
      </c>
      <c r="H10" s="35">
        <v>83671</v>
      </c>
      <c r="I10" s="35">
        <v>7249659</v>
      </c>
      <c r="J10" s="35">
        <v>80687</v>
      </c>
      <c r="K10" s="35">
        <v>7103867</v>
      </c>
      <c r="L10" s="35">
        <v>2984</v>
      </c>
      <c r="M10" s="35">
        <v>145792</v>
      </c>
      <c r="N10" s="35">
        <v>8032</v>
      </c>
      <c r="O10" s="35">
        <v>886890</v>
      </c>
      <c r="P10" s="35">
        <v>7156</v>
      </c>
      <c r="Q10" s="35">
        <v>830644</v>
      </c>
      <c r="R10" s="35">
        <v>876</v>
      </c>
      <c r="S10" s="35">
        <v>56246</v>
      </c>
    </row>
    <row r="11" spans="1:19" ht="10.5">
      <c r="A11" s="47" t="s">
        <v>17</v>
      </c>
      <c r="B11" s="34">
        <v>60511</v>
      </c>
      <c r="C11" s="35">
        <v>5670025</v>
      </c>
      <c r="D11" s="35">
        <v>57572</v>
      </c>
      <c r="E11" s="35">
        <v>5500479</v>
      </c>
      <c r="F11" s="35">
        <v>2939</v>
      </c>
      <c r="G11" s="35">
        <v>169546</v>
      </c>
      <c r="H11" s="35">
        <v>53628</v>
      </c>
      <c r="I11" s="35">
        <v>4903547</v>
      </c>
      <c r="J11" s="35">
        <v>51522</v>
      </c>
      <c r="K11" s="35">
        <v>4790192</v>
      </c>
      <c r="L11" s="35">
        <v>2106</v>
      </c>
      <c r="M11" s="35">
        <v>113355</v>
      </c>
      <c r="N11" s="35">
        <v>6883</v>
      </c>
      <c r="O11" s="35">
        <v>766478</v>
      </c>
      <c r="P11" s="35">
        <v>6050</v>
      </c>
      <c r="Q11" s="35">
        <v>710287</v>
      </c>
      <c r="R11" s="35">
        <v>833</v>
      </c>
      <c r="S11" s="35">
        <v>56191</v>
      </c>
    </row>
    <row r="12" spans="1:19" ht="10.5">
      <c r="A12" s="47" t="s">
        <v>18</v>
      </c>
      <c r="B12" s="34">
        <v>55804</v>
      </c>
      <c r="C12" s="35">
        <v>5429631</v>
      </c>
      <c r="D12" s="35">
        <v>53665</v>
      </c>
      <c r="E12" s="35">
        <v>5312522</v>
      </c>
      <c r="F12" s="35">
        <v>2139</v>
      </c>
      <c r="G12" s="35">
        <v>117109</v>
      </c>
      <c r="H12" s="35">
        <v>49725</v>
      </c>
      <c r="I12" s="35">
        <v>4720733</v>
      </c>
      <c r="J12" s="35">
        <v>48115</v>
      </c>
      <c r="K12" s="35">
        <v>4631442</v>
      </c>
      <c r="L12" s="35">
        <v>1610</v>
      </c>
      <c r="M12" s="35">
        <v>89291</v>
      </c>
      <c r="N12" s="35">
        <v>6079</v>
      </c>
      <c r="O12" s="35">
        <v>708898</v>
      </c>
      <c r="P12" s="35">
        <v>5550</v>
      </c>
      <c r="Q12" s="35">
        <v>681080</v>
      </c>
      <c r="R12" s="35">
        <v>529</v>
      </c>
      <c r="S12" s="35">
        <v>27818</v>
      </c>
    </row>
    <row r="13" spans="1:19" ht="10.5">
      <c r="A13" s="47" t="s">
        <v>173</v>
      </c>
      <c r="B13" s="34">
        <v>53606</v>
      </c>
      <c r="C13" s="35">
        <v>5334777</v>
      </c>
      <c r="D13" s="35">
        <v>51635</v>
      </c>
      <c r="E13" s="35">
        <v>5208930</v>
      </c>
      <c r="F13" s="35">
        <v>1971</v>
      </c>
      <c r="G13" s="35">
        <v>125847</v>
      </c>
      <c r="H13" s="35">
        <v>47948</v>
      </c>
      <c r="I13" s="35">
        <v>4672481</v>
      </c>
      <c r="J13" s="35">
        <v>46485</v>
      </c>
      <c r="K13" s="35">
        <v>4573817</v>
      </c>
      <c r="L13" s="35">
        <v>1463</v>
      </c>
      <c r="M13" s="35">
        <v>98664</v>
      </c>
      <c r="N13" s="35">
        <v>5658</v>
      </c>
      <c r="O13" s="35">
        <v>662296</v>
      </c>
      <c r="P13" s="35">
        <v>5150</v>
      </c>
      <c r="Q13" s="35">
        <v>635113</v>
      </c>
      <c r="R13" s="35">
        <v>508</v>
      </c>
      <c r="S13" s="35">
        <v>27183</v>
      </c>
    </row>
    <row r="14" spans="1:19" ht="10.5">
      <c r="A14" s="1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0.5">
      <c r="A15" s="47" t="s">
        <v>174</v>
      </c>
      <c r="B15" s="34">
        <v>5217</v>
      </c>
      <c r="C15" s="35">
        <v>459215</v>
      </c>
      <c r="D15" s="35">
        <v>5051</v>
      </c>
      <c r="E15" s="35">
        <v>452644</v>
      </c>
      <c r="F15" s="35">
        <v>166</v>
      </c>
      <c r="G15" s="35">
        <v>6571</v>
      </c>
      <c r="H15" s="35">
        <v>4836</v>
      </c>
      <c r="I15" s="35">
        <v>412514</v>
      </c>
      <c r="J15" s="35">
        <v>4701</v>
      </c>
      <c r="K15" s="35">
        <v>407788</v>
      </c>
      <c r="L15" s="35">
        <v>135</v>
      </c>
      <c r="M15" s="35">
        <v>4726</v>
      </c>
      <c r="N15" s="35">
        <v>381</v>
      </c>
      <c r="O15" s="35">
        <v>46701</v>
      </c>
      <c r="P15" s="35">
        <v>350</v>
      </c>
      <c r="Q15" s="35">
        <v>44856</v>
      </c>
      <c r="R15" s="35">
        <v>31</v>
      </c>
      <c r="S15" s="35">
        <v>1845</v>
      </c>
    </row>
    <row r="16" spans="1:19" ht="10.5">
      <c r="A16" s="47" t="s">
        <v>19</v>
      </c>
      <c r="B16" s="34">
        <v>3694</v>
      </c>
      <c r="C16" s="35">
        <v>382417</v>
      </c>
      <c r="D16" s="35">
        <v>3539</v>
      </c>
      <c r="E16" s="35">
        <v>375383</v>
      </c>
      <c r="F16" s="35">
        <v>155</v>
      </c>
      <c r="G16" s="35">
        <v>7034</v>
      </c>
      <c r="H16" s="35">
        <v>3202</v>
      </c>
      <c r="I16" s="35">
        <v>324463</v>
      </c>
      <c r="J16" s="35">
        <v>3087</v>
      </c>
      <c r="K16" s="35">
        <v>319472</v>
      </c>
      <c r="L16" s="35">
        <v>115</v>
      </c>
      <c r="M16" s="35">
        <v>4991</v>
      </c>
      <c r="N16" s="35">
        <v>492</v>
      </c>
      <c r="O16" s="35">
        <v>57954</v>
      </c>
      <c r="P16" s="35">
        <v>452</v>
      </c>
      <c r="Q16" s="35">
        <v>55911</v>
      </c>
      <c r="R16" s="35">
        <v>40</v>
      </c>
      <c r="S16" s="35">
        <v>2043</v>
      </c>
    </row>
    <row r="17" spans="1:19" ht="10.5">
      <c r="A17" s="47" t="s">
        <v>20</v>
      </c>
      <c r="B17" s="34">
        <v>4222</v>
      </c>
      <c r="C17" s="35">
        <v>436681</v>
      </c>
      <c r="D17" s="35">
        <v>4042</v>
      </c>
      <c r="E17" s="35">
        <v>421994</v>
      </c>
      <c r="F17" s="35">
        <v>180</v>
      </c>
      <c r="G17" s="35">
        <v>14687</v>
      </c>
      <c r="H17" s="35">
        <v>3786</v>
      </c>
      <c r="I17" s="35">
        <v>385264</v>
      </c>
      <c r="J17" s="35">
        <v>3652</v>
      </c>
      <c r="K17" s="35">
        <v>372860</v>
      </c>
      <c r="L17" s="35">
        <v>134</v>
      </c>
      <c r="M17" s="35">
        <v>12404</v>
      </c>
      <c r="N17" s="35">
        <v>436</v>
      </c>
      <c r="O17" s="35">
        <v>51417</v>
      </c>
      <c r="P17" s="35">
        <v>390</v>
      </c>
      <c r="Q17" s="35">
        <v>49134</v>
      </c>
      <c r="R17" s="35">
        <v>46</v>
      </c>
      <c r="S17" s="35">
        <v>2283</v>
      </c>
    </row>
    <row r="18" spans="1:19" ht="10.5">
      <c r="A18" s="47" t="s">
        <v>21</v>
      </c>
      <c r="B18" s="34">
        <v>5218</v>
      </c>
      <c r="C18" s="35">
        <v>526232</v>
      </c>
      <c r="D18" s="35">
        <v>5017</v>
      </c>
      <c r="E18" s="35">
        <v>510596</v>
      </c>
      <c r="F18" s="35">
        <v>201</v>
      </c>
      <c r="G18" s="35">
        <v>15636</v>
      </c>
      <c r="H18" s="35">
        <v>4775</v>
      </c>
      <c r="I18" s="35">
        <v>464458</v>
      </c>
      <c r="J18" s="35">
        <v>4626</v>
      </c>
      <c r="K18" s="35">
        <v>451634</v>
      </c>
      <c r="L18" s="35">
        <v>149</v>
      </c>
      <c r="M18" s="35">
        <v>12824</v>
      </c>
      <c r="N18" s="35">
        <v>443</v>
      </c>
      <c r="O18" s="35">
        <v>61774</v>
      </c>
      <c r="P18" s="35">
        <v>391</v>
      </c>
      <c r="Q18" s="35">
        <v>58962</v>
      </c>
      <c r="R18" s="35">
        <v>52</v>
      </c>
      <c r="S18" s="35">
        <v>2812</v>
      </c>
    </row>
    <row r="19" spans="1:19" ht="10.5">
      <c r="A19" s="47" t="s">
        <v>22</v>
      </c>
      <c r="B19" s="34">
        <v>4771</v>
      </c>
      <c r="C19" s="35">
        <v>459958</v>
      </c>
      <c r="D19" s="35">
        <v>4581</v>
      </c>
      <c r="E19" s="35">
        <v>450680</v>
      </c>
      <c r="F19" s="35">
        <v>190</v>
      </c>
      <c r="G19" s="35">
        <v>9278</v>
      </c>
      <c r="H19" s="35">
        <v>4339</v>
      </c>
      <c r="I19" s="35">
        <v>405412</v>
      </c>
      <c r="J19" s="35">
        <v>4199</v>
      </c>
      <c r="K19" s="35">
        <v>398693</v>
      </c>
      <c r="L19" s="35">
        <v>140</v>
      </c>
      <c r="M19" s="35">
        <v>6719</v>
      </c>
      <c r="N19" s="35">
        <v>432</v>
      </c>
      <c r="O19" s="35">
        <v>54546</v>
      </c>
      <c r="P19" s="35">
        <v>382</v>
      </c>
      <c r="Q19" s="35">
        <v>51987</v>
      </c>
      <c r="R19" s="35">
        <v>50</v>
      </c>
      <c r="S19" s="35">
        <v>2559</v>
      </c>
    </row>
    <row r="20" spans="1:19" ht="10.5">
      <c r="A20" s="47" t="s">
        <v>23</v>
      </c>
      <c r="B20" s="34">
        <v>4784</v>
      </c>
      <c r="C20" s="35">
        <v>483652</v>
      </c>
      <c r="D20" s="35">
        <v>4606</v>
      </c>
      <c r="E20" s="35">
        <v>466165</v>
      </c>
      <c r="F20" s="35">
        <v>178</v>
      </c>
      <c r="G20" s="35">
        <v>17487</v>
      </c>
      <c r="H20" s="35">
        <v>4322</v>
      </c>
      <c r="I20" s="35">
        <v>425627</v>
      </c>
      <c r="J20" s="35">
        <v>4189</v>
      </c>
      <c r="K20" s="35">
        <v>411040</v>
      </c>
      <c r="L20" s="35">
        <v>133</v>
      </c>
      <c r="M20" s="35">
        <v>14587</v>
      </c>
      <c r="N20" s="35">
        <v>462</v>
      </c>
      <c r="O20" s="35">
        <v>58025</v>
      </c>
      <c r="P20" s="35">
        <v>417</v>
      </c>
      <c r="Q20" s="35">
        <v>55125</v>
      </c>
      <c r="R20" s="35">
        <v>45</v>
      </c>
      <c r="S20" s="35">
        <v>2900</v>
      </c>
    </row>
    <row r="21" spans="1:19" ht="10.5">
      <c r="A21" s="47" t="s">
        <v>24</v>
      </c>
      <c r="B21" s="34">
        <v>5365</v>
      </c>
      <c r="C21" s="35">
        <v>535230</v>
      </c>
      <c r="D21" s="35">
        <v>5177</v>
      </c>
      <c r="E21" s="35">
        <v>523778</v>
      </c>
      <c r="F21" s="35">
        <v>188</v>
      </c>
      <c r="G21" s="35">
        <v>11452</v>
      </c>
      <c r="H21" s="35">
        <v>4931</v>
      </c>
      <c r="I21" s="35">
        <v>482643</v>
      </c>
      <c r="J21" s="35">
        <v>4790</v>
      </c>
      <c r="K21" s="35">
        <v>473544</v>
      </c>
      <c r="L21" s="35">
        <v>141</v>
      </c>
      <c r="M21" s="35">
        <v>9099</v>
      </c>
      <c r="N21" s="35">
        <v>434</v>
      </c>
      <c r="O21" s="35">
        <v>52587</v>
      </c>
      <c r="P21" s="35">
        <v>387</v>
      </c>
      <c r="Q21" s="35">
        <v>50234</v>
      </c>
      <c r="R21" s="35">
        <v>47</v>
      </c>
      <c r="S21" s="35">
        <v>2353</v>
      </c>
    </row>
    <row r="22" spans="1:19" ht="10.5">
      <c r="A22" s="47" t="s">
        <v>25</v>
      </c>
      <c r="B22" s="34">
        <v>3759</v>
      </c>
      <c r="C22" s="35">
        <v>374091</v>
      </c>
      <c r="D22" s="35">
        <v>3615</v>
      </c>
      <c r="E22" s="35">
        <v>366527</v>
      </c>
      <c r="F22" s="35">
        <v>144</v>
      </c>
      <c r="G22" s="35">
        <v>7564</v>
      </c>
      <c r="H22" s="35">
        <v>3352</v>
      </c>
      <c r="I22" s="35">
        <v>325161</v>
      </c>
      <c r="J22" s="35">
        <v>3251</v>
      </c>
      <c r="K22" s="35">
        <v>319831</v>
      </c>
      <c r="L22" s="35">
        <v>101</v>
      </c>
      <c r="M22" s="35">
        <v>5330</v>
      </c>
      <c r="N22" s="35">
        <v>407</v>
      </c>
      <c r="O22" s="35">
        <v>48930</v>
      </c>
      <c r="P22" s="35">
        <v>364</v>
      </c>
      <c r="Q22" s="35">
        <v>46696</v>
      </c>
      <c r="R22" s="35">
        <v>43</v>
      </c>
      <c r="S22" s="35">
        <v>2234</v>
      </c>
    </row>
    <row r="23" spans="1:19" ht="10.5">
      <c r="A23" s="47" t="s">
        <v>26</v>
      </c>
      <c r="B23" s="34">
        <v>3946</v>
      </c>
      <c r="C23" s="35">
        <v>410895</v>
      </c>
      <c r="D23" s="35">
        <v>3820</v>
      </c>
      <c r="E23" s="35">
        <v>399319</v>
      </c>
      <c r="F23" s="35">
        <v>126</v>
      </c>
      <c r="G23" s="35">
        <v>11576</v>
      </c>
      <c r="H23" s="35">
        <v>3498</v>
      </c>
      <c r="I23" s="35">
        <v>359017</v>
      </c>
      <c r="J23" s="35">
        <v>3404</v>
      </c>
      <c r="K23" s="35">
        <v>349214</v>
      </c>
      <c r="L23" s="35">
        <v>94</v>
      </c>
      <c r="M23" s="35">
        <v>9803</v>
      </c>
      <c r="N23" s="35">
        <v>448</v>
      </c>
      <c r="O23" s="35">
        <v>51878</v>
      </c>
      <c r="P23" s="35">
        <v>416</v>
      </c>
      <c r="Q23" s="35">
        <v>50105</v>
      </c>
      <c r="R23" s="35">
        <v>32</v>
      </c>
      <c r="S23" s="35">
        <v>1773</v>
      </c>
    </row>
    <row r="24" spans="1:19" ht="10.5">
      <c r="A24" s="47" t="s">
        <v>27</v>
      </c>
      <c r="B24" s="34">
        <v>4328</v>
      </c>
      <c r="C24" s="35">
        <v>412540</v>
      </c>
      <c r="D24" s="35">
        <v>4169</v>
      </c>
      <c r="E24" s="35">
        <v>405552</v>
      </c>
      <c r="F24" s="35">
        <v>159</v>
      </c>
      <c r="G24" s="35">
        <v>6988</v>
      </c>
      <c r="H24" s="35">
        <v>3592</v>
      </c>
      <c r="I24" s="35">
        <v>345232</v>
      </c>
      <c r="J24" s="35">
        <v>3473</v>
      </c>
      <c r="K24" s="35">
        <v>340529</v>
      </c>
      <c r="L24" s="35">
        <v>119</v>
      </c>
      <c r="M24" s="35">
        <v>4703</v>
      </c>
      <c r="N24" s="35">
        <v>736</v>
      </c>
      <c r="O24" s="35">
        <v>67308</v>
      </c>
      <c r="P24" s="35">
        <v>696</v>
      </c>
      <c r="Q24" s="35">
        <v>65023</v>
      </c>
      <c r="R24" s="35">
        <v>40</v>
      </c>
      <c r="S24" s="35">
        <v>2285</v>
      </c>
    </row>
    <row r="25" spans="1:19" ht="10.5">
      <c r="A25" s="47" t="s">
        <v>28</v>
      </c>
      <c r="B25" s="34">
        <v>4093</v>
      </c>
      <c r="C25" s="35">
        <v>419662</v>
      </c>
      <c r="D25" s="35">
        <v>3937</v>
      </c>
      <c r="E25" s="35">
        <v>408148</v>
      </c>
      <c r="F25" s="35">
        <v>156</v>
      </c>
      <c r="G25" s="35">
        <v>11514</v>
      </c>
      <c r="H25" s="35">
        <v>3674</v>
      </c>
      <c r="I25" s="35">
        <v>370379</v>
      </c>
      <c r="J25" s="35">
        <v>3564</v>
      </c>
      <c r="K25" s="35">
        <v>361279</v>
      </c>
      <c r="L25" s="35">
        <v>110</v>
      </c>
      <c r="M25" s="35">
        <v>9100</v>
      </c>
      <c r="N25" s="35">
        <v>419</v>
      </c>
      <c r="O25" s="35">
        <v>49283</v>
      </c>
      <c r="P25" s="35">
        <v>373</v>
      </c>
      <c r="Q25" s="35">
        <v>46869</v>
      </c>
      <c r="R25" s="35">
        <v>46</v>
      </c>
      <c r="S25" s="35">
        <v>2414</v>
      </c>
    </row>
    <row r="26" spans="1:19" ht="10.5">
      <c r="A26" s="50" t="s">
        <v>29</v>
      </c>
      <c r="B26" s="37">
        <v>4209</v>
      </c>
      <c r="C26" s="38">
        <v>434204</v>
      </c>
      <c r="D26" s="38">
        <v>4081</v>
      </c>
      <c r="E26" s="38">
        <v>428144</v>
      </c>
      <c r="F26" s="38">
        <v>128</v>
      </c>
      <c r="G26" s="38">
        <v>6060</v>
      </c>
      <c r="H26" s="38">
        <v>3641</v>
      </c>
      <c r="I26" s="38">
        <v>372311</v>
      </c>
      <c r="J26" s="38">
        <v>3549</v>
      </c>
      <c r="K26" s="38">
        <v>367933</v>
      </c>
      <c r="L26" s="38">
        <v>92</v>
      </c>
      <c r="M26" s="38">
        <v>4378</v>
      </c>
      <c r="N26" s="38">
        <v>568</v>
      </c>
      <c r="O26" s="38">
        <v>61893</v>
      </c>
      <c r="P26" s="38">
        <v>532</v>
      </c>
      <c r="Q26" s="38">
        <v>60211</v>
      </c>
      <c r="R26" s="38">
        <v>36</v>
      </c>
      <c r="S26" s="38">
        <v>1682</v>
      </c>
    </row>
    <row r="27" ht="10.5">
      <c r="A27" s="14" t="s">
        <v>30</v>
      </c>
    </row>
  </sheetData>
  <printOptions/>
  <pageMargins left="0.34" right="0.34" top="1" bottom="1" header="0.5" footer="0.5"/>
  <pageSetup horizontalDpi="300" verticalDpi="300" orientation="portrait" paperSize="9" scale="55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1" width="11.625" style="1" customWidth="1"/>
    <col min="2" max="2" width="10.875" style="26" customWidth="1"/>
    <col min="3" max="3" width="10.00390625" style="26" customWidth="1"/>
    <col min="4" max="4" width="8.00390625" style="26" customWidth="1"/>
    <col min="5" max="5" width="10.00390625" style="26" customWidth="1"/>
    <col min="6" max="6" width="8.00390625" style="26" customWidth="1"/>
    <col min="7" max="7" width="10.00390625" style="26" customWidth="1"/>
    <col min="8" max="8" width="6.625" style="26" customWidth="1"/>
    <col min="9" max="9" width="8.625" style="26" customWidth="1"/>
    <col min="10" max="10" width="8.00390625" style="26" customWidth="1"/>
    <col min="11" max="11" width="10.00390625" style="26" customWidth="1"/>
    <col min="12" max="16384" width="9.125" style="1" customWidth="1"/>
  </cols>
  <sheetData>
    <row r="1" spans="1:2" ht="15.75">
      <c r="A1" s="58" t="s">
        <v>59</v>
      </c>
      <c r="B1" s="1"/>
    </row>
    <row r="2" spans="1:11" ht="11.25" thickBot="1">
      <c r="A2" s="27" t="s">
        <v>60</v>
      </c>
      <c r="B2" s="28"/>
      <c r="C2" s="28"/>
      <c r="D2" s="28"/>
      <c r="E2" s="28"/>
      <c r="F2" s="28"/>
      <c r="G2" s="28"/>
      <c r="H2" s="28"/>
      <c r="I2" s="124"/>
      <c r="J2" s="28" t="s">
        <v>296</v>
      </c>
      <c r="K2" s="28"/>
    </row>
    <row r="3" spans="1:11" ht="10.5">
      <c r="A3" s="14" t="s">
        <v>2</v>
      </c>
      <c r="B3" s="57" t="s">
        <v>3</v>
      </c>
      <c r="C3" s="39"/>
      <c r="D3" s="29" t="s">
        <v>61</v>
      </c>
      <c r="E3" s="30"/>
      <c r="F3" s="29" t="s">
        <v>62</v>
      </c>
      <c r="G3" s="30"/>
      <c r="H3" s="29" t="s">
        <v>63</v>
      </c>
      <c r="I3" s="32"/>
      <c r="J3" s="29" t="s">
        <v>64</v>
      </c>
      <c r="K3" s="30"/>
    </row>
    <row r="4" spans="1:11" ht="10.5">
      <c r="A4" s="33"/>
      <c r="B4" s="29" t="s">
        <v>58</v>
      </c>
      <c r="C4" s="29" t="s">
        <v>10</v>
      </c>
      <c r="D4" s="29" t="s">
        <v>58</v>
      </c>
      <c r="E4" s="29" t="s">
        <v>10</v>
      </c>
      <c r="F4" s="29" t="s">
        <v>58</v>
      </c>
      <c r="G4" s="29" t="s">
        <v>10</v>
      </c>
      <c r="H4" s="29" t="s">
        <v>58</v>
      </c>
      <c r="I4" s="29" t="s">
        <v>10</v>
      </c>
      <c r="J4" s="29" t="s">
        <v>58</v>
      </c>
      <c r="K4" s="29" t="s">
        <v>10</v>
      </c>
    </row>
    <row r="5" spans="1:11" ht="10.5" hidden="1">
      <c r="A5" s="47" t="s">
        <v>13</v>
      </c>
      <c r="B5" s="34">
        <v>52220</v>
      </c>
      <c r="C5" s="35">
        <v>4902315</v>
      </c>
      <c r="D5" s="35">
        <v>14839</v>
      </c>
      <c r="E5" s="35">
        <v>2163587</v>
      </c>
      <c r="F5" s="35">
        <v>20869</v>
      </c>
      <c r="G5" s="35">
        <v>1169420</v>
      </c>
      <c r="H5" s="35">
        <v>1552</v>
      </c>
      <c r="I5" s="35">
        <v>105380</v>
      </c>
      <c r="J5" s="35">
        <v>14960</v>
      </c>
      <c r="K5" s="35">
        <v>1463928</v>
      </c>
    </row>
    <row r="6" spans="1:11" ht="10.5" hidden="1">
      <c r="A6" s="47" t="s">
        <v>14</v>
      </c>
      <c r="B6" s="34">
        <v>59165</v>
      </c>
      <c r="C6" s="35">
        <v>5454263</v>
      </c>
      <c r="D6" s="35">
        <v>16134</v>
      </c>
      <c r="E6" s="35">
        <v>2351435</v>
      </c>
      <c r="F6" s="35">
        <v>24589</v>
      </c>
      <c r="G6" s="35">
        <v>1418496</v>
      </c>
      <c r="H6" s="35">
        <v>1472</v>
      </c>
      <c r="I6" s="35">
        <v>101859</v>
      </c>
      <c r="J6" s="35">
        <v>16970</v>
      </c>
      <c r="K6" s="35">
        <v>1582473</v>
      </c>
    </row>
    <row r="7" spans="1:11" ht="10.5" hidden="1">
      <c r="A7" s="47" t="s">
        <v>15</v>
      </c>
      <c r="B7" s="34">
        <v>99295</v>
      </c>
      <c r="C7" s="35">
        <v>9017497</v>
      </c>
      <c r="D7" s="35">
        <v>37203</v>
      </c>
      <c r="E7" s="35">
        <v>4790293</v>
      </c>
      <c r="F7" s="35">
        <v>37367</v>
      </c>
      <c r="G7" s="35">
        <v>1989263</v>
      </c>
      <c r="H7" s="35">
        <v>1416</v>
      </c>
      <c r="I7" s="35">
        <v>111496</v>
      </c>
      <c r="J7" s="35">
        <v>23309</v>
      </c>
      <c r="K7" s="35">
        <v>2126445</v>
      </c>
    </row>
    <row r="8" spans="1:11" ht="10.5">
      <c r="A8" s="47" t="s">
        <v>171</v>
      </c>
      <c r="B8" s="34">
        <v>131465</v>
      </c>
      <c r="C8" s="48">
        <v>11182120</v>
      </c>
      <c r="D8" s="48">
        <v>33545</v>
      </c>
      <c r="E8" s="48">
        <v>4485683</v>
      </c>
      <c r="F8" s="48">
        <v>63384</v>
      </c>
      <c r="G8" s="48">
        <v>3583679</v>
      </c>
      <c r="H8" s="48">
        <v>1603</v>
      </c>
      <c r="I8" s="48">
        <v>131912</v>
      </c>
      <c r="J8" s="48">
        <v>32933</v>
      </c>
      <c r="K8" s="48">
        <v>2980846</v>
      </c>
    </row>
    <row r="9" spans="1:11" ht="10.5">
      <c r="A9" s="47" t="s">
        <v>16</v>
      </c>
      <c r="B9" s="34">
        <v>87843</v>
      </c>
      <c r="C9" s="48">
        <v>7934511</v>
      </c>
      <c r="D9" s="48">
        <v>19905</v>
      </c>
      <c r="E9" s="48">
        <v>2801974</v>
      </c>
      <c r="F9" s="48">
        <v>37411</v>
      </c>
      <c r="G9" s="48">
        <v>2244974</v>
      </c>
      <c r="H9" s="48">
        <v>1761</v>
      </c>
      <c r="I9" s="48">
        <v>165028</v>
      </c>
      <c r="J9" s="48">
        <v>28766</v>
      </c>
      <c r="K9" s="48">
        <v>2722535</v>
      </c>
    </row>
    <row r="10" spans="1:11" ht="10.5">
      <c r="A10" s="47" t="s">
        <v>17</v>
      </c>
      <c r="B10" s="34">
        <v>57572</v>
      </c>
      <c r="C10" s="48">
        <v>5500479</v>
      </c>
      <c r="D10" s="48">
        <v>16827</v>
      </c>
      <c r="E10" s="48">
        <v>2373637</v>
      </c>
      <c r="F10" s="48">
        <v>18594</v>
      </c>
      <c r="G10" s="48">
        <v>1017165</v>
      </c>
      <c r="H10" s="48">
        <v>974</v>
      </c>
      <c r="I10" s="48">
        <v>81454</v>
      </c>
      <c r="J10" s="48">
        <v>21177</v>
      </c>
      <c r="K10" s="48">
        <v>2028223</v>
      </c>
    </row>
    <row r="11" spans="1:11" ht="10.5">
      <c r="A11" s="47" t="s">
        <v>18</v>
      </c>
      <c r="B11" s="34">
        <v>53665</v>
      </c>
      <c r="C11" s="48">
        <v>5312522</v>
      </c>
      <c r="D11" s="48">
        <v>17951</v>
      </c>
      <c r="E11" s="48">
        <v>2493701</v>
      </c>
      <c r="F11" s="48">
        <v>13183</v>
      </c>
      <c r="G11" s="48">
        <v>700533</v>
      </c>
      <c r="H11" s="48">
        <v>499</v>
      </c>
      <c r="I11" s="48">
        <v>32241</v>
      </c>
      <c r="J11" s="48">
        <v>22032</v>
      </c>
      <c r="K11" s="48">
        <v>2086047</v>
      </c>
    </row>
    <row r="12" spans="1:11" ht="10.5">
      <c r="A12" s="47" t="s">
        <v>173</v>
      </c>
      <c r="B12" s="34">
        <v>51635</v>
      </c>
      <c r="C12" s="48">
        <v>5208930</v>
      </c>
      <c r="D12" s="48">
        <v>16321</v>
      </c>
      <c r="E12" s="48">
        <v>2290653</v>
      </c>
      <c r="F12" s="48">
        <v>12323</v>
      </c>
      <c r="G12" s="48">
        <v>669040</v>
      </c>
      <c r="H12" s="48">
        <v>474</v>
      </c>
      <c r="I12" s="48">
        <v>44118</v>
      </c>
      <c r="J12" s="48">
        <v>22517</v>
      </c>
      <c r="K12" s="48">
        <v>2205119</v>
      </c>
    </row>
    <row r="13" spans="1:11" ht="10.5">
      <c r="A13" s="14"/>
      <c r="B13" s="34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0.5">
      <c r="A14" s="47" t="s">
        <v>174</v>
      </c>
      <c r="B14" s="34">
        <v>5051</v>
      </c>
      <c r="C14" s="35">
        <v>452644</v>
      </c>
      <c r="D14" s="35">
        <v>1382</v>
      </c>
      <c r="E14" s="35">
        <v>192054</v>
      </c>
      <c r="F14" s="35">
        <v>1587</v>
      </c>
      <c r="G14" s="35">
        <v>77786</v>
      </c>
      <c r="H14" s="35">
        <v>88</v>
      </c>
      <c r="I14" s="35">
        <v>10098</v>
      </c>
      <c r="J14" s="35">
        <v>1994</v>
      </c>
      <c r="K14" s="35">
        <v>172706</v>
      </c>
    </row>
    <row r="15" spans="1:11" ht="10.5">
      <c r="A15" s="47" t="s">
        <v>19</v>
      </c>
      <c r="B15" s="34">
        <v>3539</v>
      </c>
      <c r="C15" s="35">
        <v>375383</v>
      </c>
      <c r="D15" s="35">
        <v>1357</v>
      </c>
      <c r="E15" s="35">
        <v>189998</v>
      </c>
      <c r="F15" s="35">
        <v>721</v>
      </c>
      <c r="G15" s="35">
        <v>46693</v>
      </c>
      <c r="H15" s="35">
        <v>4</v>
      </c>
      <c r="I15" s="35">
        <v>1411</v>
      </c>
      <c r="J15" s="35">
        <v>1457</v>
      </c>
      <c r="K15" s="35">
        <v>137281</v>
      </c>
    </row>
    <row r="16" spans="1:11" ht="10.5">
      <c r="A16" s="47" t="s">
        <v>20</v>
      </c>
      <c r="B16" s="34">
        <v>4042</v>
      </c>
      <c r="C16" s="35">
        <v>421994</v>
      </c>
      <c r="D16" s="35">
        <v>1361</v>
      </c>
      <c r="E16" s="35">
        <v>190110</v>
      </c>
      <c r="F16" s="35">
        <v>893</v>
      </c>
      <c r="G16" s="35">
        <v>52946</v>
      </c>
      <c r="H16" s="35">
        <v>126</v>
      </c>
      <c r="I16" s="35">
        <v>10703</v>
      </c>
      <c r="J16" s="35">
        <v>1662</v>
      </c>
      <c r="K16" s="35">
        <v>168235</v>
      </c>
    </row>
    <row r="17" spans="1:11" ht="10.5">
      <c r="A17" s="47" t="s">
        <v>21</v>
      </c>
      <c r="B17" s="34">
        <v>5017</v>
      </c>
      <c r="C17" s="35">
        <v>510596</v>
      </c>
      <c r="D17" s="35">
        <v>1487</v>
      </c>
      <c r="E17" s="35">
        <v>216269</v>
      </c>
      <c r="F17" s="35">
        <v>876</v>
      </c>
      <c r="G17" s="35">
        <v>42880</v>
      </c>
      <c r="H17" s="35">
        <v>5</v>
      </c>
      <c r="I17" s="35">
        <v>462</v>
      </c>
      <c r="J17" s="35">
        <v>2649</v>
      </c>
      <c r="K17" s="35">
        <v>250985</v>
      </c>
    </row>
    <row r="18" spans="1:11" ht="10.5">
      <c r="A18" s="47" t="s">
        <v>22</v>
      </c>
      <c r="B18" s="34">
        <v>4581</v>
      </c>
      <c r="C18" s="35">
        <v>450680</v>
      </c>
      <c r="D18" s="35">
        <v>1372</v>
      </c>
      <c r="E18" s="35">
        <v>192274</v>
      </c>
      <c r="F18" s="35">
        <v>1122</v>
      </c>
      <c r="G18" s="35">
        <v>59352</v>
      </c>
      <c r="H18" s="35">
        <v>42</v>
      </c>
      <c r="I18" s="35">
        <v>2482</v>
      </c>
      <c r="J18" s="35">
        <v>2045</v>
      </c>
      <c r="K18" s="35">
        <v>196572</v>
      </c>
    </row>
    <row r="19" spans="1:11" ht="10.5">
      <c r="A19" s="47" t="s">
        <v>23</v>
      </c>
      <c r="B19" s="34">
        <v>4606</v>
      </c>
      <c r="C19" s="35">
        <v>466165</v>
      </c>
      <c r="D19" s="35">
        <v>1244</v>
      </c>
      <c r="E19" s="35">
        <v>177173</v>
      </c>
      <c r="F19" s="35">
        <v>796</v>
      </c>
      <c r="G19" s="35">
        <v>38948</v>
      </c>
      <c r="H19" s="35">
        <v>122</v>
      </c>
      <c r="I19" s="35">
        <v>8317</v>
      </c>
      <c r="J19" s="35">
        <v>2444</v>
      </c>
      <c r="K19" s="35">
        <v>241727</v>
      </c>
    </row>
    <row r="20" spans="1:11" ht="10.5">
      <c r="A20" s="47" t="s">
        <v>24</v>
      </c>
      <c r="B20" s="34">
        <v>5177</v>
      </c>
      <c r="C20" s="35">
        <v>523778</v>
      </c>
      <c r="D20" s="35">
        <v>1507</v>
      </c>
      <c r="E20" s="35">
        <v>208379</v>
      </c>
      <c r="F20" s="35">
        <v>1244</v>
      </c>
      <c r="G20" s="35">
        <v>67869</v>
      </c>
      <c r="H20" s="35">
        <v>18</v>
      </c>
      <c r="I20" s="35">
        <v>2029</v>
      </c>
      <c r="J20" s="35">
        <v>2408</v>
      </c>
      <c r="K20" s="35">
        <v>245501</v>
      </c>
    </row>
    <row r="21" spans="1:11" ht="10.5">
      <c r="A21" s="47" t="s">
        <v>25</v>
      </c>
      <c r="B21" s="34">
        <v>3615</v>
      </c>
      <c r="C21" s="35">
        <v>366527</v>
      </c>
      <c r="D21" s="35">
        <v>1227</v>
      </c>
      <c r="E21" s="35">
        <v>169791</v>
      </c>
      <c r="F21" s="35">
        <v>915</v>
      </c>
      <c r="G21" s="35">
        <v>48547</v>
      </c>
      <c r="H21" s="35">
        <v>8</v>
      </c>
      <c r="I21" s="35">
        <v>1363</v>
      </c>
      <c r="J21" s="35">
        <v>1465</v>
      </c>
      <c r="K21" s="35">
        <v>146826</v>
      </c>
    </row>
    <row r="22" spans="1:11" ht="10.5">
      <c r="A22" s="47" t="s">
        <v>26</v>
      </c>
      <c r="B22" s="34">
        <v>3820</v>
      </c>
      <c r="C22" s="35">
        <v>399319</v>
      </c>
      <c r="D22" s="35">
        <v>1270</v>
      </c>
      <c r="E22" s="35">
        <v>182084</v>
      </c>
      <c r="F22" s="35">
        <v>796</v>
      </c>
      <c r="G22" s="35">
        <v>42343</v>
      </c>
      <c r="H22" s="35">
        <v>20</v>
      </c>
      <c r="I22" s="35">
        <v>2161</v>
      </c>
      <c r="J22" s="35">
        <v>1734</v>
      </c>
      <c r="K22" s="35">
        <v>172731</v>
      </c>
    </row>
    <row r="23" spans="1:11" ht="10.5">
      <c r="A23" s="47" t="s">
        <v>27</v>
      </c>
      <c r="B23" s="34">
        <v>4169</v>
      </c>
      <c r="C23" s="35">
        <v>405552</v>
      </c>
      <c r="D23" s="35">
        <v>1452</v>
      </c>
      <c r="E23" s="35">
        <v>200961</v>
      </c>
      <c r="F23" s="35">
        <v>1249</v>
      </c>
      <c r="G23" s="35">
        <v>60154</v>
      </c>
      <c r="H23" s="35">
        <v>2</v>
      </c>
      <c r="I23" s="35">
        <v>186</v>
      </c>
      <c r="J23" s="35">
        <v>1466</v>
      </c>
      <c r="K23" s="35">
        <v>144251</v>
      </c>
    </row>
    <row r="24" spans="1:11" ht="10.5">
      <c r="A24" s="47" t="s">
        <v>28</v>
      </c>
      <c r="B24" s="34">
        <v>3937</v>
      </c>
      <c r="C24" s="35">
        <v>408148</v>
      </c>
      <c r="D24" s="35">
        <v>1335</v>
      </c>
      <c r="E24" s="35">
        <v>188023</v>
      </c>
      <c r="F24" s="35">
        <v>1252</v>
      </c>
      <c r="G24" s="35">
        <v>82202</v>
      </c>
      <c r="H24" s="35">
        <v>4</v>
      </c>
      <c r="I24" s="35">
        <v>448</v>
      </c>
      <c r="J24" s="35">
        <v>1346</v>
      </c>
      <c r="K24" s="35">
        <v>137475</v>
      </c>
    </row>
    <row r="25" spans="1:11" ht="10.5">
      <c r="A25" s="50" t="s">
        <v>29</v>
      </c>
      <c r="B25" s="37">
        <v>4081</v>
      </c>
      <c r="C25" s="38">
        <v>428144</v>
      </c>
      <c r="D25" s="38">
        <v>1327</v>
      </c>
      <c r="E25" s="38">
        <v>183537</v>
      </c>
      <c r="F25" s="38">
        <v>872</v>
      </c>
      <c r="G25" s="38">
        <v>49320</v>
      </c>
      <c r="H25" s="38">
        <v>35</v>
      </c>
      <c r="I25" s="38">
        <v>4458</v>
      </c>
      <c r="J25" s="38">
        <v>1847</v>
      </c>
      <c r="K25" s="38">
        <v>190829</v>
      </c>
    </row>
    <row r="26" spans="1:11" ht="10.5">
      <c r="A26" s="14" t="s">
        <v>30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</sheetData>
  <printOptions/>
  <pageMargins left="0.59" right="0.2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00390625" defaultRowHeight="12.75"/>
  <cols>
    <col min="1" max="1" width="11.625" style="1" customWidth="1"/>
    <col min="2" max="2" width="8.00390625" style="26" customWidth="1"/>
    <col min="3" max="3" width="10.00390625" style="26" customWidth="1"/>
    <col min="4" max="4" width="8.00390625" style="26" customWidth="1"/>
    <col min="5" max="5" width="10.00390625" style="26" customWidth="1"/>
    <col min="6" max="6" width="8.00390625" style="26" customWidth="1"/>
    <col min="7" max="7" width="10.00390625" style="26" customWidth="1"/>
    <col min="8" max="8" width="8.00390625" style="26" customWidth="1"/>
    <col min="9" max="9" width="10.00390625" style="26" customWidth="1"/>
    <col min="10" max="10" width="6.625" style="26" customWidth="1"/>
    <col min="11" max="11" width="8.625" style="26" customWidth="1"/>
    <col min="12" max="12" width="6.625" style="26" customWidth="1"/>
    <col min="13" max="13" width="8.625" style="26" customWidth="1"/>
    <col min="14" max="14" width="6.625" style="26" customWidth="1"/>
    <col min="15" max="15" width="8.625" style="26" customWidth="1"/>
    <col min="16" max="16" width="6.625" style="26" customWidth="1"/>
    <col min="17" max="17" width="8.625" style="26" customWidth="1"/>
    <col min="18" max="18" width="9.375" style="1" customWidth="1"/>
    <col min="19" max="16384" width="9.125" style="1" customWidth="1"/>
  </cols>
  <sheetData>
    <row r="1" ht="15.75">
      <c r="A1" s="58" t="s">
        <v>59</v>
      </c>
    </row>
    <row r="2" spans="1:17" ht="11.25" thickBot="1">
      <c r="A2" s="27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 t="s">
        <v>296</v>
      </c>
      <c r="O2" s="28"/>
      <c r="P2" s="28"/>
      <c r="Q2" s="28"/>
    </row>
    <row r="3" spans="1:17" ht="10.5">
      <c r="A3" s="14" t="s">
        <v>2</v>
      </c>
      <c r="B3" s="29" t="s">
        <v>3</v>
      </c>
      <c r="C3" s="30"/>
      <c r="D3" s="30"/>
      <c r="E3" s="30"/>
      <c r="F3" s="29" t="s">
        <v>66</v>
      </c>
      <c r="G3" s="30"/>
      <c r="H3" s="30"/>
      <c r="I3" s="30"/>
      <c r="J3" s="59" t="s">
        <v>67</v>
      </c>
      <c r="K3" s="30"/>
      <c r="L3" s="30"/>
      <c r="M3" s="30"/>
      <c r="N3" s="29" t="s">
        <v>39</v>
      </c>
      <c r="O3" s="30"/>
      <c r="P3" s="30"/>
      <c r="Q3" s="32"/>
    </row>
    <row r="4" spans="1:17" ht="10.5">
      <c r="A4" s="14"/>
      <c r="B4" s="31" t="s">
        <v>68</v>
      </c>
      <c r="C4" s="30"/>
      <c r="D4" s="29" t="s">
        <v>69</v>
      </c>
      <c r="E4" s="30"/>
      <c r="F4" s="31" t="s">
        <v>68</v>
      </c>
      <c r="G4" s="30"/>
      <c r="H4" s="29" t="s">
        <v>69</v>
      </c>
      <c r="I4" s="30"/>
      <c r="J4" s="31" t="s">
        <v>68</v>
      </c>
      <c r="K4" s="30"/>
      <c r="L4" s="29" t="s">
        <v>69</v>
      </c>
      <c r="M4" s="30"/>
      <c r="N4" s="31" t="s">
        <v>68</v>
      </c>
      <c r="O4" s="30"/>
      <c r="P4" s="29" t="s">
        <v>69</v>
      </c>
      <c r="Q4" s="32"/>
    </row>
    <row r="5" spans="1:17" ht="10.5">
      <c r="A5" s="33"/>
      <c r="B5" s="29" t="s">
        <v>58</v>
      </c>
      <c r="C5" s="29" t="s">
        <v>10</v>
      </c>
      <c r="D5" s="29" t="s">
        <v>58</v>
      </c>
      <c r="E5" s="29" t="s">
        <v>10</v>
      </c>
      <c r="F5" s="29" t="s">
        <v>58</v>
      </c>
      <c r="G5" s="29" t="s">
        <v>10</v>
      </c>
      <c r="H5" s="29" t="s">
        <v>58</v>
      </c>
      <c r="I5" s="29" t="s">
        <v>10</v>
      </c>
      <c r="J5" s="29" t="s">
        <v>58</v>
      </c>
      <c r="K5" s="29" t="s">
        <v>10</v>
      </c>
      <c r="L5" s="29" t="s">
        <v>58</v>
      </c>
      <c r="M5" s="29" t="s">
        <v>10</v>
      </c>
      <c r="N5" s="29" t="s">
        <v>58</v>
      </c>
      <c r="O5" s="29" t="s">
        <v>10</v>
      </c>
      <c r="P5" s="29" t="s">
        <v>58</v>
      </c>
      <c r="Q5" s="60" t="s">
        <v>10</v>
      </c>
    </row>
    <row r="6" spans="1:17" ht="10.5" hidden="1">
      <c r="A6" s="47" t="s">
        <v>13</v>
      </c>
      <c r="B6" s="35">
        <v>21457</v>
      </c>
      <c r="C6" s="35">
        <v>2810925</v>
      </c>
      <c r="D6" s="35">
        <v>30763</v>
      </c>
      <c r="E6" s="35">
        <v>1891390</v>
      </c>
      <c r="F6" s="35">
        <v>20289</v>
      </c>
      <c r="G6" s="35">
        <v>2660688</v>
      </c>
      <c r="H6" s="35">
        <v>27859</v>
      </c>
      <c r="I6" s="35">
        <v>1750989</v>
      </c>
      <c r="J6" s="35">
        <v>1152</v>
      </c>
      <c r="K6" s="35">
        <v>149043</v>
      </c>
      <c r="L6" s="35">
        <v>2858</v>
      </c>
      <c r="M6" s="35">
        <v>138053</v>
      </c>
      <c r="N6" s="35">
        <v>16</v>
      </c>
      <c r="O6" s="35">
        <v>1194</v>
      </c>
      <c r="P6" s="35">
        <v>46</v>
      </c>
      <c r="Q6" s="35">
        <v>2348</v>
      </c>
    </row>
    <row r="7" spans="1:17" ht="10.5" hidden="1">
      <c r="A7" s="47" t="s">
        <v>14</v>
      </c>
      <c r="B7" s="35">
        <v>25091</v>
      </c>
      <c r="C7" s="35">
        <v>3242947</v>
      </c>
      <c r="D7" s="35">
        <v>34074</v>
      </c>
      <c r="E7" s="35">
        <v>2211319</v>
      </c>
      <c r="F7" s="35">
        <v>24054</v>
      </c>
      <c r="G7" s="35">
        <v>3107530</v>
      </c>
      <c r="H7" s="35">
        <v>30492</v>
      </c>
      <c r="I7" s="35">
        <v>1974909</v>
      </c>
      <c r="J7" s="35">
        <v>1029</v>
      </c>
      <c r="K7" s="35">
        <v>134759</v>
      </c>
      <c r="L7" s="35">
        <v>3582</v>
      </c>
      <c r="M7" s="35">
        <v>236410</v>
      </c>
      <c r="N7" s="35">
        <v>8</v>
      </c>
      <c r="O7" s="35">
        <v>658</v>
      </c>
      <c r="P7" s="35">
        <v>0</v>
      </c>
      <c r="Q7" s="35">
        <v>0</v>
      </c>
    </row>
    <row r="8" spans="1:17" ht="10.5" hidden="1">
      <c r="A8" s="47" t="s">
        <v>15</v>
      </c>
      <c r="B8" s="35">
        <v>47978</v>
      </c>
      <c r="C8" s="35">
        <v>5830384</v>
      </c>
      <c r="D8" s="35">
        <v>51317</v>
      </c>
      <c r="E8" s="35">
        <v>3186663</v>
      </c>
      <c r="F8" s="35">
        <v>45601</v>
      </c>
      <c r="G8" s="35">
        <v>5537526</v>
      </c>
      <c r="H8" s="35">
        <v>48463</v>
      </c>
      <c r="I8" s="35">
        <v>3030673</v>
      </c>
      <c r="J8" s="35">
        <v>2372</v>
      </c>
      <c r="K8" s="35">
        <v>292892</v>
      </c>
      <c r="L8" s="35">
        <v>2854</v>
      </c>
      <c r="M8" s="35">
        <v>155990</v>
      </c>
      <c r="N8" s="35">
        <v>5</v>
      </c>
      <c r="O8" s="35">
        <v>416</v>
      </c>
      <c r="P8" s="16">
        <v>0</v>
      </c>
      <c r="Q8" s="16">
        <v>0</v>
      </c>
    </row>
    <row r="9" spans="1:17" ht="10.5">
      <c r="A9" s="49" t="s">
        <v>80</v>
      </c>
      <c r="B9" s="48">
        <v>45923</v>
      </c>
      <c r="C9" s="48">
        <v>5664744</v>
      </c>
      <c r="D9" s="48">
        <v>85542</v>
      </c>
      <c r="E9" s="48">
        <v>5517376</v>
      </c>
      <c r="F9" s="48">
        <v>43914</v>
      </c>
      <c r="G9" s="48">
        <v>5413753</v>
      </c>
      <c r="H9" s="48">
        <v>84693</v>
      </c>
      <c r="I9" s="48">
        <v>5468278</v>
      </c>
      <c r="J9" s="48">
        <v>1999</v>
      </c>
      <c r="K9" s="48">
        <v>249501</v>
      </c>
      <c r="L9" s="48">
        <v>847</v>
      </c>
      <c r="M9" s="48">
        <v>48996</v>
      </c>
      <c r="N9" s="48">
        <v>10</v>
      </c>
      <c r="O9" s="48">
        <v>1490</v>
      </c>
      <c r="P9" s="48">
        <v>2</v>
      </c>
      <c r="Q9" s="48">
        <v>102</v>
      </c>
    </row>
    <row r="10" spans="1:17" ht="10.5">
      <c r="A10" s="49" t="s">
        <v>16</v>
      </c>
      <c r="B10" s="48">
        <f>28928+2788</f>
        <v>31716</v>
      </c>
      <c r="C10" s="48">
        <f>3735480+219678</f>
        <v>3955158</v>
      </c>
      <c r="D10" s="48">
        <v>56127</v>
      </c>
      <c r="E10" s="48">
        <v>3979353</v>
      </c>
      <c r="F10" s="48">
        <f>27676+2735</f>
        <v>30411</v>
      </c>
      <c r="G10" s="48">
        <f>3569179+214931</f>
        <v>3784110</v>
      </c>
      <c r="H10" s="48">
        <v>55956</v>
      </c>
      <c r="I10" s="48">
        <v>3969158</v>
      </c>
      <c r="J10" s="48">
        <f>1244+53</f>
        <v>1297</v>
      </c>
      <c r="K10" s="48">
        <f>165353+4747</f>
        <v>170100</v>
      </c>
      <c r="L10" s="48">
        <v>171</v>
      </c>
      <c r="M10" s="48">
        <v>10195</v>
      </c>
      <c r="N10" s="48">
        <v>8</v>
      </c>
      <c r="O10" s="48">
        <v>948</v>
      </c>
      <c r="P10" s="48">
        <v>0</v>
      </c>
      <c r="Q10" s="48">
        <v>0</v>
      </c>
    </row>
    <row r="11" spans="1:17" ht="10.5">
      <c r="A11" s="49" t="s">
        <v>17</v>
      </c>
      <c r="B11" s="48">
        <f>24722+1658</f>
        <v>26380</v>
      </c>
      <c r="C11" s="48">
        <f>3184583+134797</f>
        <v>3319380</v>
      </c>
      <c r="D11" s="48">
        <v>31192</v>
      </c>
      <c r="E11" s="48">
        <v>2181099</v>
      </c>
      <c r="F11" s="48">
        <f>23654+1658</f>
        <v>25312</v>
      </c>
      <c r="G11" s="48">
        <f>3045742+134797</f>
        <v>3180539</v>
      </c>
      <c r="H11" s="48">
        <v>29796</v>
      </c>
      <c r="I11" s="48">
        <v>2112215</v>
      </c>
      <c r="J11" s="48">
        <v>1064</v>
      </c>
      <c r="K11" s="48">
        <v>138216</v>
      </c>
      <c r="L11" s="48">
        <v>1358</v>
      </c>
      <c r="M11" s="48">
        <v>64314</v>
      </c>
      <c r="N11" s="48">
        <v>4</v>
      </c>
      <c r="O11" s="48">
        <v>625</v>
      </c>
      <c r="P11" s="48">
        <v>38</v>
      </c>
      <c r="Q11" s="48">
        <v>4570</v>
      </c>
    </row>
    <row r="12" spans="1:17" ht="10.5">
      <c r="A12" s="49" t="s">
        <v>18</v>
      </c>
      <c r="B12" s="48">
        <v>26905</v>
      </c>
      <c r="C12" s="48">
        <v>3388734</v>
      </c>
      <c r="D12" s="48">
        <v>26760</v>
      </c>
      <c r="E12" s="48">
        <v>1923788</v>
      </c>
      <c r="F12" s="48">
        <v>26011</v>
      </c>
      <c r="G12" s="48">
        <v>3273386</v>
      </c>
      <c r="H12" s="48">
        <v>23567</v>
      </c>
      <c r="I12" s="48">
        <v>1715001</v>
      </c>
      <c r="J12" s="48">
        <v>891</v>
      </c>
      <c r="K12" s="48">
        <v>114692</v>
      </c>
      <c r="L12" s="48">
        <v>3193</v>
      </c>
      <c r="M12" s="48">
        <v>208787</v>
      </c>
      <c r="N12" s="48">
        <v>3</v>
      </c>
      <c r="O12" s="48">
        <v>656</v>
      </c>
      <c r="P12" s="48">
        <v>0</v>
      </c>
      <c r="Q12" s="48">
        <v>0</v>
      </c>
    </row>
    <row r="13" spans="1:17" ht="10.5">
      <c r="A13" s="49" t="s">
        <v>81</v>
      </c>
      <c r="B13" s="48">
        <v>26022</v>
      </c>
      <c r="C13" s="48">
        <v>3271312</v>
      </c>
      <c r="D13" s="48">
        <v>25613</v>
      </c>
      <c r="E13" s="48">
        <v>1937618</v>
      </c>
      <c r="F13" s="48">
        <v>25141</v>
      </c>
      <c r="G13" s="48">
        <v>3155346</v>
      </c>
      <c r="H13" s="48">
        <v>23704</v>
      </c>
      <c r="I13" s="48">
        <v>1821459</v>
      </c>
      <c r="J13" s="48">
        <v>879</v>
      </c>
      <c r="K13" s="48">
        <v>115895</v>
      </c>
      <c r="L13" s="48">
        <v>1909</v>
      </c>
      <c r="M13" s="48">
        <v>116159</v>
      </c>
      <c r="N13" s="48">
        <v>2</v>
      </c>
      <c r="O13" s="48">
        <v>71</v>
      </c>
      <c r="P13" s="48">
        <v>0</v>
      </c>
      <c r="Q13" s="48">
        <v>0</v>
      </c>
    </row>
    <row r="14" spans="1:17" ht="10.5">
      <c r="A14" s="8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48"/>
      <c r="Q14" s="48"/>
    </row>
    <row r="15" spans="1:17" ht="10.5">
      <c r="A15" s="49" t="s">
        <v>82</v>
      </c>
      <c r="B15" s="35">
        <v>2029</v>
      </c>
      <c r="C15" s="35">
        <v>257596</v>
      </c>
      <c r="D15" s="35">
        <v>3022</v>
      </c>
      <c r="E15" s="35">
        <v>195048</v>
      </c>
      <c r="F15" s="35">
        <v>1966</v>
      </c>
      <c r="G15" s="35">
        <v>249154</v>
      </c>
      <c r="H15" s="35">
        <v>2899</v>
      </c>
      <c r="I15" s="35">
        <v>188400</v>
      </c>
      <c r="J15" s="35">
        <v>63</v>
      </c>
      <c r="K15" s="35">
        <v>8442</v>
      </c>
      <c r="L15" s="35">
        <v>123</v>
      </c>
      <c r="M15" s="35">
        <v>6648</v>
      </c>
      <c r="N15" s="48">
        <v>0</v>
      </c>
      <c r="O15" s="48">
        <v>0</v>
      </c>
      <c r="P15" s="48">
        <v>0</v>
      </c>
      <c r="Q15" s="48">
        <v>0</v>
      </c>
    </row>
    <row r="16" spans="1:17" ht="10.5">
      <c r="A16" s="49" t="s">
        <v>19</v>
      </c>
      <c r="B16" s="35">
        <v>2135</v>
      </c>
      <c r="C16" s="35">
        <v>266535</v>
      </c>
      <c r="D16" s="35">
        <v>1404</v>
      </c>
      <c r="E16" s="35">
        <v>108848</v>
      </c>
      <c r="F16" s="35">
        <v>2069</v>
      </c>
      <c r="G16" s="35">
        <v>257867</v>
      </c>
      <c r="H16" s="35">
        <v>1306</v>
      </c>
      <c r="I16" s="35">
        <v>102826</v>
      </c>
      <c r="J16" s="35">
        <v>66</v>
      </c>
      <c r="K16" s="35">
        <v>8668</v>
      </c>
      <c r="L16" s="48">
        <v>98</v>
      </c>
      <c r="M16" s="48">
        <v>6022</v>
      </c>
      <c r="N16" s="48">
        <v>0</v>
      </c>
      <c r="O16" s="48">
        <v>0</v>
      </c>
      <c r="P16" s="48">
        <v>0</v>
      </c>
      <c r="Q16" s="48">
        <v>0</v>
      </c>
    </row>
    <row r="17" spans="1:17" ht="10.5">
      <c r="A17" s="49" t="s">
        <v>20</v>
      </c>
      <c r="B17" s="35">
        <v>2071</v>
      </c>
      <c r="C17" s="35">
        <v>261502</v>
      </c>
      <c r="D17" s="35">
        <v>1971</v>
      </c>
      <c r="E17" s="35">
        <v>160492</v>
      </c>
      <c r="F17" s="35">
        <v>1989</v>
      </c>
      <c r="G17" s="35">
        <v>250701</v>
      </c>
      <c r="H17" s="35">
        <v>1888</v>
      </c>
      <c r="I17" s="35">
        <v>157026</v>
      </c>
      <c r="J17" s="35">
        <v>82</v>
      </c>
      <c r="K17" s="35">
        <v>10801</v>
      </c>
      <c r="L17" s="35">
        <v>83</v>
      </c>
      <c r="M17" s="35">
        <v>3466</v>
      </c>
      <c r="N17" s="48">
        <v>0</v>
      </c>
      <c r="O17" s="48">
        <v>0</v>
      </c>
      <c r="P17" s="48">
        <v>0</v>
      </c>
      <c r="Q17" s="48">
        <v>0</v>
      </c>
    </row>
    <row r="18" spans="1:17" ht="10.5">
      <c r="A18" s="49" t="s">
        <v>21</v>
      </c>
      <c r="B18" s="35">
        <v>2268</v>
      </c>
      <c r="C18" s="35">
        <v>291435</v>
      </c>
      <c r="D18" s="35">
        <v>2749</v>
      </c>
      <c r="E18" s="35">
        <v>219161</v>
      </c>
      <c r="F18" s="35">
        <v>2187</v>
      </c>
      <c r="G18" s="35">
        <v>281039</v>
      </c>
      <c r="H18" s="35">
        <v>2669</v>
      </c>
      <c r="I18" s="35">
        <v>215772</v>
      </c>
      <c r="J18" s="35">
        <v>81</v>
      </c>
      <c r="K18" s="35">
        <v>10396</v>
      </c>
      <c r="L18" s="35">
        <v>80</v>
      </c>
      <c r="M18" s="35">
        <v>3389</v>
      </c>
      <c r="N18" s="48">
        <v>0</v>
      </c>
      <c r="O18" s="48">
        <v>0</v>
      </c>
      <c r="P18" s="48">
        <v>0</v>
      </c>
      <c r="Q18" s="48">
        <v>0</v>
      </c>
    </row>
    <row r="19" spans="1:17" ht="10.5">
      <c r="A19" s="49" t="s">
        <v>22</v>
      </c>
      <c r="B19" s="35">
        <v>2189</v>
      </c>
      <c r="C19" s="35">
        <v>278333</v>
      </c>
      <c r="D19" s="35">
        <v>2392</v>
      </c>
      <c r="E19" s="35">
        <v>172347</v>
      </c>
      <c r="F19" s="35">
        <v>2119</v>
      </c>
      <c r="G19" s="35">
        <v>269070</v>
      </c>
      <c r="H19" s="35">
        <v>2194</v>
      </c>
      <c r="I19" s="35">
        <v>161309</v>
      </c>
      <c r="J19" s="35">
        <v>69</v>
      </c>
      <c r="K19" s="35">
        <v>9205</v>
      </c>
      <c r="L19" s="48">
        <v>198</v>
      </c>
      <c r="M19" s="48">
        <v>11038</v>
      </c>
      <c r="N19" s="48">
        <v>1</v>
      </c>
      <c r="O19" s="48">
        <v>58</v>
      </c>
      <c r="P19" s="48">
        <v>0</v>
      </c>
      <c r="Q19" s="48">
        <v>0</v>
      </c>
    </row>
    <row r="20" spans="1:17" ht="10.5">
      <c r="A20" s="49" t="s">
        <v>23</v>
      </c>
      <c r="B20" s="35">
        <v>2080</v>
      </c>
      <c r="C20" s="35">
        <v>261554</v>
      </c>
      <c r="D20" s="35">
        <v>2526</v>
      </c>
      <c r="E20" s="35">
        <v>204611</v>
      </c>
      <c r="F20" s="35">
        <v>1998</v>
      </c>
      <c r="G20" s="35">
        <v>251003</v>
      </c>
      <c r="H20" s="35">
        <v>2353</v>
      </c>
      <c r="I20" s="35">
        <v>193777</v>
      </c>
      <c r="J20" s="35">
        <v>82</v>
      </c>
      <c r="K20" s="35">
        <v>10551</v>
      </c>
      <c r="L20" s="35">
        <v>173</v>
      </c>
      <c r="M20" s="35">
        <v>10834</v>
      </c>
      <c r="N20" s="48">
        <v>0</v>
      </c>
      <c r="O20" s="48">
        <v>0</v>
      </c>
      <c r="P20" s="48">
        <v>0</v>
      </c>
      <c r="Q20" s="48">
        <v>0</v>
      </c>
    </row>
    <row r="21" spans="1:17" ht="10.5">
      <c r="A21" s="49" t="s">
        <v>24</v>
      </c>
      <c r="B21" s="35">
        <v>2424</v>
      </c>
      <c r="C21" s="35">
        <v>305942</v>
      </c>
      <c r="D21" s="35">
        <v>2753</v>
      </c>
      <c r="E21" s="35">
        <v>217836</v>
      </c>
      <c r="F21" s="35">
        <v>2340</v>
      </c>
      <c r="G21" s="35">
        <v>295152</v>
      </c>
      <c r="H21" s="35">
        <v>2573</v>
      </c>
      <c r="I21" s="35">
        <v>204216</v>
      </c>
      <c r="J21" s="35">
        <v>83</v>
      </c>
      <c r="K21" s="35">
        <v>10777</v>
      </c>
      <c r="L21" s="35">
        <v>180</v>
      </c>
      <c r="M21" s="35">
        <v>13620</v>
      </c>
      <c r="N21" s="48">
        <v>1</v>
      </c>
      <c r="O21" s="48">
        <v>13</v>
      </c>
      <c r="P21" s="48">
        <v>0</v>
      </c>
      <c r="Q21" s="48">
        <v>0</v>
      </c>
    </row>
    <row r="22" spans="1:17" ht="10.5">
      <c r="A22" s="49" t="s">
        <v>25</v>
      </c>
      <c r="B22" s="35">
        <v>1932</v>
      </c>
      <c r="C22" s="35">
        <v>243564</v>
      </c>
      <c r="D22" s="35">
        <v>1683</v>
      </c>
      <c r="E22" s="35">
        <v>122963</v>
      </c>
      <c r="F22" s="35">
        <v>1856</v>
      </c>
      <c r="G22" s="35">
        <v>232745</v>
      </c>
      <c r="H22" s="35">
        <v>1463</v>
      </c>
      <c r="I22" s="35">
        <v>109220</v>
      </c>
      <c r="J22" s="35">
        <v>76</v>
      </c>
      <c r="K22" s="35">
        <v>10819</v>
      </c>
      <c r="L22" s="35">
        <v>220</v>
      </c>
      <c r="M22" s="35">
        <v>13743</v>
      </c>
      <c r="N22" s="48">
        <v>0</v>
      </c>
      <c r="O22" s="48">
        <v>0</v>
      </c>
      <c r="P22" s="48">
        <v>0</v>
      </c>
      <c r="Q22" s="48">
        <v>0</v>
      </c>
    </row>
    <row r="23" spans="1:17" ht="10.5">
      <c r="A23" s="49" t="s">
        <v>26</v>
      </c>
      <c r="B23" s="35">
        <v>2246</v>
      </c>
      <c r="C23" s="35">
        <v>280425</v>
      </c>
      <c r="D23" s="35">
        <v>1574</v>
      </c>
      <c r="E23" s="35">
        <v>118894</v>
      </c>
      <c r="F23" s="35">
        <v>2180</v>
      </c>
      <c r="G23" s="35">
        <v>272098</v>
      </c>
      <c r="H23" s="35">
        <v>1251</v>
      </c>
      <c r="I23" s="35">
        <v>96148</v>
      </c>
      <c r="J23" s="35">
        <v>66</v>
      </c>
      <c r="K23" s="35">
        <v>8327</v>
      </c>
      <c r="L23" s="48">
        <v>323</v>
      </c>
      <c r="M23" s="48">
        <v>22746</v>
      </c>
      <c r="N23" s="48">
        <v>0</v>
      </c>
      <c r="O23" s="48">
        <v>0</v>
      </c>
      <c r="P23" s="48">
        <v>0</v>
      </c>
      <c r="Q23" s="48">
        <v>0</v>
      </c>
    </row>
    <row r="24" spans="1:17" ht="10.5">
      <c r="A24" s="49" t="s">
        <v>27</v>
      </c>
      <c r="B24" s="35">
        <v>2220</v>
      </c>
      <c r="C24" s="35">
        <v>277932</v>
      </c>
      <c r="D24" s="35">
        <v>1949</v>
      </c>
      <c r="E24" s="35">
        <v>127620</v>
      </c>
      <c r="F24" s="35">
        <v>2149</v>
      </c>
      <c r="G24" s="35">
        <v>268057</v>
      </c>
      <c r="H24" s="35">
        <v>1799</v>
      </c>
      <c r="I24" s="35">
        <v>119545</v>
      </c>
      <c r="J24" s="35">
        <v>71</v>
      </c>
      <c r="K24" s="35">
        <v>9875</v>
      </c>
      <c r="L24" s="35">
        <v>150</v>
      </c>
      <c r="M24" s="35">
        <v>8075</v>
      </c>
      <c r="N24" s="48">
        <v>0</v>
      </c>
      <c r="O24" s="48">
        <v>0</v>
      </c>
      <c r="P24" s="48">
        <v>0</v>
      </c>
      <c r="Q24" s="48">
        <v>0</v>
      </c>
    </row>
    <row r="25" spans="1:17" ht="10.5">
      <c r="A25" s="49" t="s">
        <v>28</v>
      </c>
      <c r="B25" s="35">
        <v>2107</v>
      </c>
      <c r="C25" s="35">
        <v>263135</v>
      </c>
      <c r="D25" s="35">
        <v>1830</v>
      </c>
      <c r="E25" s="35">
        <v>145013</v>
      </c>
      <c r="F25" s="35">
        <v>2046</v>
      </c>
      <c r="G25" s="35">
        <v>255036</v>
      </c>
      <c r="H25" s="35">
        <v>1734</v>
      </c>
      <c r="I25" s="35">
        <v>139924</v>
      </c>
      <c r="J25" s="35">
        <v>61</v>
      </c>
      <c r="K25" s="35">
        <v>8099</v>
      </c>
      <c r="L25" s="48">
        <v>96</v>
      </c>
      <c r="M25" s="48">
        <v>5089</v>
      </c>
      <c r="N25" s="48">
        <v>0</v>
      </c>
      <c r="O25" s="48">
        <v>0</v>
      </c>
      <c r="P25" s="48">
        <v>0</v>
      </c>
      <c r="Q25" s="48">
        <v>0</v>
      </c>
    </row>
    <row r="26" spans="1:17" ht="10.5">
      <c r="A26" s="125" t="s">
        <v>29</v>
      </c>
      <c r="B26" s="38">
        <v>2321</v>
      </c>
      <c r="C26" s="38">
        <v>283359</v>
      </c>
      <c r="D26" s="38">
        <v>1760</v>
      </c>
      <c r="E26" s="38">
        <v>144785</v>
      </c>
      <c r="F26" s="38">
        <v>2242</v>
      </c>
      <c r="G26" s="38">
        <v>273424</v>
      </c>
      <c r="H26" s="38">
        <v>1575</v>
      </c>
      <c r="I26" s="38">
        <v>133296</v>
      </c>
      <c r="J26" s="38">
        <v>79</v>
      </c>
      <c r="K26" s="38">
        <v>9935</v>
      </c>
      <c r="L26" s="51">
        <v>185</v>
      </c>
      <c r="M26" s="51">
        <v>11489</v>
      </c>
      <c r="N26" s="51">
        <v>0</v>
      </c>
      <c r="O26" s="51">
        <v>0</v>
      </c>
      <c r="P26" s="51">
        <v>0</v>
      </c>
      <c r="Q26" s="51">
        <v>0</v>
      </c>
    </row>
    <row r="27" spans="1:17" ht="10.5">
      <c r="A27" s="14" t="s">
        <v>30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</sheetData>
  <printOptions/>
  <pageMargins left="0.47" right="0.2" top="1" bottom="1" header="0.5" footer="0.5"/>
  <pageSetup horizontalDpi="300" verticalDpi="300" orientation="portrait" paperSize="9" scale="70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15.125" style="1" customWidth="1"/>
    <col min="2" max="7" width="13.00390625" style="61" customWidth="1"/>
    <col min="8" max="16384" width="9.125" style="1" customWidth="1"/>
  </cols>
  <sheetData>
    <row r="1" ht="15.75">
      <c r="A1" s="58" t="s">
        <v>59</v>
      </c>
    </row>
    <row r="2" spans="1:7" ht="11.25" thickBot="1">
      <c r="A2" s="27" t="s">
        <v>70</v>
      </c>
      <c r="B2" s="62"/>
      <c r="C2" s="62"/>
      <c r="D2" s="62"/>
      <c r="E2" s="62"/>
      <c r="F2" s="63" t="s">
        <v>297</v>
      </c>
      <c r="G2" s="62"/>
    </row>
    <row r="3" spans="1:7" ht="10.5">
      <c r="A3" s="7" t="s">
        <v>2</v>
      </c>
      <c r="B3" s="64" t="s">
        <v>71</v>
      </c>
      <c r="C3" s="64" t="s">
        <v>72</v>
      </c>
      <c r="D3" s="64" t="s">
        <v>73</v>
      </c>
      <c r="E3" s="64" t="s">
        <v>74</v>
      </c>
      <c r="F3" s="64" t="s">
        <v>75</v>
      </c>
      <c r="G3" s="64" t="s">
        <v>39</v>
      </c>
    </row>
    <row r="4" spans="1:7" ht="10.5">
      <c r="A4" s="33"/>
      <c r="B4" s="65"/>
      <c r="C4" s="65" t="s">
        <v>76</v>
      </c>
      <c r="D4" s="65"/>
      <c r="E4" s="65" t="s">
        <v>77</v>
      </c>
      <c r="F4" s="65" t="s">
        <v>78</v>
      </c>
      <c r="G4" s="65"/>
    </row>
    <row r="5" spans="1:7" ht="10.5" hidden="1">
      <c r="A5" s="47" t="s">
        <v>13</v>
      </c>
      <c r="B5" s="34">
        <v>52220</v>
      </c>
      <c r="C5" s="35">
        <v>28407</v>
      </c>
      <c r="D5" s="35">
        <v>1708</v>
      </c>
      <c r="E5" s="35">
        <v>18866</v>
      </c>
      <c r="F5" s="35">
        <v>1857</v>
      </c>
      <c r="G5" s="35">
        <v>1382</v>
      </c>
    </row>
    <row r="6" spans="1:7" ht="10.5" hidden="1">
      <c r="A6" s="47" t="s">
        <v>14</v>
      </c>
      <c r="B6" s="34">
        <v>59165</v>
      </c>
      <c r="C6" s="35">
        <v>30404</v>
      </c>
      <c r="D6" s="35">
        <v>2598</v>
      </c>
      <c r="E6" s="35">
        <v>24504</v>
      </c>
      <c r="F6" s="35">
        <v>957</v>
      </c>
      <c r="G6" s="35">
        <v>702</v>
      </c>
    </row>
    <row r="7" spans="1:7" ht="10.5" hidden="1">
      <c r="A7" s="47" t="s">
        <v>15</v>
      </c>
      <c r="B7" s="34">
        <v>99295</v>
      </c>
      <c r="C7" s="35">
        <v>67354</v>
      </c>
      <c r="D7" s="35">
        <v>3668</v>
      </c>
      <c r="E7" s="35">
        <v>25674</v>
      </c>
      <c r="F7" s="35">
        <v>630</v>
      </c>
      <c r="G7" s="35">
        <v>1969</v>
      </c>
    </row>
    <row r="8" spans="1:7" ht="10.5">
      <c r="A8" s="47" t="s">
        <v>79</v>
      </c>
      <c r="B8" s="34">
        <v>131465</v>
      </c>
      <c r="C8" s="35">
        <v>76453</v>
      </c>
      <c r="D8" s="35">
        <v>12145</v>
      </c>
      <c r="E8" s="35">
        <v>29804</v>
      </c>
      <c r="F8" s="35">
        <v>6626</v>
      </c>
      <c r="G8" s="35">
        <v>6437</v>
      </c>
    </row>
    <row r="9" spans="1:7" s="3" customFormat="1" ht="10.5">
      <c r="A9" s="47" t="s">
        <v>16</v>
      </c>
      <c r="B9" s="66">
        <v>87843</v>
      </c>
      <c r="C9" s="48">
        <v>48533</v>
      </c>
      <c r="D9" s="48">
        <v>5207</v>
      </c>
      <c r="E9" s="48">
        <v>22379</v>
      </c>
      <c r="F9" s="48">
        <v>6164</v>
      </c>
      <c r="G9" s="48">
        <v>5560</v>
      </c>
    </row>
    <row r="10" spans="1:7" s="3" customFormat="1" ht="10.5">
      <c r="A10" s="47" t="s">
        <v>17</v>
      </c>
      <c r="B10" s="66">
        <v>57572</v>
      </c>
      <c r="C10" s="48">
        <v>33931</v>
      </c>
      <c r="D10" s="48">
        <v>1961</v>
      </c>
      <c r="E10" s="48">
        <v>15018</v>
      </c>
      <c r="F10" s="48">
        <v>2882</v>
      </c>
      <c r="G10" s="48">
        <v>3780</v>
      </c>
    </row>
    <row r="11" spans="1:7" s="3" customFormat="1" ht="10.5">
      <c r="A11" s="47" t="s">
        <v>18</v>
      </c>
      <c r="B11" s="66">
        <v>53665</v>
      </c>
      <c r="C11" s="48">
        <v>30497</v>
      </c>
      <c r="D11" s="48">
        <v>1699</v>
      </c>
      <c r="E11" s="48">
        <v>18089</v>
      </c>
      <c r="F11" s="48">
        <v>892</v>
      </c>
      <c r="G11" s="48">
        <v>2488</v>
      </c>
    </row>
    <row r="12" spans="1:7" s="3" customFormat="1" ht="10.5">
      <c r="A12" s="47" t="s">
        <v>81</v>
      </c>
      <c r="B12" s="66">
        <v>51635</v>
      </c>
      <c r="C12" s="48">
        <v>31493</v>
      </c>
      <c r="D12" s="48">
        <v>1222</v>
      </c>
      <c r="E12" s="48">
        <v>15477</v>
      </c>
      <c r="F12" s="48">
        <v>664</v>
      </c>
      <c r="G12" s="48">
        <v>2779</v>
      </c>
    </row>
    <row r="13" spans="1:7" s="3" customFormat="1" ht="10.5">
      <c r="A13" s="14"/>
      <c r="B13" s="66"/>
      <c r="C13" s="48"/>
      <c r="D13" s="48"/>
      <c r="E13" s="48"/>
      <c r="F13" s="48"/>
      <c r="G13" s="48"/>
    </row>
    <row r="14" spans="1:7" s="3" customFormat="1" ht="10.5">
      <c r="A14" s="47" t="s">
        <v>82</v>
      </c>
      <c r="B14" s="66">
        <v>5051</v>
      </c>
      <c r="C14" s="48">
        <v>3224</v>
      </c>
      <c r="D14" s="48">
        <v>218</v>
      </c>
      <c r="E14" s="48">
        <v>1435</v>
      </c>
      <c r="F14" s="48">
        <v>9</v>
      </c>
      <c r="G14" s="48">
        <v>165</v>
      </c>
    </row>
    <row r="15" spans="1:7" s="3" customFormat="1" ht="10.5">
      <c r="A15" s="67" t="s">
        <v>19</v>
      </c>
      <c r="B15" s="66">
        <v>3539</v>
      </c>
      <c r="C15" s="48">
        <v>1995</v>
      </c>
      <c r="D15" s="48">
        <v>201</v>
      </c>
      <c r="E15" s="48">
        <v>1124</v>
      </c>
      <c r="F15" s="48">
        <v>0</v>
      </c>
      <c r="G15" s="48">
        <v>219</v>
      </c>
    </row>
    <row r="16" spans="1:7" s="3" customFormat="1" ht="10.5">
      <c r="A16" s="67" t="s">
        <v>20</v>
      </c>
      <c r="B16" s="66">
        <v>4042</v>
      </c>
      <c r="C16" s="48">
        <v>2446</v>
      </c>
      <c r="D16" s="48">
        <v>84</v>
      </c>
      <c r="E16" s="48">
        <v>1183</v>
      </c>
      <c r="F16" s="48">
        <v>148</v>
      </c>
      <c r="G16" s="48">
        <v>181</v>
      </c>
    </row>
    <row r="17" spans="1:7" s="3" customFormat="1" ht="10.5">
      <c r="A17" s="67" t="s">
        <v>21</v>
      </c>
      <c r="B17" s="66">
        <v>5017</v>
      </c>
      <c r="C17" s="48">
        <v>3493</v>
      </c>
      <c r="D17" s="48">
        <v>46</v>
      </c>
      <c r="E17" s="48">
        <v>1222</v>
      </c>
      <c r="F17" s="48">
        <v>0</v>
      </c>
      <c r="G17" s="48">
        <v>256</v>
      </c>
    </row>
    <row r="18" spans="1:7" s="3" customFormat="1" ht="10.5">
      <c r="A18" s="67" t="s">
        <v>22</v>
      </c>
      <c r="B18" s="66">
        <v>4581</v>
      </c>
      <c r="C18" s="48">
        <v>2640</v>
      </c>
      <c r="D18" s="48">
        <v>86</v>
      </c>
      <c r="E18" s="48">
        <v>1522</v>
      </c>
      <c r="F18" s="48">
        <v>121</v>
      </c>
      <c r="G18" s="48">
        <v>212</v>
      </c>
    </row>
    <row r="19" spans="1:7" s="3" customFormat="1" ht="10.5">
      <c r="A19" s="67" t="s">
        <v>23</v>
      </c>
      <c r="B19" s="66">
        <v>4606</v>
      </c>
      <c r="C19" s="48">
        <v>2930</v>
      </c>
      <c r="D19" s="48">
        <v>42</v>
      </c>
      <c r="E19" s="48">
        <v>1414</v>
      </c>
      <c r="F19" s="48">
        <v>0</v>
      </c>
      <c r="G19" s="48">
        <v>220</v>
      </c>
    </row>
    <row r="20" spans="1:7" s="3" customFormat="1" ht="10.5">
      <c r="A20" s="67" t="s">
        <v>24</v>
      </c>
      <c r="B20" s="66">
        <v>5177</v>
      </c>
      <c r="C20" s="48">
        <v>3221</v>
      </c>
      <c r="D20" s="48">
        <v>228</v>
      </c>
      <c r="E20" s="48">
        <v>1387</v>
      </c>
      <c r="F20" s="48">
        <v>65</v>
      </c>
      <c r="G20" s="48">
        <v>276</v>
      </c>
    </row>
    <row r="21" spans="1:7" s="3" customFormat="1" ht="10.5">
      <c r="A21" s="67" t="s">
        <v>25</v>
      </c>
      <c r="B21" s="66">
        <v>3615</v>
      </c>
      <c r="C21" s="48">
        <v>2198</v>
      </c>
      <c r="D21" s="48">
        <v>56</v>
      </c>
      <c r="E21" s="48">
        <v>1104</v>
      </c>
      <c r="F21" s="48">
        <v>49</v>
      </c>
      <c r="G21" s="48">
        <v>208</v>
      </c>
    </row>
    <row r="22" spans="1:7" s="3" customFormat="1" ht="10.5">
      <c r="A22" s="67" t="s">
        <v>26</v>
      </c>
      <c r="B22" s="66">
        <v>3820</v>
      </c>
      <c r="C22" s="48">
        <v>2035</v>
      </c>
      <c r="D22" s="48">
        <v>9</v>
      </c>
      <c r="E22" s="48">
        <v>1539</v>
      </c>
      <c r="F22" s="48">
        <v>0</v>
      </c>
      <c r="G22" s="48">
        <v>237</v>
      </c>
    </row>
    <row r="23" spans="1:7" s="3" customFormat="1" ht="10.5">
      <c r="A23" s="67" t="s">
        <v>27</v>
      </c>
      <c r="B23" s="66">
        <v>4169</v>
      </c>
      <c r="C23" s="48">
        <v>2520</v>
      </c>
      <c r="D23" s="48">
        <v>99</v>
      </c>
      <c r="E23" s="48">
        <v>1217</v>
      </c>
      <c r="F23" s="48">
        <v>0</v>
      </c>
      <c r="G23" s="48">
        <v>333</v>
      </c>
    </row>
    <row r="24" spans="1:7" s="3" customFormat="1" ht="10.5">
      <c r="A24" s="67" t="s">
        <v>28</v>
      </c>
      <c r="B24" s="66">
        <v>3937</v>
      </c>
      <c r="C24" s="48">
        <v>2185</v>
      </c>
      <c r="D24" s="48">
        <v>108</v>
      </c>
      <c r="E24" s="48">
        <v>1201</v>
      </c>
      <c r="F24" s="48">
        <v>223</v>
      </c>
      <c r="G24" s="48">
        <v>220</v>
      </c>
    </row>
    <row r="25" spans="1:7" s="3" customFormat="1" ht="10.5">
      <c r="A25" s="68" t="s">
        <v>29</v>
      </c>
      <c r="B25" s="69">
        <v>4081</v>
      </c>
      <c r="C25" s="51">
        <v>2606</v>
      </c>
      <c r="D25" s="51">
        <v>45</v>
      </c>
      <c r="E25" s="51">
        <v>1129</v>
      </c>
      <c r="F25" s="51">
        <v>49</v>
      </c>
      <c r="G25" s="51">
        <v>252</v>
      </c>
    </row>
    <row r="26" spans="1:7" ht="10.5">
      <c r="A26" s="14" t="s">
        <v>30</v>
      </c>
      <c r="B26" s="70"/>
      <c r="C26" s="70"/>
      <c r="D26" s="70"/>
      <c r="E26" s="70"/>
      <c r="F26" s="70"/>
      <c r="G26" s="70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2002-02-27T05:14:25Z</cp:lastPrinted>
  <dcterms:created xsi:type="dcterms:W3CDTF">2002-01-24T07:19:33Z</dcterms:created>
  <dcterms:modified xsi:type="dcterms:W3CDTF">2002-03-04T05:52:50Z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