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9.xml" ContentType="application/vnd.openxmlformats-officedocument.drawing+xml"/>
  <Override PartName="/xl/worksheets/sheet10.xml" ContentType="application/vnd.openxmlformats-officedocument.spreadsheetml.worksheet+xml"/>
  <Override PartName="/xl/drawings/drawing22.xml" ContentType="application/vnd.openxmlformats-officedocument.drawing+xml"/>
  <Override PartName="/xl/worksheets/sheet11.xml" ContentType="application/vnd.openxmlformats-officedocument.spreadsheetml.worksheet+xml"/>
  <Override PartName="/xl/drawings/drawing24.xml" ContentType="application/vnd.openxmlformats-officedocument.drawing+xml"/>
  <Override PartName="/xl/worksheets/sheet12.xml" ContentType="application/vnd.openxmlformats-officedocument.spreadsheetml.worksheet+xml"/>
  <Override PartName="/xl/drawings/drawing26.xml" ContentType="application/vnd.openxmlformats-officedocument.drawing+xml"/>
  <Override PartName="/xl/worksheets/sheet13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12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<sst xmlns="http://schemas.openxmlformats.org/spreadsheetml/2006/main" count="273" uniqueCount="151">
  <si>
    <t>単位</t>
  </si>
  <si>
    <t>万人</t>
  </si>
  <si>
    <t>％</t>
  </si>
  <si>
    <t>その他</t>
  </si>
  <si>
    <t>万店</t>
  </si>
  <si>
    <t>兆円</t>
  </si>
  <si>
    <t>万円</t>
  </si>
  <si>
    <t>商店数</t>
  </si>
  <si>
    <t>従業者数</t>
  </si>
  <si>
    <t>年間販売額</t>
  </si>
  <si>
    <t>飲食料品</t>
  </si>
  <si>
    <t>昭63</t>
  </si>
  <si>
    <t>機械器具</t>
  </si>
  <si>
    <t>各種商品</t>
  </si>
  <si>
    <t>平3</t>
  </si>
  <si>
    <t>建築材料、鉱物・金属材料等</t>
  </si>
  <si>
    <t>自動車・自転車</t>
  </si>
  <si>
    <t>繊維・衣服等</t>
  </si>
  <si>
    <t>織物・衣服・身の回り品</t>
  </si>
  <si>
    <t>千人</t>
  </si>
  <si>
    <t>観賞型</t>
  </si>
  <si>
    <t>行楽型</t>
  </si>
  <si>
    <t>スポーツ型</t>
  </si>
  <si>
    <t>施設見学</t>
  </si>
  <si>
    <t>自然観賞</t>
  </si>
  <si>
    <t>遺（史）跡観賞</t>
  </si>
  <si>
    <t>公園・遊園地</t>
  </si>
  <si>
    <t>温泉</t>
  </si>
  <si>
    <t>観光農園</t>
  </si>
  <si>
    <t>釣り・潮干狩り</t>
  </si>
  <si>
    <t>ゴルフ・テニスなど</t>
  </si>
  <si>
    <t>海水浴・ヨット</t>
  </si>
  <si>
    <t>登山・ﾊｲｷﾝｸﾞ・ｷｬﾝﾌﾟ</t>
  </si>
  <si>
    <t>ｽｷｰ・ｽｹｰﾄ</t>
  </si>
  <si>
    <t>百万人</t>
  </si>
  <si>
    <t>合計</t>
  </si>
  <si>
    <t>日帰り客</t>
  </si>
  <si>
    <t>宿泊客</t>
  </si>
  <si>
    <t>兵庫県勢要覧グラフ集　目次</t>
  </si>
  <si>
    <t>シート番号</t>
  </si>
  <si>
    <t>　　タイトル</t>
  </si>
  <si>
    <t>●商業・貿易・観光</t>
  </si>
  <si>
    <t>★ｸﾞﾗﾌ用</t>
  </si>
  <si>
    <t>＜卸売業＞</t>
  </si>
  <si>
    <t>％</t>
  </si>
  <si>
    <t>店</t>
  </si>
  <si>
    <t>各種商品</t>
  </si>
  <si>
    <t>小売業</t>
  </si>
  <si>
    <t>卸売業</t>
  </si>
  <si>
    <t>繊維・衣服等</t>
  </si>
  <si>
    <t>飲食料品</t>
  </si>
  <si>
    <t>織物・衣服・身の回り品</t>
  </si>
  <si>
    <t>建築材料、鉱物・金属材料等</t>
  </si>
  <si>
    <t>飲食料品</t>
  </si>
  <si>
    <t>機械器具</t>
  </si>
  <si>
    <t>自動車・自転車</t>
  </si>
  <si>
    <t>その他</t>
  </si>
  <si>
    <t>家具・じゅう器・家庭用機械器具</t>
  </si>
  <si>
    <t>計</t>
  </si>
  <si>
    <t>＜小売業＞</t>
  </si>
  <si>
    <t>％</t>
  </si>
  <si>
    <t>＜卸売業＞</t>
  </si>
  <si>
    <t>＜小売業＞</t>
  </si>
  <si>
    <t>単位</t>
  </si>
  <si>
    <t>万円</t>
  </si>
  <si>
    <t>人</t>
  </si>
  <si>
    <t>一人当たり</t>
  </si>
  <si>
    <t>年間販売額</t>
  </si>
  <si>
    <t>従業者数</t>
  </si>
  <si>
    <t>年間販売額計</t>
  </si>
  <si>
    <t>従業者数計</t>
  </si>
  <si>
    <t>％</t>
  </si>
  <si>
    <t>2人以下</t>
  </si>
  <si>
    <t>ｺﾝﾋﾞﾆｴﾝｽｽﾄｱ</t>
  </si>
  <si>
    <t>大規模小売店</t>
  </si>
  <si>
    <t>3～4人</t>
  </si>
  <si>
    <t>神戸市</t>
  </si>
  <si>
    <t>5～9人</t>
  </si>
  <si>
    <t>阪神南</t>
  </si>
  <si>
    <t>10～19人</t>
  </si>
  <si>
    <t>阪神北</t>
  </si>
  <si>
    <t>20～29人</t>
  </si>
  <si>
    <t>東播磨</t>
  </si>
  <si>
    <t>30人以上</t>
  </si>
  <si>
    <t>北播磨</t>
  </si>
  <si>
    <t>中播磨</t>
  </si>
  <si>
    <t>西播磨</t>
  </si>
  <si>
    <t>但馬</t>
  </si>
  <si>
    <t>丹波</t>
  </si>
  <si>
    <t>淡路</t>
  </si>
  <si>
    <t>ｺﾝﾋﾞﾆｴﾝｽｽﾄｱ</t>
  </si>
  <si>
    <t>％</t>
  </si>
  <si>
    <t>百万円</t>
  </si>
  <si>
    <t>百貨店</t>
  </si>
  <si>
    <t>衣料品</t>
  </si>
  <si>
    <t>スーパー</t>
  </si>
  <si>
    <t>飲食料品</t>
  </si>
  <si>
    <t>平5</t>
  </si>
  <si>
    <t>ｽｰﾊﾟｰ</t>
  </si>
  <si>
    <t>百貨店計</t>
  </si>
  <si>
    <t>ｽｰﾊﾟｰ計</t>
  </si>
  <si>
    <t>前年比</t>
  </si>
  <si>
    <t>合計</t>
  </si>
  <si>
    <t>＜輸出＞</t>
  </si>
  <si>
    <t>％</t>
  </si>
  <si>
    <t>億円</t>
  </si>
  <si>
    <t>総額</t>
  </si>
  <si>
    <t>昭50</t>
  </si>
  <si>
    <t>中国</t>
  </si>
  <si>
    <t>香港</t>
  </si>
  <si>
    <t>台湾</t>
  </si>
  <si>
    <t>韓国</t>
  </si>
  <si>
    <t>＜輸入＞</t>
  </si>
  <si>
    <t>平元</t>
  </si>
  <si>
    <t>平2</t>
  </si>
  <si>
    <t>社寺参拝</t>
  </si>
  <si>
    <t>まつり</t>
  </si>
  <si>
    <t>平元</t>
  </si>
  <si>
    <t>商店数・従業者数・年間販売額の推移（卸売・小売業）</t>
  </si>
  <si>
    <t>&lt;卸売業&gt;</t>
  </si>
  <si>
    <t>&lt;小売業&gt;</t>
  </si>
  <si>
    <t>&lt;卸売業&gt;</t>
  </si>
  <si>
    <t>スーパー</t>
  </si>
  <si>
    <t>大型小売店業態別販売額と対前年比の推移</t>
  </si>
  <si>
    <t>観光客入込数の推移</t>
  </si>
  <si>
    <t>千人</t>
  </si>
  <si>
    <t>一般旅券発給状況</t>
  </si>
  <si>
    <t>家具・じゅう器・機械器具</t>
  </si>
  <si>
    <t>家具・じゅう器・機械器具</t>
  </si>
  <si>
    <t>百億円</t>
  </si>
  <si>
    <t>商店数の産業別割合（平成16年）</t>
  </si>
  <si>
    <t>年間販売額の産業別割合（平成16年）</t>
  </si>
  <si>
    <t>産業別従業者1人当たり年間販売額（平成16年）</t>
  </si>
  <si>
    <t>商店数の従業者規模別割合（平成16年）</t>
  </si>
  <si>
    <t>大規模小売店・ｺﾝﾋﾞﾆｴﾝｽｽﾄｱ店舗数の地域別割合（平成16年）</t>
  </si>
  <si>
    <t>大型小売店業態別販売額割合（平成16年）</t>
  </si>
  <si>
    <t>項目</t>
  </si>
  <si>
    <t>商業・貿易・観光</t>
  </si>
  <si>
    <t>平6</t>
  </si>
  <si>
    <t>平6</t>
  </si>
  <si>
    <t>主要地域（国）別輸出入額割合（平成18年速報値）</t>
  </si>
  <si>
    <t>観光客入込数の目的別割合（平成17年度）</t>
  </si>
  <si>
    <t>アメリカ</t>
  </si>
  <si>
    <t>タイ</t>
  </si>
  <si>
    <t>ドイツ</t>
  </si>
  <si>
    <t>マレーシア</t>
  </si>
  <si>
    <t>シンガポール</t>
  </si>
  <si>
    <t>インドネシア</t>
  </si>
  <si>
    <t>オーストラリア</t>
  </si>
  <si>
    <t>カナダ</t>
  </si>
  <si>
    <t>フランス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</si>
</sst>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0"/>
    <numFmt numFmtId="179" formatCode="#,##0_ "/>
    <numFmt numFmtId="180" formatCode="0.0000"/>
    <numFmt numFmtId="181" formatCode="0.000000"/>
    <numFmt numFmtId="182" formatCode="0.0_);[Red]\(0.0\)"/>
    <numFmt numFmtId="183" formatCode="0_ "/>
    <numFmt numFmtId="184" formatCode="#,##0.0;[Red]\-#,##0.0"/>
    <numFmt numFmtId="185" formatCode="#,##0.0_ ;[Red]\-#,##0.0\ "/>
    <numFmt numFmtId="186" formatCode="0.00000"/>
    <numFmt numFmtId="187" formatCode="0.00_ "/>
    <numFmt numFmtId="188" formatCode="#,##0.0000"/>
    <numFmt numFmtId="189" formatCode="0.0%"/>
    <numFmt numFmtId="190" formatCode="#,##0.000"/>
    <numFmt numFmtId="191" formatCode="#,##0.0"/>
    <numFmt numFmtId="192" formatCode="#,##0.000;[Red]\-#,##0.000"/>
    <numFmt numFmtId="193" formatCode="#,##0.0000;[Red]\-#,##0.0000"/>
    <numFmt numFmtId="194" formatCode="#,##0.00000;[Red]\-#,##0.00000"/>
    <numFmt numFmtId="195" formatCode="#,##0.000000;[Red]\-#,##0.000000"/>
    <numFmt numFmtId="196" formatCode="0.000_ "/>
    <numFmt numFmtId="197" formatCode="0.0000_ "/>
    <numFmt numFmtId="198" formatCode="0.0;&quot;△ &quot;0.0"/>
    <numFmt numFmtId="199" formatCode="#,##0;[Red]#,##0"/>
    <numFmt numFmtId="200" formatCode="#,##0.0;[Red]#,##0.0"/>
    <numFmt numFmtId="201" formatCode="#,##0.0000;[Red]#,##0.0000"/>
    <numFmt numFmtId="202" formatCode="&quot;\&quot;#,##0.000;&quot;\&quot;\-#,##0.000"/>
    <numFmt numFmtId="203" formatCode="#,##0.00_ "/>
    <numFmt numFmtId="204" formatCode="0_);[Red]\(0\)"/>
  </numFmts>
  <fonts count="2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8.75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9.25"/>
      <name val="ＭＳ Ｐゴシック"/>
      <family val="3"/>
    </font>
    <font>
      <sz val="11.75"/>
      <name val="ＭＳ Ｐゴシック"/>
      <family val="3"/>
    </font>
    <font>
      <sz val="9.75"/>
      <name val="ＭＳ Ｐゴシック"/>
      <family val="3"/>
    </font>
    <font>
      <sz val="9.5"/>
      <name val="ＭＳ Ｐゴシック"/>
      <family val="3"/>
    </font>
    <font>
      <sz val="4.75"/>
      <name val="ＭＳ Ｐゴシック"/>
      <family val="3"/>
    </font>
    <font>
      <sz val="10.25"/>
      <name val="ＭＳ Ｐゴシック"/>
      <family val="3"/>
    </font>
    <font>
      <sz val="8.25"/>
      <name val="ＭＳ Ｐゴシック"/>
      <family val="3"/>
    </font>
    <font>
      <sz val="11.25"/>
      <name val="ＭＳ Ｐゴシック"/>
      <family val="3"/>
    </font>
    <font>
      <sz val="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</cellStyleXfs>
  <cellXfs count="41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77" fontId="9" fillId="0" borderId="0" xfId="0" applyNumberFormat="1" applyFont="1" applyAlignment="1">
      <alignment horizontal="right"/>
    </xf>
    <xf numFmtId="38" fontId="9" fillId="0" borderId="0" xfId="17" applyFont="1" applyAlignment="1">
      <alignment/>
    </xf>
    <xf numFmtId="0" fontId="9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0" fontId="9" fillId="0" borderId="0" xfId="0" applyFont="1" applyAlignment="1">
      <alignment/>
    </xf>
    <xf numFmtId="178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0" fontId="9" fillId="0" borderId="0" xfId="17" applyNumberFormat="1" applyFont="1" applyAlignment="1">
      <alignment/>
    </xf>
    <xf numFmtId="3" fontId="9" fillId="0" borderId="0" xfId="0" applyNumberFormat="1" applyFont="1" applyAlignment="1">
      <alignment/>
    </xf>
    <xf numFmtId="181" fontId="9" fillId="0" borderId="0" xfId="0" applyNumberFormat="1" applyFont="1" applyAlignment="1">
      <alignment/>
    </xf>
    <xf numFmtId="38" fontId="9" fillId="0" borderId="0" xfId="0" applyNumberFormat="1" applyFont="1" applyAlignment="1">
      <alignment horizontal="right"/>
    </xf>
    <xf numFmtId="38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177" fontId="9" fillId="0" borderId="0" xfId="17" applyNumberFormat="1" applyFont="1" applyAlignment="1">
      <alignment/>
    </xf>
    <xf numFmtId="0" fontId="9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2" fontId="9" fillId="0" borderId="0" xfId="17" applyNumberFormat="1" applyFont="1" applyAlignment="1">
      <alignment/>
    </xf>
    <xf numFmtId="179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/>
    </xf>
    <xf numFmtId="0" fontId="9" fillId="0" borderId="0" xfId="0" applyFont="1" applyFill="1" applyAlignment="1">
      <alignment/>
    </xf>
    <xf numFmtId="2" fontId="9" fillId="0" borderId="0" xfId="0" applyNumberFormat="1" applyFont="1" applyAlignment="1">
      <alignment/>
    </xf>
    <xf numFmtId="188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9" fillId="0" borderId="0" xfId="0" applyNumberFormat="1" applyFont="1" applyAlignment="1">
      <alignment horizontal="right"/>
    </xf>
    <xf numFmtId="4" fontId="9" fillId="0" borderId="0" xfId="17" applyNumberFormat="1" applyFont="1" applyAlignment="1">
      <alignment/>
    </xf>
    <xf numFmtId="190" fontId="9" fillId="0" borderId="0" xfId="0" applyNumberFormat="1" applyFont="1" applyAlignment="1">
      <alignment/>
    </xf>
    <xf numFmtId="195" fontId="9" fillId="0" borderId="0" xfId="17" applyNumberFormat="1" applyFont="1" applyAlignment="1">
      <alignment/>
    </xf>
    <xf numFmtId="197" fontId="9" fillId="0" borderId="0" xfId="17" applyNumberFormat="1" applyFont="1" applyAlignment="1">
      <alignment/>
    </xf>
    <xf numFmtId="201" fontId="9" fillId="0" borderId="0" xfId="17" applyNumberFormat="1" applyFont="1" applyFill="1" applyAlignment="1">
      <alignment/>
    </xf>
    <xf numFmtId="182" fontId="9" fillId="0" borderId="0" xfId="0" applyNumberFormat="1" applyFont="1" applyAlignment="1">
      <alignment/>
    </xf>
    <xf numFmtId="182" fontId="9" fillId="0" borderId="0" xfId="17" applyNumberFormat="1" applyFont="1" applyAlignment="1">
      <alignment/>
    </xf>
    <xf numFmtId="182" fontId="9" fillId="0" borderId="0" xfId="0" applyNumberFormat="1" applyFont="1" applyAlignment="1">
      <alignment horizontal="right"/>
    </xf>
    <xf numFmtId="38" fontId="9" fillId="0" borderId="0" xfId="17" applyFont="1" applyFill="1" applyBorder="1" applyAlignment="1">
      <alignment/>
    </xf>
    <xf numFmtId="0" fontId="9" fillId="0" borderId="0" xfId="0" applyFont="1" applyFill="1" applyAlignment="1">
      <alignment horizontal="right"/>
    </xf>
    <xf numFmtId="177" fontId="9" fillId="0" borderId="0" xfId="0" applyNumberFormat="1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1125"/>
          <c:w val="0.878"/>
          <c:h val="0.73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1!$H$5</c:f>
              <c:strCache>
                <c:ptCount val="1"/>
                <c:pt idx="0">
                  <c:v>商店数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1!$G$6:$G$12</c:f>
              <c:strCache/>
            </c:strRef>
          </c:cat>
          <c:val>
            <c:numRef>
              <c:f>1!$H$6:$H$12</c:f>
              <c:numCache/>
            </c:numRef>
          </c:val>
        </c:ser>
        <c:ser>
          <c:idx val="0"/>
          <c:order val="1"/>
          <c:tx>
            <c:strRef>
              <c:f>1!$I$5</c:f>
              <c:strCache>
                <c:ptCount val="1"/>
                <c:pt idx="0">
                  <c:v>従業者数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1!$G$6:$G$12</c:f>
              <c:strCache/>
            </c:strRef>
          </c:cat>
          <c:val>
            <c:numRef>
              <c:f>1!$I$6:$I$12</c:f>
              <c:numCache/>
            </c:numRef>
          </c:val>
        </c:ser>
        <c:gapWidth val="50"/>
        <c:axId val="66228611"/>
        <c:axId val="59186588"/>
      </c:barChart>
      <c:lineChart>
        <c:grouping val="standard"/>
        <c:varyColors val="0"/>
        <c:ser>
          <c:idx val="2"/>
          <c:order val="2"/>
          <c:tx>
            <c:strRef>
              <c:f>1!$J$5</c:f>
              <c:strCache>
                <c:ptCount val="1"/>
                <c:pt idx="0">
                  <c:v>年間販売額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1!$G$6:$G$12</c:f>
              <c:strCache/>
            </c:strRef>
          </c:cat>
          <c:val>
            <c:numRef>
              <c:f>1!$J$6:$J$12</c:f>
              <c:numCache/>
            </c:numRef>
          </c:val>
          <c:smooth val="0"/>
        </c:ser>
        <c:axId val="62917245"/>
        <c:axId val="29384294"/>
      </c:lineChart>
      <c:catAx>
        <c:axId val="662286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186588"/>
        <c:crosses val="autoZero"/>
        <c:auto val="0"/>
        <c:lblOffset val="100"/>
        <c:noMultiLvlLbl val="0"/>
      </c:catAx>
      <c:valAx>
        <c:axId val="59186588"/>
        <c:scaling>
          <c:orientation val="minMax"/>
          <c:max val="7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228611"/>
        <c:crossesAt val="1"/>
        <c:crossBetween val="between"/>
        <c:dispUnits/>
      </c:valAx>
      <c:catAx>
        <c:axId val="62917245"/>
        <c:scaling>
          <c:orientation val="minMax"/>
        </c:scaling>
        <c:axPos val="b"/>
        <c:delete val="1"/>
        <c:majorTickMark val="in"/>
        <c:minorTickMark val="none"/>
        <c:tickLblPos val="nextTo"/>
        <c:crossAx val="29384294"/>
        <c:crosses val="autoZero"/>
        <c:auto val="0"/>
        <c:lblOffset val="100"/>
        <c:noMultiLvlLbl val="0"/>
      </c:catAx>
      <c:valAx>
        <c:axId val="293842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917245"/>
        <c:crosses val="max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39775"/>
          <c:w val="0.87425"/>
          <c:h val="0.45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8!$H$5</c:f>
              <c:strCache>
                <c:ptCount val="1"/>
                <c:pt idx="0">
                  <c:v>百貨店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8!$G$7:$G$18</c:f>
              <c:strCache/>
            </c:strRef>
          </c:cat>
          <c:val>
            <c:numRef>
              <c:f>8!$H$7:$H$18</c:f>
              <c:numCache/>
            </c:numRef>
          </c:val>
        </c:ser>
        <c:ser>
          <c:idx val="1"/>
          <c:order val="1"/>
          <c:tx>
            <c:strRef>
              <c:f>8!$I$5</c:f>
              <c:strCache>
                <c:ptCount val="1"/>
                <c:pt idx="0">
                  <c:v>スーパー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8!$G$7:$G$18</c:f>
              <c:strCache/>
            </c:strRef>
          </c:cat>
          <c:val>
            <c:numRef>
              <c:f>8!$I$7:$I$18</c:f>
              <c:numCache/>
            </c:numRef>
          </c:val>
        </c:ser>
        <c:overlap val="100"/>
        <c:gapWidth val="60"/>
        <c:axId val="20168613"/>
        <c:axId val="47299790"/>
      </c:barChart>
      <c:catAx>
        <c:axId val="201686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299790"/>
        <c:crossesAt val="0"/>
        <c:auto val="1"/>
        <c:lblOffset val="100"/>
        <c:noMultiLvlLbl val="0"/>
      </c:catAx>
      <c:valAx>
        <c:axId val="47299790"/>
        <c:scaling>
          <c:orientation val="minMax"/>
          <c:max val="140"/>
          <c:min val="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168613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575"/>
          <c:y val="0.40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65"/>
          <c:w val="0.86225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8!$H$22</c:f>
              <c:strCache>
                <c:ptCount val="1"/>
                <c:pt idx="0">
                  <c:v>百貨店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8!$G$24:$G$35</c:f>
              <c:strCache/>
            </c:strRef>
          </c:cat>
          <c:val>
            <c:numRef>
              <c:f>8!$H$24:$H$35</c:f>
              <c:numCache/>
            </c:numRef>
          </c:val>
          <c:smooth val="0"/>
        </c:ser>
        <c:ser>
          <c:idx val="1"/>
          <c:order val="1"/>
          <c:tx>
            <c:strRef>
              <c:f>8!$I$22</c:f>
              <c:strCache>
                <c:ptCount val="1"/>
                <c:pt idx="0">
                  <c:v>スーパー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8!$G$24:$G$35</c:f>
              <c:strCache/>
            </c:strRef>
          </c:cat>
          <c:val>
            <c:numRef>
              <c:f>8!$I$24:$I$35</c:f>
              <c:numCache/>
            </c:numRef>
          </c:val>
          <c:smooth val="0"/>
        </c:ser>
        <c:axId val="23044927"/>
        <c:axId val="6077752"/>
      </c:lineChart>
      <c:catAx>
        <c:axId val="230449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6077752"/>
        <c:crosses val="autoZero"/>
        <c:auto val="1"/>
        <c:lblOffset val="100"/>
        <c:noMultiLvlLbl val="0"/>
      </c:catAx>
      <c:valAx>
        <c:axId val="6077752"/>
        <c:scaling>
          <c:orientation val="minMax"/>
          <c:max val="15"/>
          <c:min val="-25"/>
        </c:scaling>
        <c:axPos val="l"/>
        <c:delete val="0"/>
        <c:numFmt formatCode="General" sourceLinked="1"/>
        <c:majorTickMark val="in"/>
        <c:minorTickMark val="none"/>
        <c:tickLblPos val="nextTo"/>
        <c:crossAx val="23044927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7"/>
          <c:y val="0.10075"/>
          <c:w val="0.58175"/>
          <c:h val="0.373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ﾏﾚｰｼｱ
2.4%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ｲﾝﾄﾞﾈｼｱ
2.3%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ｼﾝｶﾞﾎﾟｰﾙ
2.4%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9!$G$6:$G$16</c:f>
              <c:strCache/>
            </c:strRef>
          </c:cat>
          <c:val>
            <c:numRef>
              <c:f>9!$H$6:$H$16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25"/>
          <c:y val="0.30375"/>
          <c:w val="0.82975"/>
          <c:h val="0.46825"/>
        </c:manualLayout>
      </c:layout>
      <c:doughnut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オーストラリア
7.0%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ﾌﾗﾝｽ
2.3%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韓国
2.2%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9!$G$22:$G$32</c:f>
              <c:strCache/>
            </c:strRef>
          </c:cat>
          <c:val>
            <c:numRef>
              <c:f>9!$H$22:$H$32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08"/>
          <c:w val="0.82875"/>
          <c:h val="0.75775"/>
        </c:manualLayout>
      </c:layout>
      <c:areaChart>
        <c:grouping val="stacked"/>
        <c:varyColors val="0"/>
        <c:ser>
          <c:idx val="0"/>
          <c:order val="0"/>
          <c:tx>
            <c:strRef>
              <c:f>'10'!$H$5</c:f>
              <c:strCache>
                <c:ptCount val="1"/>
                <c:pt idx="0">
                  <c:v>日帰り客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'10'!$G$6:$G$36</c:f>
              <c:strCache/>
            </c:strRef>
          </c:cat>
          <c:val>
            <c:numRef>
              <c:f>'10'!$H$6:$H$36</c:f>
              <c:numCache/>
            </c:numRef>
          </c:val>
        </c:ser>
        <c:ser>
          <c:idx val="1"/>
          <c:order val="1"/>
          <c:tx>
            <c:strRef>
              <c:f>'10'!$I$5</c:f>
              <c:strCache>
                <c:ptCount val="1"/>
                <c:pt idx="0">
                  <c:v>宿泊客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'10'!$G$6:$G$36</c:f>
              <c:strCache/>
            </c:strRef>
          </c:cat>
          <c:val>
            <c:numRef>
              <c:f>'10'!$I$6:$I$36</c:f>
              <c:numCache/>
            </c:numRef>
          </c:val>
        </c:ser>
        <c:axId val="54699769"/>
        <c:axId val="22535874"/>
      </c:areaChart>
      <c:catAx>
        <c:axId val="546997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2535874"/>
        <c:crosses val="autoZero"/>
        <c:auto val="1"/>
        <c:lblOffset val="100"/>
        <c:tickLblSkip val="5"/>
        <c:noMultiLvlLbl val="0"/>
      </c:catAx>
      <c:valAx>
        <c:axId val="225358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4699769"/>
        <c:crossesAt val="1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7"/>
          <c:y val="0.17"/>
          <c:w val="0.803"/>
          <c:h val="0.51875"/>
        </c:manualLayout>
      </c:layout>
      <c:doughnut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観賞型
37.0%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行楽型
23.5%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スポー
ツ型
11.8%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27.6%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'11'!$G$5:$G$8</c:f>
              <c:strCache/>
            </c:strRef>
          </c:cat>
          <c:val>
            <c:numRef>
              <c:f>'11'!$H$5:$H$8</c:f>
              <c:numCache/>
            </c:numRef>
          </c:val>
        </c:ser>
        <c:ser>
          <c:idx val="1"/>
          <c:order val="1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</c:spPr>
          </c:dPt>
          <c:dPt>
            <c:idx val="1"/>
            <c:spPr>
              <a:solidFill>
                <a:srgbClr val="33CCCC"/>
              </a:solidFill>
            </c:spPr>
          </c:dPt>
          <c:dPt>
            <c:idx val="2"/>
            <c:spPr>
              <a:solidFill>
                <a:srgbClr val="33CCCC"/>
              </a:solidFill>
            </c:spPr>
          </c:dPt>
          <c:dPt>
            <c:idx val="3"/>
            <c:spPr>
              <a:solidFill>
                <a:srgbClr val="33CCCC"/>
              </a:solidFill>
            </c:spPr>
          </c:dPt>
          <c:dPt>
            <c:idx val="4"/>
            <c:spPr>
              <a:solidFill>
                <a:srgbClr val="33CCCC"/>
              </a:solidFill>
            </c:spPr>
          </c:dPt>
          <c:dPt>
            <c:idx val="5"/>
            <c:spPr>
              <a:solidFill>
                <a:srgbClr val="99CCFF"/>
              </a:solidFill>
            </c:spPr>
          </c:dPt>
          <c:dPt>
            <c:idx val="6"/>
            <c:spPr>
              <a:solidFill>
                <a:srgbClr val="99CCFF"/>
              </a:solidFill>
            </c:spPr>
          </c:dPt>
          <c:dPt>
            <c:idx val="7"/>
            <c:spPr>
              <a:solidFill>
                <a:srgbClr val="99CCFF"/>
              </a:solidFill>
            </c:spPr>
          </c:dPt>
          <c:dPt>
            <c:idx val="8"/>
            <c:spPr>
              <a:solidFill>
                <a:srgbClr val="99CCFF"/>
              </a:solidFill>
            </c:spPr>
          </c:dPt>
          <c:dPt>
            <c:idx val="9"/>
            <c:spPr>
              <a:solidFill>
                <a:srgbClr val="00FFFF"/>
              </a:solidFill>
            </c:spPr>
          </c:dPt>
          <c:dPt>
            <c:idx val="10"/>
            <c:spPr>
              <a:solidFill>
                <a:srgbClr val="00FFFF"/>
              </a:solidFill>
            </c:spPr>
          </c:dPt>
          <c:dPt>
            <c:idx val="11"/>
            <c:spPr>
              <a:solidFill>
                <a:srgbClr val="00FFFF"/>
              </a:solidFill>
            </c:spPr>
          </c:dPt>
          <c:dPt>
            <c:idx val="12"/>
            <c:spPr>
              <a:solidFill>
                <a:srgbClr val="00FFFF"/>
              </a:solidFill>
            </c:spPr>
          </c:dPt>
          <c:dPt>
            <c:idx val="13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社寺参拝
12.2%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まつり
9.0%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施設
見学
8.9%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自然
観賞</a:t>
                    </a:r>
                    <a:r>
                      <a:rPr lang="en-US" cap="none" sz="800" b="0" i="0" u="none" baseline="0"/>
                      <a:t>
</a:t>
                    </a:r>
                    <a:r>
                      <a:rPr lang="en-US" cap="none" sz="800" b="0" i="0" u="none" baseline="0"/>
                      <a:t>5.0%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公園・
遊園地
12.9%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温泉
8.5%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観光農園
1.2%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釣り・
潮干狩り
0.8%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ｺﾞﾙﾌ・
ﾃﾆｽなど
6.9%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海水浴・ﾖｯﾄ
2.6%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登山・ﾊｲｷﾝｸﾞ・ｷｬﾝﾌﾟ
1.5%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ｽｷｰ・ｽｹｰﾄ
0.9%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27.6%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'11'!$H$12:$H$25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/>
          </a:pPr>
        </a:p>
      </c:txPr>
    </c:title>
    <c:plotArea>
      <c:layout>
        <c:manualLayout>
          <c:xMode val="edge"/>
          <c:yMode val="edge"/>
          <c:x val="0.06825"/>
          <c:y val="0.10225"/>
          <c:w val="0.85"/>
          <c:h val="0.759"/>
        </c:manualLayout>
      </c:layout>
      <c:areaChart>
        <c:grouping val="standard"/>
        <c:varyColors val="0"/>
        <c:ser>
          <c:idx val="0"/>
          <c:order val="0"/>
          <c:tx>
            <c:strRef>
              <c:f>'12'!$H$4</c:f>
              <c:strCache>
                <c:ptCount val="1"/>
                <c:pt idx="0">
                  <c:v>千人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'12'!$G$5:$G$36</c:f>
              <c:strCache/>
            </c:strRef>
          </c:cat>
          <c:val>
            <c:numRef>
              <c:f>'12'!$H$5:$H$36</c:f>
              <c:numCache/>
            </c:numRef>
          </c:val>
        </c:ser>
        <c:axId val="1496275"/>
        <c:axId val="13466476"/>
      </c:areaChart>
      <c:catAx>
        <c:axId val="14962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3466476"/>
        <c:crosses val="autoZero"/>
        <c:auto val="1"/>
        <c:lblOffset val="100"/>
        <c:tickLblSkip val="5"/>
        <c:noMultiLvlLbl val="0"/>
      </c:catAx>
      <c:valAx>
        <c:axId val="134664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496275"/>
        <c:crossesAt val="1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1395"/>
          <c:w val="0.95225"/>
          <c:h val="0.70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2!$G$28</c:f>
              <c:strCache>
                <c:ptCount val="1"/>
                <c:pt idx="0">
                  <c:v>各種商品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2!$H$27:$I$27</c:f>
              <c:strCache/>
            </c:strRef>
          </c:cat>
          <c:val>
            <c:numRef>
              <c:f>2!$H$28:$I$28</c:f>
              <c:numCache/>
            </c:numRef>
          </c:val>
        </c:ser>
        <c:ser>
          <c:idx val="1"/>
          <c:order val="1"/>
          <c:tx>
            <c:strRef>
              <c:f>2!$G$29</c:f>
              <c:strCache>
                <c:ptCount val="1"/>
                <c:pt idx="0">
                  <c:v>織物・衣服・身の回り品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2!$H$27:$I$27</c:f>
              <c:strCache/>
            </c:strRef>
          </c:cat>
          <c:val>
            <c:numRef>
              <c:f>2!$H$29:$I$29</c:f>
              <c:numCache/>
            </c:numRef>
          </c:val>
        </c:ser>
        <c:ser>
          <c:idx val="2"/>
          <c:order val="2"/>
          <c:tx>
            <c:strRef>
              <c:f>2!$G$30</c:f>
              <c:strCache>
                <c:ptCount val="1"/>
                <c:pt idx="0">
                  <c:v>飲食料品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2!$H$27:$I$27</c:f>
              <c:strCache/>
            </c:strRef>
          </c:cat>
          <c:val>
            <c:numRef>
              <c:f>2!$H$30:$I$30</c:f>
              <c:numCache/>
            </c:numRef>
          </c:val>
        </c:ser>
        <c:ser>
          <c:idx val="3"/>
          <c:order val="3"/>
          <c:tx>
            <c:strRef>
              <c:f>2!$G$31</c:f>
              <c:strCache>
                <c:ptCount val="1"/>
                <c:pt idx="0">
                  <c:v>自動車・自転車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2!$H$27:$I$27</c:f>
              <c:strCache/>
            </c:strRef>
          </c:cat>
          <c:val>
            <c:numRef>
              <c:f>2!$H$31:$I$31</c:f>
              <c:numCache/>
            </c:numRef>
          </c:val>
        </c:ser>
        <c:ser>
          <c:idx val="4"/>
          <c:order val="4"/>
          <c:tx>
            <c:strRef>
              <c:f>2!$G$32</c:f>
              <c:strCache>
                <c:ptCount val="1"/>
                <c:pt idx="0">
                  <c:v>家具・じゅう器・家庭用機械器具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2!$H$27:$I$27</c:f>
              <c:strCache/>
            </c:strRef>
          </c:cat>
          <c:val>
            <c:numRef>
              <c:f>2!$H$32:$I$32</c:f>
              <c:numCache/>
            </c:numRef>
          </c:val>
        </c:ser>
        <c:ser>
          <c:idx val="5"/>
          <c:order val="5"/>
          <c:tx>
            <c:strRef>
              <c:f>2!$G$33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2!$H$27:$I$27</c:f>
              <c:strCache/>
            </c:strRef>
          </c:cat>
          <c:val>
            <c:numRef>
              <c:f>2!$H$33:$I$33</c:f>
              <c:numCache/>
            </c:numRef>
          </c:val>
        </c:ser>
        <c:overlap val="100"/>
        <c:gapWidth val="70"/>
        <c:axId val="63132055"/>
        <c:axId val="31317584"/>
      </c:barChart>
      <c:catAx>
        <c:axId val="6313205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1317584"/>
        <c:crosses val="autoZero"/>
        <c:auto val="1"/>
        <c:lblOffset val="100"/>
        <c:noMultiLvlLbl val="0"/>
      </c:catAx>
      <c:valAx>
        <c:axId val="31317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31320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75"/>
          <c:y val="0.09825"/>
          <c:w val="0.581"/>
          <c:h val="0.37575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飲食料品
34.3%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機械器具
24.1%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建築材料、
鉱物・金属
材料等
　17.1%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繊維・
衣服等
5.5%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各種商品
0.6%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18.5%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3!$G$5:$G$10</c:f>
              <c:strCache/>
            </c:strRef>
          </c:cat>
          <c:val>
            <c:numRef>
              <c:f>3!$H$5:$H$10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1305"/>
          <c:w val="0.82275"/>
          <c:h val="0.7235"/>
        </c:manualLayout>
      </c:layout>
      <c:doughnut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各種
商品
14.6%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自動車・自転車
11.3%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25.4%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3!$G$15:$G$20</c:f>
              <c:strCache/>
            </c:strRef>
          </c:cat>
          <c:val>
            <c:numRef>
              <c:f>3!$H$15:$H$20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title>
    <c:plotArea>
      <c:layout>
        <c:manualLayout>
          <c:xMode val="edge"/>
          <c:yMode val="edge"/>
          <c:x val="0.229"/>
          <c:y val="0.10225"/>
          <c:w val="0.767"/>
          <c:h val="0.715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4!$I$5</c:f>
              <c:strCache>
                <c:ptCount val="1"/>
                <c:pt idx="0">
                  <c:v>一人当たり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99CC"/>
              </a:solidFill>
            </c:spPr>
          </c:dPt>
          <c:dPt>
            <c:idx val="8"/>
            <c:invertIfNegative val="0"/>
            <c:spPr>
              <a:solidFill>
                <a:srgbClr val="FF99CC"/>
              </a:solidFill>
            </c:spPr>
          </c:dPt>
          <c:dPt>
            <c:idx val="9"/>
            <c:invertIfNegative val="0"/>
            <c:spPr>
              <a:solidFill>
                <a:srgbClr val="FF99CC"/>
              </a:solidFill>
            </c:spPr>
          </c:dPt>
          <c:dPt>
            <c:idx val="10"/>
            <c:invertIfNegative val="0"/>
            <c:spPr>
              <a:solidFill>
                <a:srgbClr val="FF99CC"/>
              </a:solidFill>
            </c:spPr>
          </c:dPt>
          <c:dPt>
            <c:idx val="11"/>
            <c:invertIfNegative val="0"/>
            <c:spPr>
              <a:solidFill>
                <a:srgbClr val="FF99CC"/>
              </a:solidFill>
            </c:spPr>
          </c:dPt>
          <c:dPt>
            <c:idx val="12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4!$H$6:$H$18</c:f>
              <c:strCache/>
            </c:strRef>
          </c:cat>
          <c:val>
            <c:numRef>
              <c:f>4!$I$6:$I$18</c:f>
              <c:numCache/>
            </c:numRef>
          </c:val>
        </c:ser>
        <c:gapWidth val="50"/>
        <c:axId val="13422801"/>
        <c:axId val="53696346"/>
      </c:barChart>
      <c:catAx>
        <c:axId val="1342280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00" b="0" i="0" u="none" baseline="0"/>
            </a:pPr>
          </a:p>
        </c:txPr>
        <c:crossAx val="53696346"/>
        <c:crosses val="autoZero"/>
        <c:auto val="0"/>
        <c:lblOffset val="100"/>
        <c:noMultiLvlLbl val="0"/>
      </c:catAx>
      <c:valAx>
        <c:axId val="53696346"/>
        <c:scaling>
          <c:orientation val="minMax"/>
          <c:max val="15000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422801"/>
        <c:crossesAt val="1"/>
        <c:crossBetween val="between"/>
        <c:dispUnits/>
        <c:majorUnit val="5000"/>
        <c:minorUnit val="1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7"/>
          <c:y val="0.10075"/>
          <c:w val="0.58175"/>
          <c:h val="0.373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2人以下
23.5%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3～4人
24.3%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5～9人
28.7%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10～19人
14.7%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20～29人
4.3%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30人以上
4.6%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5!$G$5:$G$10</c:f>
              <c:strCache/>
            </c:strRef>
          </c:cat>
          <c:val>
            <c:numRef>
              <c:f>5!$H$5:$H$10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465"/>
          <c:w val="0.83775"/>
          <c:h val="0.501"/>
        </c:manualLayout>
      </c:layout>
      <c:doughnut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2人
以下
46.1%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3～4人
22.9%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5～9人
17.2%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5!$G$15:$G$20</c:f>
              <c:strCache/>
            </c:strRef>
          </c:cat>
          <c:val>
            <c:numRef>
              <c:f>5!$H$15:$H$20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75"/>
          <c:y val="0.1395"/>
          <c:w val="0.88825"/>
          <c:h val="0.707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6!$G$6</c:f>
              <c:strCache>
                <c:ptCount val="1"/>
                <c:pt idx="0">
                  <c:v>神戸市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30.7
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26.0
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6!$H$5:$I$5</c:f>
              <c:strCache/>
            </c:strRef>
          </c:cat>
          <c:val>
            <c:numRef>
              <c:f>6!$H$6:$I$6</c:f>
              <c:numCache/>
            </c:numRef>
          </c:val>
        </c:ser>
        <c:ser>
          <c:idx val="1"/>
          <c:order val="1"/>
          <c:tx>
            <c:strRef>
              <c:f>6!$G$7</c:f>
              <c:strCache>
                <c:ptCount val="1"/>
                <c:pt idx="0">
                  <c:v>阪神南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18.8
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14.3
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6!$H$5:$I$5</c:f>
              <c:strCache/>
            </c:strRef>
          </c:cat>
          <c:val>
            <c:numRef>
              <c:f>6!$H$7:$I$7</c:f>
              <c:numCache/>
            </c:numRef>
          </c:val>
        </c:ser>
        <c:ser>
          <c:idx val="2"/>
          <c:order val="2"/>
          <c:tx>
            <c:strRef>
              <c:f>6!$G$8</c:f>
              <c:strCache>
                <c:ptCount val="1"/>
                <c:pt idx="0">
                  <c:v>阪神北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11.2
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11.9
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6!$H$5:$I$5</c:f>
              <c:strCache/>
            </c:strRef>
          </c:cat>
          <c:val>
            <c:numRef>
              <c:f>6!$H$8:$I$8</c:f>
              <c:numCache/>
            </c:numRef>
          </c:val>
        </c:ser>
        <c:ser>
          <c:idx val="3"/>
          <c:order val="3"/>
          <c:tx>
            <c:strRef>
              <c:f>6!$G$9</c:f>
              <c:strCache>
                <c:ptCount val="1"/>
                <c:pt idx="0">
                  <c:v>東播磨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12.6
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11.7
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6!$H$5:$I$5</c:f>
              <c:strCache/>
            </c:strRef>
          </c:cat>
          <c:val>
            <c:numRef>
              <c:f>6!$H$9:$I$9</c:f>
              <c:numCache/>
            </c:numRef>
          </c:val>
        </c:ser>
        <c:ser>
          <c:idx val="4"/>
          <c:order val="4"/>
          <c:tx>
            <c:strRef>
              <c:f>6!$G$10</c:f>
              <c:strCache>
                <c:ptCount val="1"/>
                <c:pt idx="0">
                  <c:v>北播磨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北播磨　5.8%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北播磨　7.6%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6!$H$5:$I$5</c:f>
              <c:strCache/>
            </c:strRef>
          </c:cat>
          <c:val>
            <c:numRef>
              <c:f>6!$H$10:$I$10</c:f>
              <c:numCache/>
            </c:numRef>
          </c:val>
        </c:ser>
        <c:ser>
          <c:idx val="5"/>
          <c:order val="5"/>
          <c:tx>
            <c:strRef>
              <c:f>6!$G$11</c:f>
              <c:strCache>
                <c:ptCount val="1"/>
                <c:pt idx="0">
                  <c:v>中播磨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10.5
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12.0
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6!$H$5:$I$5</c:f>
              <c:strCache/>
            </c:strRef>
          </c:cat>
          <c:val>
            <c:numRef>
              <c:f>6!$H$11:$I$11</c:f>
              <c:numCache/>
            </c:numRef>
          </c:val>
        </c:ser>
        <c:ser>
          <c:idx val="6"/>
          <c:order val="6"/>
          <c:tx>
            <c:strRef>
              <c:f>6!$G$12</c:f>
              <c:strCache>
                <c:ptCount val="1"/>
                <c:pt idx="0">
                  <c:v>西播磨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西播磨　3.9%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西播磨　5.9%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6!$H$5:$I$5</c:f>
              <c:strCache/>
            </c:strRef>
          </c:cat>
          <c:val>
            <c:numRef>
              <c:f>6!$H$12:$I$12</c:f>
              <c:numCache/>
            </c:numRef>
          </c:val>
        </c:ser>
        <c:ser>
          <c:idx val="7"/>
          <c:order val="7"/>
          <c:tx>
            <c:strRef>
              <c:f>6!$G$13</c:f>
              <c:strCache>
                <c:ptCount val="1"/>
                <c:pt idx="0">
                  <c:v>但馬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但馬
1.1%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但馬
4.4%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6!$H$5:$I$5</c:f>
              <c:strCache/>
            </c:strRef>
          </c:cat>
          <c:val>
            <c:numRef>
              <c:f>6!$H$13:$I$13</c:f>
              <c:numCache/>
            </c:numRef>
          </c:val>
        </c:ser>
        <c:ser>
          <c:idx val="8"/>
          <c:order val="8"/>
          <c:tx>
            <c:strRef>
              <c:f>6!$G$14</c:f>
              <c:strCache>
                <c:ptCount val="1"/>
                <c:pt idx="0">
                  <c:v>丹波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丹波
2.2%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丹波
2.9%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6!$H$5:$I$5</c:f>
              <c:strCache/>
            </c:strRef>
          </c:cat>
          <c:val>
            <c:numRef>
              <c:f>6!$H$14:$I$14</c:f>
              <c:numCache/>
            </c:numRef>
          </c:val>
        </c:ser>
        <c:ser>
          <c:idx val="9"/>
          <c:order val="9"/>
          <c:tx>
            <c:strRef>
              <c:f>6!$G$15</c:f>
              <c:strCache>
                <c:ptCount val="1"/>
                <c:pt idx="0">
                  <c:v>淡路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淡路
3.2%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淡路
3.3%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6!$H$5:$I$5</c:f>
              <c:strCache/>
            </c:strRef>
          </c:cat>
          <c:val>
            <c:numRef>
              <c:f>6!$H$15:$I$15</c:f>
              <c:numCache/>
            </c:numRef>
          </c:val>
        </c:ser>
        <c:overlap val="100"/>
        <c:gapWidth val="70"/>
        <c:axId val="13505067"/>
        <c:axId val="54436740"/>
      </c:barChart>
      <c:catAx>
        <c:axId val="1350506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25" b="0" i="0" u="none" baseline="0"/>
            </a:pPr>
          </a:p>
        </c:txPr>
        <c:crossAx val="54436740"/>
        <c:crosses val="autoZero"/>
        <c:auto val="1"/>
        <c:lblOffset val="100"/>
        <c:noMultiLvlLbl val="0"/>
      </c:catAx>
      <c:valAx>
        <c:axId val="544367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35050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25"/>
          <c:y val="0.17675"/>
          <c:w val="0.83375"/>
          <c:h val="0.57675"/>
        </c:manualLayout>
      </c:layout>
      <c:doughnutChart>
        <c:varyColors val="1"/>
        <c:ser>
          <c:idx val="1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7!$I$14:$I$15</c:f>
              <c:numCache/>
            </c:numRef>
          </c:val>
        </c:ser>
        <c:ser>
          <c:idx val="0"/>
          <c:order val="1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99CCFF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Pt>
            <c:idx val="5"/>
            <c:spPr>
              <a:solidFill>
                <a:srgbClr val="CCFF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衣料品
18.9%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飲食料品
10.5%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7.2%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衣料品
11.1%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飲食料品
37.2%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15.0%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7!$H$5:$H$10</c:f>
              <c:strCache/>
            </c:strRef>
          </c:cat>
          <c:val>
            <c:numRef>
              <c:f>7!$I$5:$I$10</c:f>
              <c:numCache/>
            </c:numRef>
          </c:val>
        </c:ser>
        <c:holeSize val="1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0.09425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62350" cy="447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●商店数・従業者数・年間販売額の推移
                                    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（卸売・小売業）</a:t>
          </a:r>
        </a:p>
      </cdr:txBody>
    </cdr:sp>
  </cdr:relSizeAnchor>
  <cdr:relSizeAnchor xmlns:cdr="http://schemas.openxmlformats.org/drawingml/2006/chartDrawing">
    <cdr:from>
      <cdr:x>0</cdr:x>
      <cdr:y>0.0795</cdr:y>
    </cdr:from>
    <cdr:to>
      <cdr:x>0.214</cdr:x>
      <cdr:y>0.1135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71475"/>
          <a:ext cx="7620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（万人・万店）</a:t>
          </a:r>
        </a:p>
      </cdr:txBody>
    </cdr:sp>
  </cdr:relSizeAnchor>
  <cdr:relSizeAnchor xmlns:cdr="http://schemas.openxmlformats.org/drawingml/2006/chartDrawing">
    <cdr:from>
      <cdr:x>0.87975</cdr:x>
      <cdr:y>0.8375</cdr:y>
    </cdr:from>
    <cdr:to>
      <cdr:x>0.98125</cdr:x>
      <cdr:y>0.8755</cdr:y>
    </cdr:to>
    <cdr:sp>
      <cdr:nvSpPr>
        <cdr:cNvPr id="3" name="TextBox 3"/>
        <cdr:cNvSpPr txBox="1">
          <a:spLocks noChangeArrowheads="1"/>
        </cdr:cNvSpPr>
      </cdr:nvSpPr>
      <cdr:spPr>
        <a:xfrm>
          <a:off x="3133725" y="3971925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0.48525</cdr:x>
      <cdr:y>0.9095</cdr:y>
    </cdr:from>
    <cdr:to>
      <cdr:x>0.9265</cdr:x>
      <cdr:y>0.97975</cdr:y>
    </cdr:to>
    <cdr:sp>
      <cdr:nvSpPr>
        <cdr:cNvPr id="4" name="TextBox 4"/>
        <cdr:cNvSpPr txBox="1">
          <a:spLocks noChangeArrowheads="1"/>
        </cdr:cNvSpPr>
      </cdr:nvSpPr>
      <cdr:spPr>
        <a:xfrm>
          <a:off x="1724025" y="4314825"/>
          <a:ext cx="1571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経済産業省「商業統計表」
県統計課「兵庫県の商業」</a:t>
          </a:r>
        </a:p>
      </cdr:txBody>
    </cdr:sp>
  </cdr:relSizeAnchor>
  <cdr:relSizeAnchor xmlns:cdr="http://schemas.openxmlformats.org/drawingml/2006/chartDrawing">
    <cdr:from>
      <cdr:x>0.87975</cdr:x>
      <cdr:y>0.07975</cdr:y>
    </cdr:from>
    <cdr:to>
      <cdr:x>1</cdr:x>
      <cdr:y>0.11775</cdr:y>
    </cdr:to>
    <cdr:sp>
      <cdr:nvSpPr>
        <cdr:cNvPr id="5" name="TextBox 5"/>
        <cdr:cNvSpPr txBox="1">
          <a:spLocks noChangeArrowheads="1"/>
        </cdr:cNvSpPr>
      </cdr:nvSpPr>
      <cdr:spPr>
        <a:xfrm>
          <a:off x="3133725" y="371475"/>
          <a:ext cx="495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（兆円）</a:t>
          </a:r>
        </a:p>
      </cdr:txBody>
    </cdr:sp>
  </cdr:relSizeAnchor>
  <cdr:relSizeAnchor xmlns:cdr="http://schemas.openxmlformats.org/drawingml/2006/chartDrawing">
    <cdr:from>
      <cdr:x>0.25225</cdr:x>
      <cdr:y>0.456</cdr:y>
    </cdr:from>
    <cdr:to>
      <cdr:x>0.32175</cdr:x>
      <cdr:y>0.57825</cdr:y>
    </cdr:to>
    <cdr:sp>
      <cdr:nvSpPr>
        <cdr:cNvPr id="6" name="TextBox 6"/>
        <cdr:cNvSpPr txBox="1">
          <a:spLocks noChangeArrowheads="1"/>
        </cdr:cNvSpPr>
      </cdr:nvSpPr>
      <cdr:spPr>
        <a:xfrm>
          <a:off x="895350" y="2162175"/>
          <a:ext cx="2476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従業者数</a:t>
          </a:r>
        </a:p>
      </cdr:txBody>
    </cdr:sp>
  </cdr:relSizeAnchor>
  <cdr:relSizeAnchor xmlns:cdr="http://schemas.openxmlformats.org/drawingml/2006/chartDrawing">
    <cdr:from>
      <cdr:x>0.155</cdr:x>
      <cdr:y>0.61075</cdr:y>
    </cdr:from>
    <cdr:to>
      <cdr:x>0.2245</cdr:x>
      <cdr:y>0.705</cdr:y>
    </cdr:to>
    <cdr:sp>
      <cdr:nvSpPr>
        <cdr:cNvPr id="7" name="TextBox 7"/>
        <cdr:cNvSpPr txBox="1">
          <a:spLocks noChangeArrowheads="1"/>
        </cdr:cNvSpPr>
      </cdr:nvSpPr>
      <cdr:spPr>
        <a:xfrm>
          <a:off x="542925" y="2895600"/>
          <a:ext cx="2476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商店数</a:t>
          </a:r>
        </a:p>
      </cdr:txBody>
    </cdr:sp>
  </cdr:relSizeAnchor>
  <cdr:relSizeAnchor xmlns:cdr="http://schemas.openxmlformats.org/drawingml/2006/chartDrawing">
    <cdr:from>
      <cdr:x>0.282</cdr:x>
      <cdr:y>0.144</cdr:y>
    </cdr:from>
    <cdr:to>
      <cdr:x>0.46925</cdr:x>
      <cdr:y>0.176</cdr:y>
    </cdr:to>
    <cdr:sp>
      <cdr:nvSpPr>
        <cdr:cNvPr id="8" name="TextBox 8"/>
        <cdr:cNvSpPr txBox="1">
          <a:spLocks noChangeArrowheads="1"/>
        </cdr:cNvSpPr>
      </cdr:nvSpPr>
      <cdr:spPr>
        <a:xfrm>
          <a:off x="1000125" y="676275"/>
          <a:ext cx="666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年間販売額</a:t>
          </a:r>
        </a:p>
      </cdr:txBody>
    </cdr:sp>
  </cdr:relSizeAnchor>
  <cdr:relSizeAnchor xmlns:cdr="http://schemas.openxmlformats.org/drawingml/2006/chartDrawing">
    <cdr:from>
      <cdr:x>0.76025</cdr:x>
      <cdr:y>0.76675</cdr:y>
    </cdr:from>
    <cdr:to>
      <cdr:x>0.91525</cdr:x>
      <cdr:y>0.79875</cdr:y>
    </cdr:to>
    <cdr:sp>
      <cdr:nvSpPr>
        <cdr:cNvPr id="9" name="TextBox 10"/>
        <cdr:cNvSpPr txBox="1">
          <a:spLocks noChangeArrowheads="1"/>
        </cdr:cNvSpPr>
      </cdr:nvSpPr>
      <cdr:spPr>
        <a:xfrm>
          <a:off x="2705100" y="3638550"/>
          <a:ext cx="5524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66,265店</a:t>
          </a:r>
        </a:p>
      </cdr:txBody>
    </cdr:sp>
  </cdr:relSizeAnchor>
  <cdr:relSizeAnchor xmlns:cdr="http://schemas.openxmlformats.org/drawingml/2006/chartDrawing">
    <cdr:from>
      <cdr:x>0.84425</cdr:x>
      <cdr:y>0.41125</cdr:y>
    </cdr:from>
    <cdr:to>
      <cdr:x>1</cdr:x>
      <cdr:y>0.44325</cdr:y>
    </cdr:to>
    <cdr:sp>
      <cdr:nvSpPr>
        <cdr:cNvPr id="10" name="TextBox 11"/>
        <cdr:cNvSpPr txBox="1">
          <a:spLocks noChangeArrowheads="1"/>
        </cdr:cNvSpPr>
      </cdr:nvSpPr>
      <cdr:spPr>
        <a:xfrm>
          <a:off x="3000375" y="1952625"/>
          <a:ext cx="61912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445,928人</a:t>
          </a:r>
        </a:p>
      </cdr:txBody>
    </cdr:sp>
  </cdr:relSizeAnchor>
  <cdr:relSizeAnchor xmlns:cdr="http://schemas.openxmlformats.org/drawingml/2006/chartDrawing">
    <cdr:from>
      <cdr:x>0.689</cdr:x>
      <cdr:y>0.26125</cdr:y>
    </cdr:from>
    <cdr:to>
      <cdr:x>0.8415</cdr:x>
      <cdr:y>0.29325</cdr:y>
    </cdr:to>
    <cdr:sp>
      <cdr:nvSpPr>
        <cdr:cNvPr id="11" name="AutoShape 15"/>
        <cdr:cNvSpPr>
          <a:spLocks/>
        </cdr:cNvSpPr>
      </cdr:nvSpPr>
      <cdr:spPr>
        <a:xfrm>
          <a:off x="2447925" y="1238250"/>
          <a:ext cx="542925" cy="152400"/>
        </a:xfrm>
        <a:prstGeom prst="wedgeRectCallout">
          <a:avLst>
            <a:gd name="adj1" fmla="val 43291"/>
            <a:gd name="adj2" fmla="val 291828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12.9兆円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0.99675</cdr:x>
      <cdr:y>0.10175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528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●商店数の従業者規模別割合
　　　　　　　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（平成16年）</a:t>
          </a:r>
        </a:p>
      </cdr:txBody>
    </cdr:sp>
  </cdr:relSizeAnchor>
  <cdr:relSizeAnchor xmlns:cdr="http://schemas.openxmlformats.org/drawingml/2006/chartDrawing">
    <cdr:from>
      <cdr:x>0.5085</cdr:x>
      <cdr:y>0.90575</cdr:y>
    </cdr:from>
    <cdr:to>
      <cdr:x>0.94975</cdr:x>
      <cdr:y>0.972</cdr:y>
    </cdr:to>
    <cdr:sp>
      <cdr:nvSpPr>
        <cdr:cNvPr id="2" name="TextBox 2"/>
        <cdr:cNvSpPr txBox="1">
          <a:spLocks noChangeArrowheads="1"/>
        </cdr:cNvSpPr>
      </cdr:nvSpPr>
      <cdr:spPr>
        <a:xfrm>
          <a:off x="1809750" y="4295775"/>
          <a:ext cx="15716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経済産業省「商業統計表」
県統計課「兵庫県の商業」</a:t>
          </a:r>
        </a:p>
      </cdr:txBody>
    </cdr:sp>
  </cdr:relSizeAnchor>
  <cdr:relSizeAnchor xmlns:cdr="http://schemas.openxmlformats.org/drawingml/2006/chartDrawing">
    <cdr:from>
      <cdr:x>0.59625</cdr:x>
      <cdr:y>0.25625</cdr:y>
    </cdr:from>
    <cdr:to>
      <cdr:x>0.75675</cdr:x>
      <cdr:y>0.3225</cdr:y>
    </cdr:to>
    <cdr:sp>
      <cdr:nvSpPr>
        <cdr:cNvPr id="3" name="TextBox 3"/>
        <cdr:cNvSpPr txBox="1">
          <a:spLocks noChangeArrowheads="1"/>
        </cdr:cNvSpPr>
      </cdr:nvSpPr>
      <cdr:spPr>
        <a:xfrm>
          <a:off x="2114550" y="1209675"/>
          <a:ext cx="5715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卸売業
12,834店</a:t>
          </a:r>
        </a:p>
      </cdr:txBody>
    </cdr:sp>
  </cdr:relSizeAnchor>
  <cdr:relSizeAnchor xmlns:cdr="http://schemas.openxmlformats.org/drawingml/2006/chartDrawing">
    <cdr:from>
      <cdr:x>0.39475</cdr:x>
      <cdr:y>0.0655</cdr:y>
    </cdr:from>
    <cdr:to>
      <cdr:x>0.50775</cdr:x>
      <cdr:y>0.08075</cdr:y>
    </cdr:to>
    <cdr:sp>
      <cdr:nvSpPr>
        <cdr:cNvPr id="4" name="Line 4"/>
        <cdr:cNvSpPr>
          <a:spLocks/>
        </cdr:cNvSpPr>
      </cdr:nvSpPr>
      <cdr:spPr>
        <a:xfrm flipV="1">
          <a:off x="1400175" y="304800"/>
          <a:ext cx="4000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0.50775</cdr:x>
      <cdr:y>0.0655</cdr:y>
    </cdr:from>
    <cdr:to>
      <cdr:x>0.6405</cdr:x>
      <cdr:y>0.1215</cdr:y>
    </cdr:to>
    <cdr:sp>
      <cdr:nvSpPr>
        <cdr:cNvPr id="5" name="Line 5"/>
        <cdr:cNvSpPr>
          <a:spLocks/>
        </cdr:cNvSpPr>
      </cdr:nvSpPr>
      <cdr:spPr>
        <a:xfrm>
          <a:off x="1800225" y="3048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0.39475</cdr:x>
      <cdr:y>0.10175</cdr:y>
    </cdr:from>
    <cdr:to>
      <cdr:x>0.50775</cdr:x>
      <cdr:y>0.15275</cdr:y>
    </cdr:to>
    <cdr:sp>
      <cdr:nvSpPr>
        <cdr:cNvPr id="6" name="Line 6"/>
        <cdr:cNvSpPr>
          <a:spLocks/>
        </cdr:cNvSpPr>
      </cdr:nvSpPr>
      <cdr:spPr>
        <a:xfrm flipV="1">
          <a:off x="1400175" y="476250"/>
          <a:ext cx="4000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0.50775</cdr:x>
      <cdr:y>0.10175</cdr:y>
    </cdr:from>
    <cdr:to>
      <cdr:x>0.56075</cdr:x>
      <cdr:y>0.1425</cdr:y>
    </cdr:to>
    <cdr:sp>
      <cdr:nvSpPr>
        <cdr:cNvPr id="7" name="Line 7"/>
        <cdr:cNvSpPr>
          <a:spLocks/>
        </cdr:cNvSpPr>
      </cdr:nvSpPr>
      <cdr:spPr>
        <a:xfrm>
          <a:off x="1800225" y="476250"/>
          <a:ext cx="1905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0.34125</cdr:x>
      <cdr:y>0.66675</cdr:y>
    </cdr:from>
    <cdr:to>
      <cdr:x>0.58725</cdr:x>
      <cdr:y>0.754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2400300"/>
          <a:ext cx="5810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小売業
53,431店</a:t>
          </a:r>
        </a:p>
      </cdr:txBody>
    </cdr:sp>
  </cdr:relSizeAnchor>
  <cdr:relSizeAnchor xmlns:cdr="http://schemas.openxmlformats.org/drawingml/2006/chartDrawing">
    <cdr:from>
      <cdr:x>0</cdr:x>
      <cdr:y>0.4255</cdr:y>
    </cdr:from>
    <cdr:to>
      <cdr:x>0.258</cdr:x>
      <cdr:y>0.51275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1524000"/>
          <a:ext cx="6096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10～19人
8.9%</a:t>
          </a:r>
        </a:p>
      </cdr:txBody>
    </cdr:sp>
  </cdr:relSizeAnchor>
  <cdr:relSizeAnchor xmlns:cdr="http://schemas.openxmlformats.org/drawingml/2006/chartDrawing">
    <cdr:from>
      <cdr:x>0.10575</cdr:x>
      <cdr:y>0.33875</cdr:y>
    </cdr:from>
    <cdr:to>
      <cdr:x>0.36375</cdr:x>
      <cdr:y>0.426</cdr:y>
    </cdr:to>
    <cdr:sp>
      <cdr:nvSpPr>
        <cdr:cNvPr id="3" name="TextBox 3"/>
        <cdr:cNvSpPr txBox="1">
          <a:spLocks noChangeArrowheads="1"/>
        </cdr:cNvSpPr>
      </cdr:nvSpPr>
      <cdr:spPr>
        <a:xfrm>
          <a:off x="247650" y="1219200"/>
          <a:ext cx="6096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20～29人
2.4%</a:t>
          </a:r>
        </a:p>
      </cdr:txBody>
    </cdr:sp>
  </cdr:relSizeAnchor>
  <cdr:relSizeAnchor xmlns:cdr="http://schemas.openxmlformats.org/drawingml/2006/chartDrawing">
    <cdr:from>
      <cdr:x>0.36575</cdr:x>
      <cdr:y>0.355</cdr:y>
    </cdr:from>
    <cdr:to>
      <cdr:x>0.61975</cdr:x>
      <cdr:y>0.44225</cdr:y>
    </cdr:to>
    <cdr:sp>
      <cdr:nvSpPr>
        <cdr:cNvPr id="4" name="TextBox 4"/>
        <cdr:cNvSpPr txBox="1">
          <a:spLocks noChangeArrowheads="1"/>
        </cdr:cNvSpPr>
      </cdr:nvSpPr>
      <cdr:spPr>
        <a:xfrm>
          <a:off x="857250" y="1276350"/>
          <a:ext cx="6000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30人以上
2.5%</a:t>
          </a:r>
        </a:p>
      </cdr:txBody>
    </cdr:sp>
  </cdr:relSizeAnchor>
  <cdr:relSizeAnchor xmlns:cdr="http://schemas.openxmlformats.org/drawingml/2006/chartDrawing">
    <cdr:from>
      <cdr:x>0.1925</cdr:x>
      <cdr:y>0.49025</cdr:y>
    </cdr:from>
    <cdr:to>
      <cdr:x>0.24375</cdr:x>
      <cdr:y>0.52825</cdr:y>
    </cdr:to>
    <cdr:sp>
      <cdr:nvSpPr>
        <cdr:cNvPr id="5" name="Line 5"/>
        <cdr:cNvSpPr>
          <a:spLocks/>
        </cdr:cNvSpPr>
      </cdr:nvSpPr>
      <cdr:spPr>
        <a:xfrm>
          <a:off x="447675" y="1762125"/>
          <a:ext cx="1238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0.2935</cdr:x>
      <cdr:y>0.39825</cdr:y>
    </cdr:from>
    <cdr:to>
      <cdr:x>0.365</cdr:x>
      <cdr:y>0.48925</cdr:y>
    </cdr:to>
    <cdr:sp>
      <cdr:nvSpPr>
        <cdr:cNvPr id="6" name="Line 6"/>
        <cdr:cNvSpPr>
          <a:spLocks/>
        </cdr:cNvSpPr>
      </cdr:nvSpPr>
      <cdr:spPr>
        <a:xfrm>
          <a:off x="685800" y="1428750"/>
          <a:ext cx="1714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0.42725</cdr:x>
      <cdr:y>0.44175</cdr:y>
    </cdr:from>
    <cdr:to>
      <cdr:x>0.4525</cdr:x>
      <cdr:y>0.48925</cdr:y>
    </cdr:to>
    <cdr:sp>
      <cdr:nvSpPr>
        <cdr:cNvPr id="7" name="Line 7"/>
        <cdr:cNvSpPr>
          <a:spLocks/>
        </cdr:cNvSpPr>
      </cdr:nvSpPr>
      <cdr:spPr>
        <a:xfrm flipH="1">
          <a:off x="1000125" y="1581150"/>
          <a:ext cx="571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0.50025</cdr:x>
      <cdr:y>0.4955</cdr:y>
    </cdr:from>
    <cdr:to>
      <cdr:x>0.529</cdr:x>
      <cdr:y>0.52825</cdr:y>
    </cdr:to>
    <cdr:sp>
      <cdr:nvSpPr>
        <cdr:cNvPr id="8" name="TextBox 8"/>
        <cdr:cNvSpPr txBox="1">
          <a:spLocks noChangeArrowheads="1"/>
        </cdr:cNvSpPr>
      </cdr:nvSpPr>
      <cdr:spPr>
        <a:xfrm>
          <a:off x="1181100" y="1781175"/>
          <a:ext cx="6667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475" b="0" i="0" u="none" baseline="0"/>
            <a:t>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5</xdr:col>
      <xdr:colOff>209550</xdr:colOff>
      <xdr:row>33</xdr:row>
      <xdr:rowOff>85725</xdr:rowOff>
    </xdr:to>
    <xdr:graphicFrame>
      <xdr:nvGraphicFramePr>
        <xdr:cNvPr id="1" name="Chart 14"/>
        <xdr:cNvGraphicFramePr/>
      </xdr:nvGraphicFramePr>
      <xdr:xfrm>
        <a:off x="28575" y="57150"/>
        <a:ext cx="35623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</xdr:row>
      <xdr:rowOff>85725</xdr:rowOff>
    </xdr:from>
    <xdr:to>
      <xdr:col>3</xdr:col>
      <xdr:colOff>400050</xdr:colOff>
      <xdr:row>29</xdr:row>
      <xdr:rowOff>114300</xdr:rowOff>
    </xdr:to>
    <xdr:graphicFrame>
      <xdr:nvGraphicFramePr>
        <xdr:cNvPr id="2" name="Chart 15"/>
        <xdr:cNvGraphicFramePr/>
      </xdr:nvGraphicFramePr>
      <xdr:xfrm>
        <a:off x="66675" y="657225"/>
        <a:ext cx="236220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0.89575</cdr:x>
      <cdr:y>0.094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209925" cy="447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●大規模小売店・コンビニエンスストア
　店舗数の地域別割合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（平成16年）</a:t>
          </a: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</a:t>
          </a:r>
        </a:p>
      </cdr:txBody>
    </cdr:sp>
  </cdr:relSizeAnchor>
  <cdr:relSizeAnchor xmlns:cdr="http://schemas.openxmlformats.org/drawingml/2006/chartDrawing">
    <cdr:from>
      <cdr:x>0.36875</cdr:x>
      <cdr:y>0.90075</cdr:y>
    </cdr:from>
    <cdr:to>
      <cdr:x>0.92725</cdr:x>
      <cdr:y>0.969</cdr:y>
    </cdr:to>
    <cdr:sp>
      <cdr:nvSpPr>
        <cdr:cNvPr id="2" name="TextBox 2"/>
        <cdr:cNvSpPr txBox="1">
          <a:spLocks noChangeArrowheads="1"/>
        </cdr:cNvSpPr>
      </cdr:nvSpPr>
      <cdr:spPr>
        <a:xfrm>
          <a:off x="1314450" y="4276725"/>
          <a:ext cx="20002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75" b="0" i="0" u="none" baseline="0"/>
            <a:t>経済産業省「商業統計表」
県統計課「兵庫県の商業」</a:t>
          </a:r>
        </a:p>
      </cdr:txBody>
    </cdr:sp>
  </cdr:relSizeAnchor>
  <cdr:relSizeAnchor xmlns:cdr="http://schemas.openxmlformats.org/drawingml/2006/chartDrawing">
    <cdr:from>
      <cdr:x>0.02925</cdr:x>
      <cdr:y>0.276</cdr:y>
    </cdr:from>
    <cdr:to>
      <cdr:x>0.157</cdr:x>
      <cdr:y>0.37025</cdr:y>
    </cdr:to>
    <cdr:sp>
      <cdr:nvSpPr>
        <cdr:cNvPr id="3" name="TextBox 3"/>
        <cdr:cNvSpPr txBox="1">
          <a:spLocks noChangeArrowheads="1"/>
        </cdr:cNvSpPr>
      </cdr:nvSpPr>
      <cdr:spPr>
        <a:xfrm>
          <a:off x="95250" y="1304925"/>
          <a:ext cx="4572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大規模
小売店
631店</a:t>
          </a:r>
        </a:p>
      </cdr:txBody>
    </cdr:sp>
  </cdr:relSizeAnchor>
  <cdr:relSizeAnchor xmlns:cdr="http://schemas.openxmlformats.org/drawingml/2006/chartDrawing">
    <cdr:from>
      <cdr:x>0.0165</cdr:x>
      <cdr:y>0.59075</cdr:y>
    </cdr:from>
    <cdr:to>
      <cdr:x>0.16275</cdr:x>
      <cdr:y>0.685</cdr:y>
    </cdr:to>
    <cdr:sp>
      <cdr:nvSpPr>
        <cdr:cNvPr id="4" name="TextBox 4"/>
        <cdr:cNvSpPr txBox="1">
          <a:spLocks noChangeArrowheads="1"/>
        </cdr:cNvSpPr>
      </cdr:nvSpPr>
      <cdr:spPr>
        <a:xfrm>
          <a:off x="57150" y="2800350"/>
          <a:ext cx="5238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ｺﾝﾋﾞﾆ
ｴﾝｽｽﾄｱ
1,368店</a:t>
          </a:r>
        </a:p>
      </cdr:txBody>
    </cdr:sp>
  </cdr:relSizeAnchor>
  <cdr:relSizeAnchor xmlns:cdr="http://schemas.openxmlformats.org/drawingml/2006/chartDrawing">
    <cdr:from>
      <cdr:x>0.8995</cdr:x>
      <cdr:y>0.145</cdr:y>
    </cdr:from>
    <cdr:to>
      <cdr:x>0.92875</cdr:x>
      <cdr:y>0.21675</cdr:y>
    </cdr:to>
    <cdr:sp>
      <cdr:nvSpPr>
        <cdr:cNvPr id="5" name="Line 5"/>
        <cdr:cNvSpPr>
          <a:spLocks/>
        </cdr:cNvSpPr>
      </cdr:nvSpPr>
      <cdr:spPr>
        <a:xfrm flipH="1">
          <a:off x="3219450" y="685800"/>
          <a:ext cx="104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0.87675</cdr:x>
      <cdr:y>0.145</cdr:y>
    </cdr:from>
    <cdr:to>
      <cdr:x>0.87825</cdr:x>
      <cdr:y>0.21075</cdr:y>
    </cdr:to>
    <cdr:sp>
      <cdr:nvSpPr>
        <cdr:cNvPr id="6" name="Line 6"/>
        <cdr:cNvSpPr>
          <a:spLocks/>
        </cdr:cNvSpPr>
      </cdr:nvSpPr>
      <cdr:spPr>
        <a:xfrm>
          <a:off x="3133725" y="685800"/>
          <a:ext cx="95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0.80375</cdr:x>
      <cdr:y>0.14425</cdr:y>
    </cdr:from>
    <cdr:to>
      <cdr:x>0.8525</cdr:x>
      <cdr:y>0.2095</cdr:y>
    </cdr:to>
    <cdr:sp>
      <cdr:nvSpPr>
        <cdr:cNvPr id="7" name="Line 7"/>
        <cdr:cNvSpPr>
          <a:spLocks/>
        </cdr:cNvSpPr>
      </cdr:nvSpPr>
      <cdr:spPr>
        <a:xfrm>
          <a:off x="2876550" y="676275"/>
          <a:ext cx="1714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0.69175</cdr:x>
      <cdr:y>0.14425</cdr:y>
    </cdr:from>
    <cdr:to>
      <cdr:x>0.81975</cdr:x>
      <cdr:y>0.2095</cdr:y>
    </cdr:to>
    <cdr:sp>
      <cdr:nvSpPr>
        <cdr:cNvPr id="8" name="Line 8"/>
        <cdr:cNvSpPr>
          <a:spLocks/>
        </cdr:cNvSpPr>
      </cdr:nvSpPr>
      <cdr:spPr>
        <a:xfrm>
          <a:off x="2476500" y="676275"/>
          <a:ext cx="4572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0.528</cdr:x>
      <cdr:y>0.17325</cdr:y>
    </cdr:from>
    <cdr:to>
      <cdr:x>0.63975</cdr:x>
      <cdr:y>0.17325</cdr:y>
    </cdr:to>
    <cdr:sp>
      <cdr:nvSpPr>
        <cdr:cNvPr id="9" name="Line 9"/>
        <cdr:cNvSpPr>
          <a:spLocks/>
        </cdr:cNvSpPr>
      </cdr:nvSpPr>
      <cdr:spPr>
        <a:xfrm flipV="1">
          <a:off x="1885950" y="8191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0.63975</cdr:x>
      <cdr:y>0.17325</cdr:y>
    </cdr:from>
    <cdr:to>
      <cdr:x>0.678</cdr:x>
      <cdr:y>0.2095</cdr:y>
    </cdr:to>
    <cdr:sp>
      <cdr:nvSpPr>
        <cdr:cNvPr id="10" name="Line 10"/>
        <cdr:cNvSpPr>
          <a:spLocks/>
        </cdr:cNvSpPr>
      </cdr:nvSpPr>
      <cdr:spPr>
        <a:xfrm>
          <a:off x="2286000" y="819150"/>
          <a:ext cx="1333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0.253</cdr:x>
      <cdr:y>0.21725</cdr:y>
    </cdr:from>
    <cdr:to>
      <cdr:x>0.3115</cdr:x>
      <cdr:y>0.3035</cdr:y>
    </cdr:to>
    <cdr:sp>
      <cdr:nvSpPr>
        <cdr:cNvPr id="11" name="TextBox 11"/>
        <cdr:cNvSpPr txBox="1">
          <a:spLocks noChangeArrowheads="1"/>
        </cdr:cNvSpPr>
      </cdr:nvSpPr>
      <cdr:spPr>
        <a:xfrm>
          <a:off x="904875" y="1028700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神　戸</a:t>
          </a:r>
        </a:p>
      </cdr:txBody>
    </cdr:sp>
  </cdr:relSizeAnchor>
  <cdr:relSizeAnchor xmlns:cdr="http://schemas.openxmlformats.org/drawingml/2006/chartDrawing">
    <cdr:from>
      <cdr:x>0.37625</cdr:x>
      <cdr:y>0.22075</cdr:y>
    </cdr:from>
    <cdr:to>
      <cdr:x>0.4455</cdr:x>
      <cdr:y>0.315</cdr:y>
    </cdr:to>
    <cdr:sp>
      <cdr:nvSpPr>
        <cdr:cNvPr id="12" name="TextBox 12"/>
        <cdr:cNvSpPr txBox="1">
          <a:spLocks noChangeArrowheads="1"/>
        </cdr:cNvSpPr>
      </cdr:nvSpPr>
      <cdr:spPr>
        <a:xfrm>
          <a:off x="1343025" y="1047750"/>
          <a:ext cx="2476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阪神南</a:t>
          </a:r>
        </a:p>
      </cdr:txBody>
    </cdr:sp>
  </cdr:relSizeAnchor>
  <cdr:relSizeAnchor xmlns:cdr="http://schemas.openxmlformats.org/drawingml/2006/chartDrawing">
    <cdr:from>
      <cdr:x>0.486</cdr:x>
      <cdr:y>0.22075</cdr:y>
    </cdr:from>
    <cdr:to>
      <cdr:x>0.55525</cdr:x>
      <cdr:y>0.315</cdr:y>
    </cdr:to>
    <cdr:sp>
      <cdr:nvSpPr>
        <cdr:cNvPr id="13" name="TextBox 13"/>
        <cdr:cNvSpPr txBox="1">
          <a:spLocks noChangeArrowheads="1"/>
        </cdr:cNvSpPr>
      </cdr:nvSpPr>
      <cdr:spPr>
        <a:xfrm>
          <a:off x="1733550" y="1047750"/>
          <a:ext cx="2476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阪神北</a:t>
          </a:r>
        </a:p>
      </cdr:txBody>
    </cdr:sp>
  </cdr:relSizeAnchor>
  <cdr:relSizeAnchor xmlns:cdr="http://schemas.openxmlformats.org/drawingml/2006/chartDrawing">
    <cdr:from>
      <cdr:x>0.5705</cdr:x>
      <cdr:y>0.22075</cdr:y>
    </cdr:from>
    <cdr:to>
      <cdr:x>0.63975</cdr:x>
      <cdr:y>0.315</cdr:y>
    </cdr:to>
    <cdr:sp>
      <cdr:nvSpPr>
        <cdr:cNvPr id="14" name="TextBox 14"/>
        <cdr:cNvSpPr txBox="1">
          <a:spLocks noChangeArrowheads="1"/>
        </cdr:cNvSpPr>
      </cdr:nvSpPr>
      <cdr:spPr>
        <a:xfrm>
          <a:off x="2038350" y="1047750"/>
          <a:ext cx="2476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東播磨</a:t>
          </a:r>
        </a:p>
      </cdr:txBody>
    </cdr:sp>
  </cdr:relSizeAnchor>
  <cdr:relSizeAnchor xmlns:cdr="http://schemas.openxmlformats.org/drawingml/2006/chartDrawing">
    <cdr:from>
      <cdr:x>0.72975</cdr:x>
      <cdr:y>0.22075</cdr:y>
    </cdr:from>
    <cdr:to>
      <cdr:x>0.78825</cdr:x>
      <cdr:y>0.307</cdr:y>
    </cdr:to>
    <cdr:sp>
      <cdr:nvSpPr>
        <cdr:cNvPr id="15" name="TextBox 15"/>
        <cdr:cNvSpPr txBox="1">
          <a:spLocks noChangeArrowheads="1"/>
        </cdr:cNvSpPr>
      </cdr:nvSpPr>
      <cdr:spPr>
        <a:xfrm>
          <a:off x="2609850" y="1047750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中播磨</a:t>
          </a:r>
        </a:p>
      </cdr:txBody>
    </cdr:sp>
  </cdr:relSizeAnchor>
  <cdr:relSizeAnchor xmlns:cdr="http://schemas.openxmlformats.org/drawingml/2006/chartDrawing">
    <cdr:from>
      <cdr:x>0.8995</cdr:x>
      <cdr:y>0.48875</cdr:y>
    </cdr:from>
    <cdr:to>
      <cdr:x>0.92975</cdr:x>
      <cdr:y>0.538</cdr:y>
    </cdr:to>
    <cdr:sp>
      <cdr:nvSpPr>
        <cdr:cNvPr id="16" name="Line 16"/>
        <cdr:cNvSpPr>
          <a:spLocks/>
        </cdr:cNvSpPr>
      </cdr:nvSpPr>
      <cdr:spPr>
        <a:xfrm flipH="1">
          <a:off x="3219450" y="2314575"/>
          <a:ext cx="1047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0.86375</cdr:x>
      <cdr:y>0.48875</cdr:y>
    </cdr:from>
    <cdr:to>
      <cdr:x>0.88525</cdr:x>
      <cdr:y>0.53875</cdr:y>
    </cdr:to>
    <cdr:sp>
      <cdr:nvSpPr>
        <cdr:cNvPr id="17" name="Line 17"/>
        <cdr:cNvSpPr>
          <a:spLocks/>
        </cdr:cNvSpPr>
      </cdr:nvSpPr>
      <cdr:spPr>
        <a:xfrm>
          <a:off x="3086100" y="2314575"/>
          <a:ext cx="762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0.8165</cdr:x>
      <cdr:y>0.48875</cdr:y>
    </cdr:from>
    <cdr:to>
      <cdr:x>0.8775</cdr:x>
      <cdr:y>0.53875</cdr:y>
    </cdr:to>
    <cdr:sp>
      <cdr:nvSpPr>
        <cdr:cNvPr id="18" name="Line 18"/>
        <cdr:cNvSpPr>
          <a:spLocks/>
        </cdr:cNvSpPr>
      </cdr:nvSpPr>
      <cdr:spPr>
        <a:xfrm>
          <a:off x="2924175" y="2314575"/>
          <a:ext cx="2190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0.678</cdr:x>
      <cdr:y>0.4715</cdr:y>
    </cdr:from>
    <cdr:to>
      <cdr:x>0.85325</cdr:x>
      <cdr:y>0.53875</cdr:y>
    </cdr:to>
    <cdr:sp>
      <cdr:nvSpPr>
        <cdr:cNvPr id="19" name="Line 19"/>
        <cdr:cNvSpPr>
          <a:spLocks/>
        </cdr:cNvSpPr>
      </cdr:nvSpPr>
      <cdr:spPr>
        <a:xfrm>
          <a:off x="2419350" y="2238375"/>
          <a:ext cx="628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0.55375</cdr:x>
      <cdr:y>0.49925</cdr:y>
    </cdr:from>
    <cdr:to>
      <cdr:x>0.6665</cdr:x>
      <cdr:y>0.49925</cdr:y>
    </cdr:to>
    <cdr:sp>
      <cdr:nvSpPr>
        <cdr:cNvPr id="20" name="Line 20"/>
        <cdr:cNvSpPr>
          <a:spLocks/>
        </cdr:cNvSpPr>
      </cdr:nvSpPr>
      <cdr:spPr>
        <a:xfrm>
          <a:off x="1981200" y="23717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0.6665</cdr:x>
      <cdr:y>0.49925</cdr:y>
    </cdr:from>
    <cdr:to>
      <cdr:x>0.75025</cdr:x>
      <cdr:y>0.53875</cdr:y>
    </cdr:to>
    <cdr:sp>
      <cdr:nvSpPr>
        <cdr:cNvPr id="21" name="Line 21"/>
        <cdr:cNvSpPr>
          <a:spLocks/>
        </cdr:cNvSpPr>
      </cdr:nvSpPr>
      <cdr:spPr>
        <a:xfrm>
          <a:off x="2381250" y="2371725"/>
          <a:ext cx="2952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0.253</cdr:x>
      <cdr:y>0.5545</cdr:y>
    </cdr:from>
    <cdr:to>
      <cdr:x>0.3115</cdr:x>
      <cdr:y>0.64075</cdr:y>
    </cdr:to>
    <cdr:sp>
      <cdr:nvSpPr>
        <cdr:cNvPr id="22" name="TextBox 22"/>
        <cdr:cNvSpPr txBox="1">
          <a:spLocks noChangeArrowheads="1"/>
        </cdr:cNvSpPr>
      </cdr:nvSpPr>
      <cdr:spPr>
        <a:xfrm>
          <a:off x="904875" y="2628900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神　戸</a:t>
          </a:r>
        </a:p>
      </cdr:txBody>
    </cdr:sp>
  </cdr:relSizeAnchor>
  <cdr:relSizeAnchor xmlns:cdr="http://schemas.openxmlformats.org/drawingml/2006/chartDrawing">
    <cdr:from>
      <cdr:x>0.444</cdr:x>
      <cdr:y>0.5545</cdr:y>
    </cdr:from>
    <cdr:to>
      <cdr:x>0.5025</cdr:x>
      <cdr:y>0.64075</cdr:y>
    </cdr:to>
    <cdr:sp>
      <cdr:nvSpPr>
        <cdr:cNvPr id="23" name="TextBox 23"/>
        <cdr:cNvSpPr txBox="1">
          <a:spLocks noChangeArrowheads="1"/>
        </cdr:cNvSpPr>
      </cdr:nvSpPr>
      <cdr:spPr>
        <a:xfrm>
          <a:off x="1581150" y="2628900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阪神南</a:t>
          </a:r>
        </a:p>
      </cdr:txBody>
    </cdr:sp>
  </cdr:relSizeAnchor>
  <cdr:relSizeAnchor xmlns:cdr="http://schemas.openxmlformats.org/drawingml/2006/chartDrawing">
    <cdr:from>
      <cdr:x>0.55375</cdr:x>
      <cdr:y>0.5545</cdr:y>
    </cdr:from>
    <cdr:to>
      <cdr:x>0.61225</cdr:x>
      <cdr:y>0.64075</cdr:y>
    </cdr:to>
    <cdr:sp>
      <cdr:nvSpPr>
        <cdr:cNvPr id="24" name="TextBox 24"/>
        <cdr:cNvSpPr txBox="1">
          <a:spLocks noChangeArrowheads="1"/>
        </cdr:cNvSpPr>
      </cdr:nvSpPr>
      <cdr:spPr>
        <a:xfrm>
          <a:off x="1981200" y="2628900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阪神北</a:t>
          </a:r>
        </a:p>
      </cdr:txBody>
    </cdr:sp>
  </cdr:relSizeAnchor>
  <cdr:relSizeAnchor xmlns:cdr="http://schemas.openxmlformats.org/drawingml/2006/chartDrawing">
    <cdr:from>
      <cdr:x>0.63975</cdr:x>
      <cdr:y>0.5545</cdr:y>
    </cdr:from>
    <cdr:to>
      <cdr:x>0.69825</cdr:x>
      <cdr:y>0.64075</cdr:y>
    </cdr:to>
    <cdr:sp>
      <cdr:nvSpPr>
        <cdr:cNvPr id="25" name="TextBox 25"/>
        <cdr:cNvSpPr txBox="1">
          <a:spLocks noChangeArrowheads="1"/>
        </cdr:cNvSpPr>
      </cdr:nvSpPr>
      <cdr:spPr>
        <a:xfrm>
          <a:off x="2286000" y="2628900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東播磨</a:t>
          </a:r>
        </a:p>
      </cdr:txBody>
    </cdr:sp>
  </cdr:relSizeAnchor>
  <cdr:relSizeAnchor xmlns:cdr="http://schemas.openxmlformats.org/drawingml/2006/chartDrawing">
    <cdr:from>
      <cdr:x>0.7725</cdr:x>
      <cdr:y>0.5545</cdr:y>
    </cdr:from>
    <cdr:to>
      <cdr:x>0.831</cdr:x>
      <cdr:y>0.64075</cdr:y>
    </cdr:to>
    <cdr:sp>
      <cdr:nvSpPr>
        <cdr:cNvPr id="26" name="TextBox 26"/>
        <cdr:cNvSpPr txBox="1">
          <a:spLocks noChangeArrowheads="1"/>
        </cdr:cNvSpPr>
      </cdr:nvSpPr>
      <cdr:spPr>
        <a:xfrm>
          <a:off x="2762250" y="2628900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中播磨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5</xdr:col>
      <xdr:colOff>209550</xdr:colOff>
      <xdr:row>33</xdr:row>
      <xdr:rowOff>66675</xdr:rowOff>
    </xdr:to>
    <xdr:graphicFrame>
      <xdr:nvGraphicFramePr>
        <xdr:cNvPr id="1" name="Chart 9"/>
        <xdr:cNvGraphicFramePr/>
      </xdr:nvGraphicFramePr>
      <xdr:xfrm>
        <a:off x="9525" y="28575"/>
        <a:ext cx="35814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</cdr:x>
      <cdr:y>0.89</cdr:y>
    </cdr:from>
    <cdr:to>
      <cdr:x>0.93575</cdr:x>
      <cdr:y>0.92575</cdr:y>
    </cdr:to>
    <cdr:sp>
      <cdr:nvSpPr>
        <cdr:cNvPr id="1" name="TextBox 1"/>
        <cdr:cNvSpPr txBox="1">
          <a:spLocks noChangeArrowheads="1"/>
        </cdr:cNvSpPr>
      </cdr:nvSpPr>
      <cdr:spPr>
        <a:xfrm>
          <a:off x="1409700" y="4514850"/>
          <a:ext cx="1971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経済産業省「商業販売統計年報」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0.95125</cdr:x>
      <cdr:y>0.114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43852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●大型小売店業態別販売額割合
　　　　　　　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（平成17年）</a:t>
          </a:r>
        </a:p>
      </cdr:txBody>
    </cdr:sp>
  </cdr:relSizeAnchor>
  <cdr:relSizeAnchor xmlns:cdr="http://schemas.openxmlformats.org/drawingml/2006/chartDrawing">
    <cdr:from>
      <cdr:x>0.55425</cdr:x>
      <cdr:y>0.37525</cdr:y>
    </cdr:from>
    <cdr:to>
      <cdr:x>0.69625</cdr:x>
      <cdr:y>0.49725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0" y="1905000"/>
          <a:ext cx="5143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百貨店
342,306  
百万円
（36.6%）</a:t>
          </a:r>
        </a:p>
      </cdr:txBody>
    </cdr:sp>
  </cdr:relSizeAnchor>
  <cdr:relSizeAnchor xmlns:cdr="http://schemas.openxmlformats.org/drawingml/2006/chartDrawing">
    <cdr:from>
      <cdr:x>0.32775</cdr:x>
      <cdr:y>0.4405</cdr:y>
    </cdr:from>
    <cdr:to>
      <cdr:x>0.46975</cdr:x>
      <cdr:y>0.5625</cdr:y>
    </cdr:to>
    <cdr:sp>
      <cdr:nvSpPr>
        <cdr:cNvPr id="4" name="TextBox 4"/>
        <cdr:cNvSpPr txBox="1">
          <a:spLocks noChangeArrowheads="1"/>
        </cdr:cNvSpPr>
      </cdr:nvSpPr>
      <cdr:spPr>
        <a:xfrm>
          <a:off x="1181100" y="2228850"/>
          <a:ext cx="5143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ｽｰﾊﾟｰ
592,675
百万円
（63.4%）</a:t>
          </a:r>
        </a:p>
      </cdr:txBody>
    </cdr:sp>
  </cdr:relSizeAnchor>
  <cdr:relSizeAnchor xmlns:cdr="http://schemas.openxmlformats.org/drawingml/2006/chartDrawing">
    <cdr:from>
      <cdr:x>0.3595</cdr:x>
      <cdr:y>0.77325</cdr:y>
    </cdr:from>
    <cdr:to>
      <cdr:x>0.641</cdr:x>
      <cdr:y>0.8145</cdr:y>
    </cdr:to>
    <cdr:sp>
      <cdr:nvSpPr>
        <cdr:cNvPr id="5" name="TextBox 5"/>
        <cdr:cNvSpPr txBox="1">
          <a:spLocks noChangeArrowheads="1"/>
        </cdr:cNvSpPr>
      </cdr:nvSpPr>
      <cdr:spPr>
        <a:xfrm>
          <a:off x="1295400" y="3924300"/>
          <a:ext cx="1019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0" i="0" u="none" baseline="0"/>
            <a:t>総額9,588億円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5</xdr:col>
      <xdr:colOff>238125</xdr:colOff>
      <xdr:row>33</xdr:row>
      <xdr:rowOff>19050</xdr:rowOff>
    </xdr:to>
    <xdr:graphicFrame>
      <xdr:nvGraphicFramePr>
        <xdr:cNvPr id="1" name="Chart 10"/>
        <xdr:cNvGraphicFramePr/>
      </xdr:nvGraphicFramePr>
      <xdr:xfrm>
        <a:off x="0" y="38100"/>
        <a:ext cx="3619500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0.4115</cdr:x>
      <cdr:y>0.892</cdr:y>
    </cdr:from>
    <cdr:to>
      <cdr:x>0.952</cdr:x>
      <cdr:y>0.92575</cdr:y>
    </cdr:to>
    <cdr:sp>
      <cdr:nvSpPr>
        <cdr:cNvPr id="1" name="TextBox 1"/>
        <cdr:cNvSpPr txBox="1">
          <a:spLocks noChangeArrowheads="1"/>
        </cdr:cNvSpPr>
      </cdr:nvSpPr>
      <cdr:spPr>
        <a:xfrm>
          <a:off x="1495425" y="4762500"/>
          <a:ext cx="1971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経済産業省「商業販売統計年報」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0.9805</cdr:x>
      <cdr:y>0.107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581400" cy="571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●大型小売店業態別販売額と対前年比
　の推移</a:t>
          </a:r>
        </a:p>
      </cdr:txBody>
    </cdr:sp>
  </cdr:relSizeAnchor>
  <cdr:relSizeAnchor xmlns:cdr="http://schemas.openxmlformats.org/drawingml/2006/chartDrawing">
    <cdr:from>
      <cdr:x>0.88375</cdr:x>
      <cdr:y>0.82325</cdr:y>
    </cdr:from>
    <cdr:to>
      <cdr:x>0.97</cdr:x>
      <cdr:y>0.85175</cdr:y>
    </cdr:to>
    <cdr:sp>
      <cdr:nvSpPr>
        <cdr:cNvPr id="3" name="TextBox 3"/>
        <cdr:cNvSpPr txBox="1">
          <a:spLocks noChangeArrowheads="1"/>
        </cdr:cNvSpPr>
      </cdr:nvSpPr>
      <cdr:spPr>
        <a:xfrm>
          <a:off x="3219450" y="4391025"/>
          <a:ext cx="314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</cdr:x>
      <cdr:y>0.37475</cdr:y>
    </cdr:from>
    <cdr:to>
      <cdr:x>0.162</cdr:x>
      <cdr:y>0.4085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2000250"/>
          <a:ext cx="590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（百億円）</a:t>
          </a:r>
        </a:p>
      </cdr:txBody>
    </cdr:sp>
  </cdr:relSizeAnchor>
  <cdr:relSizeAnchor xmlns:cdr="http://schemas.openxmlformats.org/drawingml/2006/chartDrawing">
    <cdr:from>
      <cdr:x>0.84025</cdr:x>
      <cdr:y>0.7275</cdr:y>
    </cdr:from>
    <cdr:to>
      <cdr:x>1</cdr:x>
      <cdr:y>0.756</cdr:y>
    </cdr:to>
    <cdr:sp>
      <cdr:nvSpPr>
        <cdr:cNvPr id="5" name="TextBox 5"/>
        <cdr:cNvSpPr txBox="1">
          <a:spLocks noChangeArrowheads="1"/>
        </cdr:cNvSpPr>
      </cdr:nvSpPr>
      <cdr:spPr>
        <a:xfrm>
          <a:off x="3057525" y="3886200"/>
          <a:ext cx="6000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3,423億円</a:t>
          </a:r>
        </a:p>
      </cdr:txBody>
    </cdr:sp>
  </cdr:relSizeAnchor>
  <cdr:relSizeAnchor xmlns:cdr="http://schemas.openxmlformats.org/drawingml/2006/chartDrawing">
    <cdr:from>
      <cdr:x>0.84025</cdr:x>
      <cdr:y>0.57775</cdr:y>
    </cdr:from>
    <cdr:to>
      <cdr:x>1</cdr:x>
      <cdr:y>0.60625</cdr:y>
    </cdr:to>
    <cdr:sp>
      <cdr:nvSpPr>
        <cdr:cNvPr id="6" name="TextBox 6"/>
        <cdr:cNvSpPr txBox="1">
          <a:spLocks noChangeArrowheads="1"/>
        </cdr:cNvSpPr>
      </cdr:nvSpPr>
      <cdr:spPr>
        <a:xfrm>
          <a:off x="3057525" y="3086100"/>
          <a:ext cx="6000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5,927億円</a:t>
          </a:r>
        </a:p>
      </cdr:txBody>
    </cdr:sp>
  </cdr:relSizeAnchor>
  <cdr:relSizeAnchor xmlns:cdr="http://schemas.openxmlformats.org/drawingml/2006/chartDrawing">
    <cdr:from>
      <cdr:x>0.819</cdr:x>
      <cdr:y>0.457</cdr:y>
    </cdr:from>
    <cdr:to>
      <cdr:x>0.99125</cdr:x>
      <cdr:y>0.49075</cdr:y>
    </cdr:to>
    <cdr:sp>
      <cdr:nvSpPr>
        <cdr:cNvPr id="7" name="TextBox 7"/>
        <cdr:cNvSpPr txBox="1">
          <a:spLocks noChangeArrowheads="1"/>
        </cdr:cNvSpPr>
      </cdr:nvSpPr>
      <cdr:spPr>
        <a:xfrm>
          <a:off x="2981325" y="243840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9,350億円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0.03325</cdr:x>
      <cdr:y>0</cdr:y>
    </cdr:from>
    <cdr:to>
      <cdr:x>0.12125</cdr:x>
      <cdr:y>0.111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0"/>
          <a:ext cx="314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0.31075</cdr:x>
      <cdr:y>0.66675</cdr:y>
    </cdr:from>
    <cdr:to>
      <cdr:x>0.43875</cdr:x>
      <cdr:y>0.791</cdr:y>
    </cdr:to>
    <cdr:sp>
      <cdr:nvSpPr>
        <cdr:cNvPr id="2" name="TextBox 2"/>
        <cdr:cNvSpPr txBox="1">
          <a:spLocks noChangeArrowheads="1"/>
        </cdr:cNvSpPr>
      </cdr:nvSpPr>
      <cdr:spPr>
        <a:xfrm>
          <a:off x="1104900" y="971550"/>
          <a:ext cx="457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百貨店</a:t>
          </a:r>
        </a:p>
      </cdr:txBody>
    </cdr:sp>
  </cdr:relSizeAnchor>
  <cdr:relSizeAnchor xmlns:cdr="http://schemas.openxmlformats.org/drawingml/2006/chartDrawing">
    <cdr:from>
      <cdr:x>0.5445</cdr:x>
      <cdr:y>0.17375</cdr:y>
    </cdr:from>
    <cdr:to>
      <cdr:x>0.7045</cdr:x>
      <cdr:y>0.298</cdr:y>
    </cdr:to>
    <cdr:sp>
      <cdr:nvSpPr>
        <cdr:cNvPr id="3" name="TextBox 3"/>
        <cdr:cNvSpPr txBox="1">
          <a:spLocks noChangeArrowheads="1"/>
        </cdr:cNvSpPr>
      </cdr:nvSpPr>
      <cdr:spPr>
        <a:xfrm>
          <a:off x="1943100" y="247650"/>
          <a:ext cx="571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スーパー</a:t>
          </a:r>
        </a:p>
      </cdr:txBody>
    </cdr:sp>
  </cdr:relSizeAnchor>
  <cdr:relSizeAnchor xmlns:cdr="http://schemas.openxmlformats.org/drawingml/2006/chartDrawing">
    <cdr:from>
      <cdr:x>0.88275</cdr:x>
      <cdr:y>0.472</cdr:y>
    </cdr:from>
    <cdr:to>
      <cdr:x>0.9895</cdr:x>
      <cdr:y>0.59625</cdr:y>
    </cdr:to>
    <cdr:sp>
      <cdr:nvSpPr>
        <cdr:cNvPr id="4" name="TextBox 4"/>
        <cdr:cNvSpPr txBox="1">
          <a:spLocks noChangeArrowheads="1"/>
        </cdr:cNvSpPr>
      </cdr:nvSpPr>
      <cdr:spPr>
        <a:xfrm>
          <a:off x="3152775" y="685800"/>
          <a:ext cx="381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-2.8%</a:t>
          </a:r>
        </a:p>
      </cdr:txBody>
    </cdr:sp>
  </cdr:relSizeAnchor>
  <cdr:relSizeAnchor xmlns:cdr="http://schemas.openxmlformats.org/drawingml/2006/chartDrawing">
    <cdr:from>
      <cdr:x>0.88275</cdr:x>
      <cdr:y>0.3955</cdr:y>
    </cdr:from>
    <cdr:to>
      <cdr:x>0.9895</cdr:x>
      <cdr:y>0.5065</cdr:y>
    </cdr:to>
    <cdr:sp>
      <cdr:nvSpPr>
        <cdr:cNvPr id="5" name="TextBox 5"/>
        <cdr:cNvSpPr txBox="1">
          <a:spLocks noChangeArrowheads="1"/>
        </cdr:cNvSpPr>
      </cdr:nvSpPr>
      <cdr:spPr>
        <a:xfrm>
          <a:off x="3152775" y="571500"/>
          <a:ext cx="3810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-1.9%</a:t>
          </a:r>
        </a:p>
      </cdr:txBody>
    </cdr:sp>
  </cdr:relSizeAnchor>
  <cdr:relSizeAnchor xmlns:cdr="http://schemas.openxmlformats.org/drawingml/2006/chartDrawing">
    <cdr:from>
      <cdr:x>0.48975</cdr:x>
      <cdr:y>0.24325</cdr:y>
    </cdr:from>
    <cdr:to>
      <cdr:x>0.5445</cdr:x>
      <cdr:y>0.3605</cdr:y>
    </cdr:to>
    <cdr:sp>
      <cdr:nvSpPr>
        <cdr:cNvPr id="6" name="Line 6"/>
        <cdr:cNvSpPr>
          <a:spLocks/>
        </cdr:cNvSpPr>
      </cdr:nvSpPr>
      <cdr:spPr>
        <a:xfrm flipH="1">
          <a:off x="1743075" y="352425"/>
          <a:ext cx="2000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0.17775</cdr:x>
      <cdr:y>0.17375</cdr:y>
    </cdr:from>
    <cdr:to>
      <cdr:x>0.32975</cdr:x>
      <cdr:y>0.28475</cdr:y>
    </cdr:to>
    <cdr:sp>
      <cdr:nvSpPr>
        <cdr:cNvPr id="7" name="TextBox 7"/>
        <cdr:cNvSpPr txBox="1">
          <a:spLocks noChangeArrowheads="1"/>
        </cdr:cNvSpPr>
      </cdr:nvSpPr>
      <cdr:spPr>
        <a:xfrm>
          <a:off x="628650" y="247650"/>
          <a:ext cx="542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対前年比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5</xdr:col>
      <xdr:colOff>314325</xdr:colOff>
      <xdr:row>37</xdr:row>
      <xdr:rowOff>66675</xdr:rowOff>
    </xdr:to>
    <xdr:graphicFrame>
      <xdr:nvGraphicFramePr>
        <xdr:cNvPr id="1" name="Chart 12"/>
        <xdr:cNvGraphicFramePr/>
      </xdr:nvGraphicFramePr>
      <xdr:xfrm>
        <a:off x="47625" y="47625"/>
        <a:ext cx="36480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</xdr:row>
      <xdr:rowOff>76200</xdr:rowOff>
    </xdr:from>
    <xdr:to>
      <xdr:col>5</xdr:col>
      <xdr:colOff>200025</xdr:colOff>
      <xdr:row>13</xdr:row>
      <xdr:rowOff>104775</xdr:rowOff>
    </xdr:to>
    <xdr:graphicFrame>
      <xdr:nvGraphicFramePr>
        <xdr:cNvPr id="2" name="Chart 13"/>
        <xdr:cNvGraphicFramePr/>
      </xdr:nvGraphicFramePr>
      <xdr:xfrm>
        <a:off x="9525" y="504825"/>
        <a:ext cx="3571875" cy="1457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5</xdr:col>
      <xdr:colOff>209550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28575" y="28575"/>
        <a:ext cx="35623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0.99675</cdr:x>
      <cdr:y>0.10175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433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●主要地域（国）別輸出入額割合
　　　　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（平成18年速報値）</a:t>
          </a:r>
        </a:p>
      </cdr:txBody>
    </cdr:sp>
  </cdr:relSizeAnchor>
  <cdr:relSizeAnchor xmlns:cdr="http://schemas.openxmlformats.org/drawingml/2006/chartDrawing">
    <cdr:from>
      <cdr:x>0.51075</cdr:x>
      <cdr:y>0.93375</cdr:y>
    </cdr:from>
    <cdr:to>
      <cdr:x>0.953</cdr:x>
      <cdr:y>0.97</cdr:y>
    </cdr:to>
    <cdr:sp>
      <cdr:nvSpPr>
        <cdr:cNvPr id="2" name="TextBox 2"/>
        <cdr:cNvSpPr txBox="1">
          <a:spLocks noChangeArrowheads="1"/>
        </cdr:cNvSpPr>
      </cdr:nvSpPr>
      <cdr:spPr>
        <a:xfrm>
          <a:off x="1809750" y="4419600"/>
          <a:ext cx="1571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神戸税関「外国貿易年表」</a:t>
          </a:r>
        </a:p>
      </cdr:txBody>
    </cdr:sp>
  </cdr:relSizeAnchor>
  <cdr:relSizeAnchor xmlns:cdr="http://schemas.openxmlformats.org/drawingml/2006/chartDrawing">
    <cdr:from>
      <cdr:x>0.5865</cdr:x>
      <cdr:y>0.25775</cdr:y>
    </cdr:from>
    <cdr:to>
      <cdr:x>0.78225</cdr:x>
      <cdr:y>0.32425</cdr:y>
    </cdr:to>
    <cdr:sp>
      <cdr:nvSpPr>
        <cdr:cNvPr id="3" name="TextBox 3"/>
        <cdr:cNvSpPr txBox="1">
          <a:spLocks noChangeArrowheads="1"/>
        </cdr:cNvSpPr>
      </cdr:nvSpPr>
      <cdr:spPr>
        <a:xfrm>
          <a:off x="2076450" y="1219200"/>
          <a:ext cx="6953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輸出
64,086億円</a:t>
          </a:r>
        </a:p>
      </cdr:txBody>
    </cdr:sp>
  </cdr:relSizeAnchor>
  <cdr:relSizeAnchor xmlns:cdr="http://schemas.openxmlformats.org/drawingml/2006/chartDrawing">
    <cdr:from>
      <cdr:x>0.6245</cdr:x>
      <cdr:y>0.453</cdr:y>
    </cdr:from>
    <cdr:to>
      <cdr:x>0.64975</cdr:x>
      <cdr:y>0.498</cdr:y>
    </cdr:to>
    <cdr:sp>
      <cdr:nvSpPr>
        <cdr:cNvPr id="4" name="Line 7"/>
        <cdr:cNvSpPr>
          <a:spLocks/>
        </cdr:cNvSpPr>
      </cdr:nvSpPr>
      <cdr:spPr>
        <a:xfrm>
          <a:off x="2209800" y="2143125"/>
          <a:ext cx="857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0.48875</cdr:x>
      <cdr:y>0.433</cdr:y>
    </cdr:from>
    <cdr:to>
      <cdr:x>0.54575</cdr:x>
      <cdr:y>0.453</cdr:y>
    </cdr:to>
    <cdr:sp>
      <cdr:nvSpPr>
        <cdr:cNvPr id="5" name="Line 9"/>
        <cdr:cNvSpPr>
          <a:spLocks/>
        </cdr:cNvSpPr>
      </cdr:nvSpPr>
      <cdr:spPr>
        <a:xfrm flipH="1">
          <a:off x="1733550" y="2047875"/>
          <a:ext cx="2000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0.372</cdr:x>
      <cdr:y>0.40975</cdr:y>
    </cdr:from>
    <cdr:to>
      <cdr:x>0.51125</cdr:x>
      <cdr:y>0.42225</cdr:y>
    </cdr:to>
    <cdr:sp>
      <cdr:nvSpPr>
        <cdr:cNvPr id="6" name="Line 10"/>
        <cdr:cNvSpPr>
          <a:spLocks/>
        </cdr:cNvSpPr>
      </cdr:nvSpPr>
      <cdr:spPr>
        <a:xfrm flipV="1">
          <a:off x="1314450" y="1933575"/>
          <a:ext cx="4953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0.35325</cdr:x>
      <cdr:y>0.39125</cdr:y>
    </cdr:from>
    <cdr:to>
      <cdr:x>0.4545</cdr:x>
      <cdr:y>0.39125</cdr:y>
    </cdr:to>
    <cdr:sp>
      <cdr:nvSpPr>
        <cdr:cNvPr id="7" name="Line 11"/>
        <cdr:cNvSpPr>
          <a:spLocks/>
        </cdr:cNvSpPr>
      </cdr:nvSpPr>
      <cdr:spPr>
        <a:xfrm>
          <a:off x="1247775" y="1847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0.34075</cdr:x>
      <cdr:y>0.337</cdr:y>
    </cdr:from>
    <cdr:to>
      <cdr:x>0.4545</cdr:x>
      <cdr:y>0.37625</cdr:y>
    </cdr:to>
    <cdr:sp>
      <cdr:nvSpPr>
        <cdr:cNvPr id="8" name="Line 12"/>
        <cdr:cNvSpPr>
          <a:spLocks/>
        </cdr:cNvSpPr>
      </cdr:nvSpPr>
      <cdr:spPr>
        <a:xfrm>
          <a:off x="1209675" y="1590675"/>
          <a:ext cx="4000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0.27125</cdr:x>
      <cdr:y>0.223</cdr:y>
    </cdr:from>
    <cdr:to>
      <cdr:x>0.42925</cdr:x>
      <cdr:y>0.348</cdr:y>
    </cdr:to>
    <cdr:sp>
      <cdr:nvSpPr>
        <cdr:cNvPr id="9" name="Line 13"/>
        <cdr:cNvSpPr>
          <a:spLocks/>
        </cdr:cNvSpPr>
      </cdr:nvSpPr>
      <cdr:spPr>
        <a:xfrm>
          <a:off x="962025" y="1047750"/>
          <a:ext cx="5619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0.363</cdr:x>
      <cdr:y>0.49325</cdr:y>
    </cdr:from>
    <cdr:to>
      <cdr:x>0.651</cdr:x>
      <cdr:y>0.5805</cdr:y>
    </cdr:to>
    <cdr:sp>
      <cdr:nvSpPr>
        <cdr:cNvPr id="1" name="TextBox 1"/>
        <cdr:cNvSpPr txBox="1">
          <a:spLocks noChangeArrowheads="1"/>
        </cdr:cNvSpPr>
      </cdr:nvSpPr>
      <cdr:spPr>
        <a:xfrm>
          <a:off x="885825" y="1771650"/>
          <a:ext cx="704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輸入
32,506億円</a:t>
          </a:r>
        </a:p>
      </cdr:txBody>
    </cdr:sp>
  </cdr:relSizeAnchor>
  <cdr:relSizeAnchor xmlns:cdr="http://schemas.openxmlformats.org/drawingml/2006/chartDrawing">
    <cdr:from>
      <cdr:x>0.06975</cdr:x>
      <cdr:y>0.417</cdr:y>
    </cdr:from>
    <cdr:to>
      <cdr:x>0.0735</cdr:x>
      <cdr:y>0.551</cdr:y>
    </cdr:to>
    <cdr:sp>
      <cdr:nvSpPr>
        <cdr:cNvPr id="2" name="Line 3"/>
        <cdr:cNvSpPr>
          <a:spLocks/>
        </cdr:cNvSpPr>
      </cdr:nvSpPr>
      <cdr:spPr>
        <a:xfrm flipH="1">
          <a:off x="161925" y="1495425"/>
          <a:ext cx="95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0.07425</cdr:x>
      <cdr:y>0.55275</cdr:y>
    </cdr:from>
    <cdr:to>
      <cdr:x>0.13025</cdr:x>
      <cdr:y>0.5805</cdr:y>
    </cdr:to>
    <cdr:sp>
      <cdr:nvSpPr>
        <cdr:cNvPr id="3" name="Line 4"/>
        <cdr:cNvSpPr>
          <a:spLocks/>
        </cdr:cNvSpPr>
      </cdr:nvSpPr>
      <cdr:spPr>
        <a:xfrm>
          <a:off x="180975" y="1981200"/>
          <a:ext cx="1333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0.59075</cdr:x>
      <cdr:y>0.739</cdr:y>
    </cdr:from>
    <cdr:to>
      <cdr:x>0.73</cdr:x>
      <cdr:y>0.797</cdr:y>
    </cdr:to>
    <cdr:sp>
      <cdr:nvSpPr>
        <cdr:cNvPr id="4" name="Line 5"/>
        <cdr:cNvSpPr>
          <a:spLocks/>
        </cdr:cNvSpPr>
      </cdr:nvSpPr>
      <cdr:spPr>
        <a:xfrm>
          <a:off x="1438275" y="2657475"/>
          <a:ext cx="3429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0.47475</cdr:x>
      <cdr:y>0.767</cdr:y>
    </cdr:from>
    <cdr:to>
      <cdr:x>0.544</cdr:x>
      <cdr:y>0.832</cdr:y>
    </cdr:to>
    <cdr:sp>
      <cdr:nvSpPr>
        <cdr:cNvPr id="5" name="Line 7"/>
        <cdr:cNvSpPr>
          <a:spLocks/>
        </cdr:cNvSpPr>
      </cdr:nvSpPr>
      <cdr:spPr>
        <a:xfrm>
          <a:off x="1162050" y="2752725"/>
          <a:ext cx="1714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0.3355</cdr:x>
      <cdr:y>0.72675</cdr:y>
    </cdr:from>
    <cdr:to>
      <cdr:x>0.363</cdr:x>
      <cdr:y>0.79675</cdr:y>
    </cdr:to>
    <cdr:sp>
      <cdr:nvSpPr>
        <cdr:cNvPr id="6" name="Line 8"/>
        <cdr:cNvSpPr>
          <a:spLocks/>
        </cdr:cNvSpPr>
      </cdr:nvSpPr>
      <cdr:spPr>
        <a:xfrm>
          <a:off x="819150" y="2609850"/>
          <a:ext cx="666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0.22775</cdr:x>
      <cdr:y>0.7095</cdr:y>
    </cdr:from>
    <cdr:to>
      <cdr:x>0.251</cdr:x>
      <cdr:y>0.832</cdr:y>
    </cdr:to>
    <cdr:sp>
      <cdr:nvSpPr>
        <cdr:cNvPr id="7" name="Line 9"/>
        <cdr:cNvSpPr>
          <a:spLocks/>
        </cdr:cNvSpPr>
      </cdr:nvSpPr>
      <cdr:spPr>
        <a:xfrm flipH="1">
          <a:off x="552450" y="2552700"/>
          <a:ext cx="571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0.16725</cdr:x>
      <cdr:y>0.68325</cdr:y>
    </cdr:from>
    <cdr:to>
      <cdr:x>0.22775</cdr:x>
      <cdr:y>0.81025</cdr:y>
    </cdr:to>
    <cdr:sp>
      <cdr:nvSpPr>
        <cdr:cNvPr id="8" name="Line 10"/>
        <cdr:cNvSpPr>
          <a:spLocks/>
        </cdr:cNvSpPr>
      </cdr:nvSpPr>
      <cdr:spPr>
        <a:xfrm flipH="1">
          <a:off x="400050" y="2457450"/>
          <a:ext cx="1524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0.10225</cdr:x>
      <cdr:y>0.6415</cdr:y>
    </cdr:from>
    <cdr:to>
      <cdr:x>0.16825</cdr:x>
      <cdr:y>0.69525</cdr:y>
    </cdr:to>
    <cdr:sp>
      <cdr:nvSpPr>
        <cdr:cNvPr id="9" name="Line 11"/>
        <cdr:cNvSpPr>
          <a:spLocks/>
        </cdr:cNvSpPr>
      </cdr:nvSpPr>
      <cdr:spPr>
        <a:xfrm flipH="1">
          <a:off x="247650" y="2305050"/>
          <a:ext cx="161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5</xdr:col>
      <xdr:colOff>219075</xdr:colOff>
      <xdr:row>33</xdr:row>
      <xdr:rowOff>57150</xdr:rowOff>
    </xdr:to>
    <xdr:graphicFrame>
      <xdr:nvGraphicFramePr>
        <xdr:cNvPr id="1" name="Chart 17"/>
        <xdr:cNvGraphicFramePr/>
      </xdr:nvGraphicFramePr>
      <xdr:xfrm>
        <a:off x="47625" y="38100"/>
        <a:ext cx="35528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8</xdr:row>
      <xdr:rowOff>114300</xdr:rowOff>
    </xdr:from>
    <xdr:to>
      <xdr:col>3</xdr:col>
      <xdr:colOff>590550</xdr:colOff>
      <xdr:row>34</xdr:row>
      <xdr:rowOff>0</xdr:rowOff>
    </xdr:to>
    <xdr:graphicFrame>
      <xdr:nvGraphicFramePr>
        <xdr:cNvPr id="2" name="Chart 18"/>
        <xdr:cNvGraphicFramePr/>
      </xdr:nvGraphicFramePr>
      <xdr:xfrm>
        <a:off x="171450" y="1257300"/>
        <a:ext cx="244792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0.95025</cdr:y>
    </cdr:from>
    <cdr:to>
      <cdr:x>0.8615</cdr:x>
      <cdr:y>0.9875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4619625"/>
          <a:ext cx="2771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県観光政策課「兵庫県観光客動態調査報告書」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0.93125</cdr:x>
      <cdr:y>0.05225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33375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●観光客入込数の推移</a:t>
          </a:r>
        </a:p>
      </cdr:txBody>
    </cdr:sp>
  </cdr:relSizeAnchor>
  <cdr:relSizeAnchor xmlns:cdr="http://schemas.openxmlformats.org/drawingml/2006/chartDrawing">
    <cdr:from>
      <cdr:x>0</cdr:x>
      <cdr:y>0.0685</cdr:y>
    </cdr:from>
    <cdr:to>
      <cdr:x>0.20225</cdr:x>
      <cdr:y>0.10375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33375"/>
          <a:ext cx="723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（百万人）</a:t>
          </a:r>
        </a:p>
      </cdr:txBody>
    </cdr:sp>
  </cdr:relSizeAnchor>
  <cdr:relSizeAnchor xmlns:cdr="http://schemas.openxmlformats.org/drawingml/2006/chartDrawing">
    <cdr:from>
      <cdr:x>0.772</cdr:x>
      <cdr:y>0.8705</cdr:y>
    </cdr:from>
    <cdr:to>
      <cdr:x>0.9475</cdr:x>
      <cdr:y>0.90775</cdr:y>
    </cdr:to>
    <cdr:sp>
      <cdr:nvSpPr>
        <cdr:cNvPr id="4" name="TextBox 4"/>
        <cdr:cNvSpPr txBox="1">
          <a:spLocks noChangeArrowheads="1"/>
        </cdr:cNvSpPr>
      </cdr:nvSpPr>
      <cdr:spPr>
        <a:xfrm>
          <a:off x="2762250" y="422910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0.422</cdr:x>
      <cdr:y>0.13175</cdr:y>
    </cdr:from>
    <cdr:to>
      <cdr:x>0.7065</cdr:x>
      <cdr:y>0.19625</cdr:y>
    </cdr:to>
    <cdr:sp>
      <cdr:nvSpPr>
        <cdr:cNvPr id="5" name="TextBox 5"/>
        <cdr:cNvSpPr txBox="1">
          <a:spLocks noChangeArrowheads="1"/>
        </cdr:cNvSpPr>
      </cdr:nvSpPr>
      <cdr:spPr>
        <a:xfrm>
          <a:off x="1504950" y="638175"/>
          <a:ext cx="1019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阪神・淡路大震災
（H7.1.17発生）</a:t>
          </a:r>
        </a:p>
      </cdr:txBody>
    </cdr:sp>
  </cdr:relSizeAnchor>
  <cdr:relSizeAnchor xmlns:cdr="http://schemas.openxmlformats.org/drawingml/2006/chartDrawing">
    <cdr:from>
      <cdr:x>0.56275</cdr:x>
      <cdr:y>0.2095</cdr:y>
    </cdr:from>
    <cdr:to>
      <cdr:x>0.56275</cdr:x>
      <cdr:y>0.32725</cdr:y>
    </cdr:to>
    <cdr:sp>
      <cdr:nvSpPr>
        <cdr:cNvPr id="6" name="Line 6"/>
        <cdr:cNvSpPr>
          <a:spLocks/>
        </cdr:cNvSpPr>
      </cdr:nvSpPr>
      <cdr:spPr>
        <a:xfrm>
          <a:off x="2009775" y="10191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0.422</cdr:x>
      <cdr:y>0.58575</cdr:y>
    </cdr:from>
    <cdr:to>
      <cdr:x>0.53375</cdr:x>
      <cdr:y>0.617</cdr:y>
    </cdr:to>
    <cdr:sp>
      <cdr:nvSpPr>
        <cdr:cNvPr id="7" name="TextBox 7"/>
        <cdr:cNvSpPr txBox="1">
          <a:spLocks noChangeArrowheads="1"/>
        </cdr:cNvSpPr>
      </cdr:nvSpPr>
      <cdr:spPr>
        <a:xfrm>
          <a:off x="1504950" y="2847975"/>
          <a:ext cx="4000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日帰り</a:t>
          </a:r>
        </a:p>
      </cdr:txBody>
    </cdr:sp>
  </cdr:relSizeAnchor>
  <cdr:relSizeAnchor xmlns:cdr="http://schemas.openxmlformats.org/drawingml/2006/chartDrawing">
    <cdr:from>
      <cdr:x>0.40025</cdr:x>
      <cdr:y>0.33275</cdr:y>
    </cdr:from>
    <cdr:to>
      <cdr:x>0.488</cdr:x>
      <cdr:y>0.364</cdr:y>
    </cdr:to>
    <cdr:sp>
      <cdr:nvSpPr>
        <cdr:cNvPr id="8" name="TextBox 8"/>
        <cdr:cNvSpPr txBox="1">
          <a:spLocks noChangeArrowheads="1"/>
        </cdr:cNvSpPr>
      </cdr:nvSpPr>
      <cdr:spPr>
        <a:xfrm>
          <a:off x="1428750" y="1619250"/>
          <a:ext cx="31432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宿泊</a:t>
          </a:r>
        </a:p>
      </cdr:txBody>
    </cdr:sp>
  </cdr:relSizeAnchor>
  <cdr:relSizeAnchor xmlns:cdr="http://schemas.openxmlformats.org/drawingml/2006/chartDrawing">
    <cdr:from>
      <cdr:x>0.8</cdr:x>
      <cdr:y>0.34675</cdr:y>
    </cdr:from>
    <cdr:to>
      <cdr:x>0.9995</cdr:x>
      <cdr:y>0.43475</cdr:y>
    </cdr:to>
    <cdr:sp>
      <cdr:nvSpPr>
        <cdr:cNvPr id="9" name="TextBox 9"/>
        <cdr:cNvSpPr txBox="1">
          <a:spLocks noChangeArrowheads="1"/>
        </cdr:cNvSpPr>
      </cdr:nvSpPr>
      <cdr:spPr>
        <a:xfrm>
          <a:off x="2857500" y="1685925"/>
          <a:ext cx="7143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平成17年度
110,715
         千人</a:t>
          </a:r>
        </a:p>
      </cdr:txBody>
    </cdr:sp>
  </cdr:relSizeAnchor>
  <cdr:relSizeAnchor xmlns:cdr="http://schemas.openxmlformats.org/drawingml/2006/chartDrawing">
    <cdr:from>
      <cdr:x>0.8095</cdr:x>
      <cdr:y>0.29475</cdr:y>
    </cdr:from>
    <cdr:to>
      <cdr:x>0.8375</cdr:x>
      <cdr:y>0.33275</cdr:y>
    </cdr:to>
    <cdr:sp>
      <cdr:nvSpPr>
        <cdr:cNvPr id="10" name="Line 10"/>
        <cdr:cNvSpPr>
          <a:spLocks/>
        </cdr:cNvSpPr>
      </cdr:nvSpPr>
      <cdr:spPr>
        <a:xfrm flipH="1" flipV="1">
          <a:off x="2895600" y="1428750"/>
          <a:ext cx="1047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</cdr:x>
      <cdr:y>0.1175</cdr:y>
    </cdr:from>
    <cdr:to>
      <cdr:x>0.9995</cdr:x>
      <cdr:y>0.182</cdr:y>
    </cdr:to>
    <cdr:sp>
      <cdr:nvSpPr>
        <cdr:cNvPr id="11" name="TextBox 11"/>
        <cdr:cNvSpPr txBox="1">
          <a:spLocks noChangeArrowheads="1"/>
        </cdr:cNvSpPr>
      </cdr:nvSpPr>
      <cdr:spPr>
        <a:xfrm>
          <a:off x="2857500" y="571500"/>
          <a:ext cx="714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平成17年度
15,966千人</a:t>
          </a:r>
        </a:p>
      </cdr:txBody>
    </cdr:sp>
  </cdr:relSizeAnchor>
  <cdr:relSizeAnchor xmlns:cdr="http://schemas.openxmlformats.org/drawingml/2006/chartDrawing">
    <cdr:from>
      <cdr:x>0.8</cdr:x>
      <cdr:y>0.181</cdr:y>
    </cdr:from>
    <cdr:to>
      <cdr:x>0.8375</cdr:x>
      <cdr:y>0.2095</cdr:y>
    </cdr:to>
    <cdr:sp>
      <cdr:nvSpPr>
        <cdr:cNvPr id="12" name="Line 12"/>
        <cdr:cNvSpPr>
          <a:spLocks/>
        </cdr:cNvSpPr>
      </cdr:nvSpPr>
      <cdr:spPr>
        <a:xfrm flipH="1">
          <a:off x="2857500" y="87630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5</xdr:col>
      <xdr:colOff>247650</xdr:colOff>
      <xdr:row>34</xdr:row>
      <xdr:rowOff>28575</xdr:rowOff>
    </xdr:to>
    <xdr:graphicFrame>
      <xdr:nvGraphicFramePr>
        <xdr:cNvPr id="1" name="Chart 16"/>
        <xdr:cNvGraphicFramePr/>
      </xdr:nvGraphicFramePr>
      <xdr:xfrm>
        <a:off x="47625" y="19050"/>
        <a:ext cx="35814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0.96125</cdr:x>
      <cdr:y>0.10975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29000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●観光客入込数の目的別割合
　　　　　　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（平成17年度）</a:t>
          </a:r>
        </a:p>
      </cdr:txBody>
    </cdr:sp>
  </cdr:relSizeAnchor>
  <cdr:relSizeAnchor xmlns:cdr="http://schemas.openxmlformats.org/drawingml/2006/chartDrawing">
    <cdr:from>
      <cdr:x>0.09225</cdr:x>
      <cdr:y>0.87025</cdr:y>
    </cdr:from>
    <cdr:to>
      <cdr:x>0.111</cdr:x>
      <cdr:y>0.90775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4191000"/>
          <a:ext cx="66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 </a:t>
          </a:r>
        </a:p>
      </cdr:txBody>
    </cdr:sp>
  </cdr:relSizeAnchor>
  <cdr:relSizeAnchor xmlns:cdr="http://schemas.openxmlformats.org/drawingml/2006/chartDrawing">
    <cdr:from>
      <cdr:x>0.14825</cdr:x>
      <cdr:y>0.89925</cdr:y>
    </cdr:from>
    <cdr:to>
      <cdr:x>0.93175</cdr:x>
      <cdr:y>0.93875</cdr:y>
    </cdr:to>
    <cdr:sp>
      <cdr:nvSpPr>
        <cdr:cNvPr id="3" name="TextBox 3"/>
        <cdr:cNvSpPr txBox="1">
          <a:spLocks noChangeArrowheads="1"/>
        </cdr:cNvSpPr>
      </cdr:nvSpPr>
      <cdr:spPr>
        <a:xfrm>
          <a:off x="523875" y="4333875"/>
          <a:ext cx="2790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県観光政策課「兵庫県観光客動態調査報告書」</a:t>
          </a:r>
        </a:p>
      </cdr:txBody>
    </cdr:sp>
  </cdr:relSizeAnchor>
  <cdr:relSizeAnchor xmlns:cdr="http://schemas.openxmlformats.org/drawingml/2006/chartDrawing">
    <cdr:from>
      <cdr:x>0.72575</cdr:x>
      <cdr:y>0.69725</cdr:y>
    </cdr:from>
    <cdr:to>
      <cdr:x>0.961</cdr:x>
      <cdr:y>0.7625</cdr:y>
    </cdr:to>
    <cdr:sp>
      <cdr:nvSpPr>
        <cdr:cNvPr id="4" name="TextBox 4"/>
        <cdr:cNvSpPr txBox="1">
          <a:spLocks noChangeArrowheads="1"/>
        </cdr:cNvSpPr>
      </cdr:nvSpPr>
      <cdr:spPr>
        <a:xfrm>
          <a:off x="2581275" y="3352800"/>
          <a:ext cx="8382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遺（史）跡観賞
1.9%</a:t>
          </a:r>
        </a:p>
      </cdr:txBody>
    </cdr:sp>
  </cdr:relSizeAnchor>
  <cdr:relSizeAnchor xmlns:cdr="http://schemas.openxmlformats.org/drawingml/2006/chartDrawing">
    <cdr:from>
      <cdr:x>0.492</cdr:x>
      <cdr:y>0.4</cdr:y>
    </cdr:from>
    <cdr:to>
      <cdr:x>0.706</cdr:x>
      <cdr:y>0.46525</cdr:y>
    </cdr:to>
    <cdr:sp>
      <cdr:nvSpPr>
        <cdr:cNvPr id="5" name="TextBox 5"/>
        <cdr:cNvSpPr txBox="1">
          <a:spLocks noChangeArrowheads="1"/>
        </cdr:cNvSpPr>
      </cdr:nvSpPr>
      <cdr:spPr>
        <a:xfrm>
          <a:off x="1752600" y="1924050"/>
          <a:ext cx="7620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総入込数
126,681千人</a:t>
          </a:r>
        </a:p>
      </cdr:txBody>
    </cdr:sp>
  </cdr:relSizeAnchor>
  <cdr:relSizeAnchor xmlns:cdr="http://schemas.openxmlformats.org/drawingml/2006/chartDrawing">
    <cdr:from>
      <cdr:x>0.338</cdr:x>
      <cdr:y>0.63675</cdr:y>
    </cdr:from>
    <cdr:to>
      <cdr:x>0.39425</cdr:x>
      <cdr:y>0.709</cdr:y>
    </cdr:to>
    <cdr:sp>
      <cdr:nvSpPr>
        <cdr:cNvPr id="6" name="Line 7"/>
        <cdr:cNvSpPr>
          <a:spLocks/>
        </cdr:cNvSpPr>
      </cdr:nvSpPr>
      <cdr:spPr>
        <a:xfrm flipH="1">
          <a:off x="1200150" y="30670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0.1735</cdr:x>
      <cdr:y>0.44925</cdr:y>
    </cdr:from>
    <cdr:to>
      <cdr:x>0.221</cdr:x>
      <cdr:y>0.47825</cdr:y>
    </cdr:to>
    <cdr:sp>
      <cdr:nvSpPr>
        <cdr:cNvPr id="7" name="Line 8"/>
        <cdr:cNvSpPr>
          <a:spLocks/>
        </cdr:cNvSpPr>
      </cdr:nvSpPr>
      <cdr:spPr>
        <a:xfrm>
          <a:off x="609600" y="2162175"/>
          <a:ext cx="1714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0.19875</cdr:x>
      <cdr:y>0.49075</cdr:y>
    </cdr:from>
    <cdr:to>
      <cdr:x>0.24575</cdr:x>
      <cdr:y>0.50275</cdr:y>
    </cdr:to>
    <cdr:sp>
      <cdr:nvSpPr>
        <cdr:cNvPr id="8" name="Line 9"/>
        <cdr:cNvSpPr>
          <a:spLocks/>
        </cdr:cNvSpPr>
      </cdr:nvSpPr>
      <cdr:spPr>
        <a:xfrm flipV="1">
          <a:off x="704850" y="2362200"/>
          <a:ext cx="1714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0.28075</cdr:x>
      <cdr:y>0.627</cdr:y>
    </cdr:from>
    <cdr:to>
      <cdr:x>0.369</cdr:x>
      <cdr:y>0.65175</cdr:y>
    </cdr:to>
    <cdr:sp>
      <cdr:nvSpPr>
        <cdr:cNvPr id="9" name="Line 10"/>
        <cdr:cNvSpPr>
          <a:spLocks/>
        </cdr:cNvSpPr>
      </cdr:nvSpPr>
      <cdr:spPr>
        <a:xfrm flipV="1">
          <a:off x="1000125" y="3019425"/>
          <a:ext cx="3143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0.88325</cdr:x>
      <cdr:y>0.588</cdr:y>
    </cdr:from>
    <cdr:to>
      <cdr:x>0.88325</cdr:x>
      <cdr:y>0.68625</cdr:y>
    </cdr:to>
    <cdr:sp>
      <cdr:nvSpPr>
        <cdr:cNvPr id="10" name="Line 12"/>
        <cdr:cNvSpPr>
          <a:spLocks/>
        </cdr:cNvSpPr>
      </cdr:nvSpPr>
      <cdr:spPr>
        <a:xfrm flipH="1" flipV="1">
          <a:off x="3143250" y="28289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0.1735</cdr:x>
      <cdr:y>0.51375</cdr:y>
    </cdr:from>
    <cdr:to>
      <cdr:x>0.24575</cdr:x>
      <cdr:y>0.5615</cdr:y>
    </cdr:to>
    <cdr:sp>
      <cdr:nvSpPr>
        <cdr:cNvPr id="11" name="Line 13"/>
        <cdr:cNvSpPr>
          <a:spLocks/>
        </cdr:cNvSpPr>
      </cdr:nvSpPr>
      <cdr:spPr>
        <a:xfrm flipV="1">
          <a:off x="609600" y="2466975"/>
          <a:ext cx="2571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5</xdr:col>
      <xdr:colOff>209550</xdr:colOff>
      <xdr:row>33</xdr:row>
      <xdr:rowOff>19050</xdr:rowOff>
    </xdr:to>
    <xdr:graphicFrame>
      <xdr:nvGraphicFramePr>
        <xdr:cNvPr id="1" name="Chart 3"/>
        <xdr:cNvGraphicFramePr/>
      </xdr:nvGraphicFramePr>
      <xdr:xfrm>
        <a:off x="28575" y="28575"/>
        <a:ext cx="356235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628650</xdr:colOff>
      <xdr:row>34</xdr:row>
      <xdr:rowOff>0</xdr:rowOff>
    </xdr:from>
    <xdr:to>
      <xdr:col>8</xdr:col>
      <xdr:colOff>628650</xdr:colOff>
      <xdr:row>37</xdr:row>
      <xdr:rowOff>28575</xdr:rowOff>
    </xdr:to>
    <xdr:sp>
      <xdr:nvSpPr>
        <xdr:cNvPr id="2" name="Line 19"/>
        <xdr:cNvSpPr>
          <a:spLocks/>
        </xdr:cNvSpPr>
      </xdr:nvSpPr>
      <xdr:spPr>
        <a:xfrm flipH="1" flipV="1">
          <a:off x="6324600" y="49911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238125</xdr:colOff>
      <xdr:row>32</xdr:row>
      <xdr:rowOff>0</xdr:rowOff>
    </xdr:from>
    <xdr:to>
      <xdr:col>15</xdr:col>
      <xdr:colOff>238125</xdr:colOff>
      <xdr:row>35</xdr:row>
      <xdr:rowOff>28575</xdr:rowOff>
    </xdr:to>
    <xdr:sp>
      <xdr:nvSpPr>
        <xdr:cNvPr id="3" name="Line 20"/>
        <xdr:cNvSpPr>
          <a:spLocks/>
        </xdr:cNvSpPr>
      </xdr:nvSpPr>
      <xdr:spPr>
        <a:xfrm flipH="1" flipV="1">
          <a:off x="10925175" y="46672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238125</xdr:colOff>
      <xdr:row>33</xdr:row>
      <xdr:rowOff>0</xdr:rowOff>
    </xdr:from>
    <xdr:to>
      <xdr:col>15</xdr:col>
      <xdr:colOff>238125</xdr:colOff>
      <xdr:row>36</xdr:row>
      <xdr:rowOff>28575</xdr:rowOff>
    </xdr:to>
    <xdr:sp>
      <xdr:nvSpPr>
        <xdr:cNvPr id="4" name="Line 21"/>
        <xdr:cNvSpPr>
          <a:spLocks/>
        </xdr:cNvSpPr>
      </xdr:nvSpPr>
      <xdr:spPr>
        <a:xfrm flipH="1" flipV="1">
          <a:off x="10925175" y="48291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238125</xdr:colOff>
      <xdr:row>33</xdr:row>
      <xdr:rowOff>0</xdr:rowOff>
    </xdr:from>
    <xdr:to>
      <xdr:col>15</xdr:col>
      <xdr:colOff>238125</xdr:colOff>
      <xdr:row>36</xdr:row>
      <xdr:rowOff>28575</xdr:rowOff>
    </xdr:to>
    <xdr:sp>
      <xdr:nvSpPr>
        <xdr:cNvPr id="5" name="Line 22"/>
        <xdr:cNvSpPr>
          <a:spLocks/>
        </xdr:cNvSpPr>
      </xdr:nvSpPr>
      <xdr:spPr>
        <a:xfrm flipH="1" flipV="1">
          <a:off x="10925175" y="48291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</cdr:x>
      <cdr:y>0.90625</cdr:y>
    </cdr:from>
    <cdr:to>
      <cdr:x>0.917</cdr:x>
      <cdr:y>0.9435</cdr:y>
    </cdr:to>
    <cdr:sp>
      <cdr:nvSpPr>
        <cdr:cNvPr id="1" name="TextBox 1"/>
        <cdr:cNvSpPr txBox="1">
          <a:spLocks noChangeArrowheads="1"/>
        </cdr:cNvSpPr>
      </cdr:nvSpPr>
      <cdr:spPr>
        <a:xfrm>
          <a:off x="2209800" y="4410075"/>
          <a:ext cx="1123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県旅券事務所　調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0.70325</cdr:x>
      <cdr:y>0.06875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562225" cy="333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●一般旅券発給状況</a:t>
          </a:r>
        </a:p>
      </cdr:txBody>
    </cdr:sp>
  </cdr:relSizeAnchor>
  <cdr:relSizeAnchor xmlns:cdr="http://schemas.openxmlformats.org/drawingml/2006/chartDrawing">
    <cdr:from>
      <cdr:x>0.0545</cdr:x>
      <cdr:y>0.075</cdr:y>
    </cdr:from>
    <cdr:to>
      <cdr:x>0.20625</cdr:x>
      <cdr:y>0.11025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0" y="361950"/>
          <a:ext cx="552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（千人）</a:t>
          </a:r>
        </a:p>
      </cdr:txBody>
    </cdr:sp>
  </cdr:relSizeAnchor>
  <cdr:relSizeAnchor xmlns:cdr="http://schemas.openxmlformats.org/drawingml/2006/chartDrawing">
    <cdr:from>
      <cdr:x>0.89875</cdr:x>
      <cdr:y>0.8275</cdr:y>
    </cdr:from>
    <cdr:to>
      <cdr:x>0.9955</cdr:x>
      <cdr:y>0.86275</cdr:y>
    </cdr:to>
    <cdr:sp>
      <cdr:nvSpPr>
        <cdr:cNvPr id="4" name="TextBox 4"/>
        <cdr:cNvSpPr txBox="1">
          <a:spLocks noChangeArrowheads="1"/>
        </cdr:cNvSpPr>
      </cdr:nvSpPr>
      <cdr:spPr>
        <a:xfrm>
          <a:off x="3267075" y="4019550"/>
          <a:ext cx="352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0.68225</cdr:x>
      <cdr:y>0.59775</cdr:y>
    </cdr:from>
    <cdr:to>
      <cdr:x>0.8525</cdr:x>
      <cdr:y>0.6585</cdr:y>
    </cdr:to>
    <cdr:sp>
      <cdr:nvSpPr>
        <cdr:cNvPr id="5" name="TextBox 5"/>
        <cdr:cNvSpPr txBox="1">
          <a:spLocks noChangeArrowheads="1"/>
        </cdr:cNvSpPr>
      </cdr:nvSpPr>
      <cdr:spPr>
        <a:xfrm>
          <a:off x="2476500" y="2905125"/>
          <a:ext cx="619125" cy="2952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平成18年
216,473人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66675</xdr:rowOff>
    </xdr:from>
    <xdr:to>
      <xdr:col>5</xdr:col>
      <xdr:colOff>285750</xdr:colOff>
      <xdr:row>34</xdr:row>
      <xdr:rowOff>76200</xdr:rowOff>
    </xdr:to>
    <xdr:graphicFrame>
      <xdr:nvGraphicFramePr>
        <xdr:cNvPr id="1" name="Chart 2"/>
        <xdr:cNvGraphicFramePr/>
      </xdr:nvGraphicFramePr>
      <xdr:xfrm>
        <a:off x="28575" y="66675"/>
        <a:ext cx="3638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0.9675</cdr:x>
      <cdr:y>0.058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57575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●商店数の産業別割合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（平成16年）</a:t>
          </a: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</a:t>
          </a:r>
        </a:p>
      </cdr:txBody>
    </cdr:sp>
  </cdr:relSizeAnchor>
  <cdr:relSizeAnchor xmlns:cdr="http://schemas.openxmlformats.org/drawingml/2006/chartDrawing">
    <cdr:from>
      <cdr:x>0.1585</cdr:x>
      <cdr:y>0.902</cdr:y>
    </cdr:from>
    <cdr:to>
      <cdr:x>0.71575</cdr:x>
      <cdr:y>0.97025</cdr:y>
    </cdr:to>
    <cdr:sp>
      <cdr:nvSpPr>
        <cdr:cNvPr id="2" name="TextBox 2"/>
        <cdr:cNvSpPr txBox="1">
          <a:spLocks noChangeArrowheads="1"/>
        </cdr:cNvSpPr>
      </cdr:nvSpPr>
      <cdr:spPr>
        <a:xfrm>
          <a:off x="561975" y="4276725"/>
          <a:ext cx="19907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75" b="0" i="0" u="none" baseline="0"/>
            <a:t>経済産業省「商業統計表」
県統計課「兵庫県の商業」</a:t>
          </a:r>
        </a:p>
      </cdr:txBody>
    </cdr:sp>
  </cdr:relSizeAnchor>
  <cdr:relSizeAnchor xmlns:cdr="http://schemas.openxmlformats.org/drawingml/2006/chartDrawing">
    <cdr:from>
      <cdr:x>0.25375</cdr:x>
      <cdr:y>0.26775</cdr:y>
    </cdr:from>
    <cdr:to>
      <cdr:x>0.4165</cdr:x>
      <cdr:y>0.334</cdr:y>
    </cdr:to>
    <cdr:sp>
      <cdr:nvSpPr>
        <cdr:cNvPr id="3" name="TextBox 3"/>
        <cdr:cNvSpPr txBox="1">
          <a:spLocks noChangeArrowheads="1"/>
        </cdr:cNvSpPr>
      </cdr:nvSpPr>
      <cdr:spPr>
        <a:xfrm>
          <a:off x="904875" y="1266825"/>
          <a:ext cx="5810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飲食料品
24.9%</a:t>
          </a:r>
        </a:p>
      </cdr:txBody>
    </cdr:sp>
  </cdr:relSizeAnchor>
  <cdr:relSizeAnchor xmlns:cdr="http://schemas.openxmlformats.org/drawingml/2006/chartDrawing">
    <cdr:from>
      <cdr:x>0.42975</cdr:x>
      <cdr:y>0.2455</cdr:y>
    </cdr:from>
    <cdr:to>
      <cdr:x>0.6085</cdr:x>
      <cdr:y>0.368</cdr:y>
    </cdr:to>
    <cdr:sp>
      <cdr:nvSpPr>
        <cdr:cNvPr id="4" name="TextBox 4"/>
        <cdr:cNvSpPr txBox="1">
          <a:spLocks noChangeArrowheads="1"/>
        </cdr:cNvSpPr>
      </cdr:nvSpPr>
      <cdr:spPr>
        <a:xfrm>
          <a:off x="1533525" y="1162050"/>
          <a:ext cx="6381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建築材料、
鉱物・金属
材料等
22.5%</a:t>
          </a:r>
        </a:p>
      </cdr:txBody>
    </cdr:sp>
  </cdr:relSizeAnchor>
  <cdr:relSizeAnchor xmlns:cdr="http://schemas.openxmlformats.org/drawingml/2006/chartDrawing">
    <cdr:from>
      <cdr:x>0.589</cdr:x>
      <cdr:y>0.26575</cdr:y>
    </cdr:from>
    <cdr:to>
      <cdr:x>0.75175</cdr:x>
      <cdr:y>0.332</cdr:y>
    </cdr:to>
    <cdr:sp>
      <cdr:nvSpPr>
        <cdr:cNvPr id="5" name="TextBox 5"/>
        <cdr:cNvSpPr txBox="1">
          <a:spLocks noChangeArrowheads="1"/>
        </cdr:cNvSpPr>
      </cdr:nvSpPr>
      <cdr:spPr>
        <a:xfrm>
          <a:off x="2095500" y="1257300"/>
          <a:ext cx="5810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機械器具
21.7%</a:t>
          </a:r>
        </a:p>
      </cdr:txBody>
    </cdr:sp>
  </cdr:relSizeAnchor>
  <cdr:relSizeAnchor xmlns:cdr="http://schemas.openxmlformats.org/drawingml/2006/chartDrawing">
    <cdr:from>
      <cdr:x>0.7775</cdr:x>
      <cdr:y>0.26575</cdr:y>
    </cdr:from>
    <cdr:to>
      <cdr:x>0.90275</cdr:x>
      <cdr:y>0.332</cdr:y>
    </cdr:to>
    <cdr:sp>
      <cdr:nvSpPr>
        <cdr:cNvPr id="6" name="TextBox 6"/>
        <cdr:cNvSpPr txBox="1">
          <a:spLocks noChangeArrowheads="1"/>
        </cdr:cNvSpPr>
      </cdr:nvSpPr>
      <cdr:spPr>
        <a:xfrm>
          <a:off x="2771775" y="1257300"/>
          <a:ext cx="4476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その他
22.8%</a:t>
          </a:r>
        </a:p>
      </cdr:txBody>
    </cdr:sp>
  </cdr:relSizeAnchor>
  <cdr:relSizeAnchor xmlns:cdr="http://schemas.openxmlformats.org/drawingml/2006/chartDrawing">
    <cdr:from>
      <cdr:x>0.35075</cdr:x>
      <cdr:y>0.58925</cdr:y>
    </cdr:from>
    <cdr:to>
      <cdr:x>0.5135</cdr:x>
      <cdr:y>0.6555</cdr:y>
    </cdr:to>
    <cdr:sp>
      <cdr:nvSpPr>
        <cdr:cNvPr id="7" name="TextBox 7"/>
        <cdr:cNvSpPr txBox="1">
          <a:spLocks noChangeArrowheads="1"/>
        </cdr:cNvSpPr>
      </cdr:nvSpPr>
      <cdr:spPr>
        <a:xfrm>
          <a:off x="1247775" y="2790825"/>
          <a:ext cx="5810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飲食料品
33.9%</a:t>
          </a:r>
        </a:p>
      </cdr:txBody>
    </cdr:sp>
  </cdr:relSizeAnchor>
  <cdr:relSizeAnchor xmlns:cdr="http://schemas.openxmlformats.org/drawingml/2006/chartDrawing">
    <cdr:from>
      <cdr:x>0.54225</cdr:x>
      <cdr:y>0.417</cdr:y>
    </cdr:from>
    <cdr:to>
      <cdr:x>0.689</cdr:x>
      <cdr:y>0.5115</cdr:y>
    </cdr:to>
    <cdr:sp>
      <cdr:nvSpPr>
        <cdr:cNvPr id="8" name="TextBox 8"/>
        <cdr:cNvSpPr txBox="1">
          <a:spLocks noChangeArrowheads="1"/>
        </cdr:cNvSpPr>
      </cdr:nvSpPr>
      <cdr:spPr>
        <a:xfrm>
          <a:off x="1933575" y="1971675"/>
          <a:ext cx="5238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自動車・
自転車
6.7%</a:t>
          </a:r>
        </a:p>
      </cdr:txBody>
    </cdr:sp>
  </cdr:relSizeAnchor>
  <cdr:relSizeAnchor xmlns:cdr="http://schemas.openxmlformats.org/drawingml/2006/chartDrawing">
    <cdr:from>
      <cdr:x>0.674</cdr:x>
      <cdr:y>0.423</cdr:y>
    </cdr:from>
    <cdr:to>
      <cdr:x>0.94075</cdr:x>
      <cdr:y>0.5175</cdr:y>
    </cdr:to>
    <cdr:sp>
      <cdr:nvSpPr>
        <cdr:cNvPr id="9" name="TextBox 9"/>
        <cdr:cNvSpPr txBox="1">
          <a:spLocks noChangeArrowheads="1"/>
        </cdr:cNvSpPr>
      </cdr:nvSpPr>
      <cdr:spPr>
        <a:xfrm>
          <a:off x="2400300" y="2000250"/>
          <a:ext cx="9525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家具・じゅう器・
家庭用機械器具
9.4%</a:t>
          </a:r>
        </a:p>
      </cdr:txBody>
    </cdr:sp>
  </cdr:relSizeAnchor>
  <cdr:relSizeAnchor xmlns:cdr="http://schemas.openxmlformats.org/drawingml/2006/chartDrawing">
    <cdr:from>
      <cdr:x>0.7525</cdr:x>
      <cdr:y>0.58925</cdr:y>
    </cdr:from>
    <cdr:to>
      <cdr:x>0.87775</cdr:x>
      <cdr:y>0.6555</cdr:y>
    </cdr:to>
    <cdr:sp>
      <cdr:nvSpPr>
        <cdr:cNvPr id="10" name="TextBox 10"/>
        <cdr:cNvSpPr txBox="1">
          <a:spLocks noChangeArrowheads="1"/>
        </cdr:cNvSpPr>
      </cdr:nvSpPr>
      <cdr:spPr>
        <a:xfrm>
          <a:off x="2686050" y="2790825"/>
          <a:ext cx="4476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その他
33.1%</a:t>
          </a:r>
        </a:p>
      </cdr:txBody>
    </cdr:sp>
  </cdr:relSizeAnchor>
  <cdr:relSizeAnchor xmlns:cdr="http://schemas.openxmlformats.org/drawingml/2006/chartDrawing">
    <cdr:from>
      <cdr:x>0.25375</cdr:x>
      <cdr:y>0.05925</cdr:y>
    </cdr:from>
    <cdr:to>
      <cdr:x>0.4165</cdr:x>
      <cdr:y>0.1255</cdr:y>
    </cdr:to>
    <cdr:sp>
      <cdr:nvSpPr>
        <cdr:cNvPr id="11" name="TextBox 11"/>
        <cdr:cNvSpPr txBox="1">
          <a:spLocks noChangeArrowheads="1"/>
        </cdr:cNvSpPr>
      </cdr:nvSpPr>
      <cdr:spPr>
        <a:xfrm>
          <a:off x="904875" y="276225"/>
          <a:ext cx="5810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各種商品
0.3%</a:t>
          </a:r>
        </a:p>
      </cdr:txBody>
    </cdr:sp>
  </cdr:relSizeAnchor>
  <cdr:relSizeAnchor xmlns:cdr="http://schemas.openxmlformats.org/drawingml/2006/chartDrawing">
    <cdr:from>
      <cdr:x>0.26625</cdr:x>
      <cdr:y>0.12475</cdr:y>
    </cdr:from>
    <cdr:to>
      <cdr:x>0.48225</cdr:x>
      <cdr:y>0.191</cdr:y>
    </cdr:to>
    <cdr:sp>
      <cdr:nvSpPr>
        <cdr:cNvPr id="12" name="TextBox 12"/>
        <cdr:cNvSpPr txBox="1">
          <a:spLocks noChangeArrowheads="1"/>
        </cdr:cNvSpPr>
      </cdr:nvSpPr>
      <cdr:spPr>
        <a:xfrm>
          <a:off x="942975" y="590550"/>
          <a:ext cx="7715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繊維・衣服等
7.8%</a:t>
          </a:r>
        </a:p>
      </cdr:txBody>
    </cdr:sp>
  </cdr:relSizeAnchor>
  <cdr:relSizeAnchor xmlns:cdr="http://schemas.openxmlformats.org/drawingml/2006/chartDrawing">
    <cdr:from>
      <cdr:x>0.2005</cdr:x>
      <cdr:y>0.0985</cdr:y>
    </cdr:from>
    <cdr:to>
      <cdr:x>0.25375</cdr:x>
      <cdr:y>0.2025</cdr:y>
    </cdr:to>
    <cdr:sp>
      <cdr:nvSpPr>
        <cdr:cNvPr id="13" name="Line 13"/>
        <cdr:cNvSpPr>
          <a:spLocks/>
        </cdr:cNvSpPr>
      </cdr:nvSpPr>
      <cdr:spPr>
        <a:xfrm flipH="1">
          <a:off x="714375" y="466725"/>
          <a:ext cx="190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0.2005</cdr:x>
      <cdr:y>0.1635</cdr:y>
    </cdr:from>
    <cdr:to>
      <cdr:x>0.28425</cdr:x>
      <cdr:y>0.22275</cdr:y>
    </cdr:to>
    <cdr:sp>
      <cdr:nvSpPr>
        <cdr:cNvPr id="14" name="Line 14"/>
        <cdr:cNvSpPr>
          <a:spLocks/>
        </cdr:cNvSpPr>
      </cdr:nvSpPr>
      <cdr:spPr>
        <a:xfrm flipH="1">
          <a:off x="714375" y="771525"/>
          <a:ext cx="2952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0.331</cdr:y>
    </cdr:from>
    <cdr:to>
      <cdr:x>0.16</cdr:x>
      <cdr:y>0.36725</cdr:y>
    </cdr:to>
    <cdr:sp>
      <cdr:nvSpPr>
        <cdr:cNvPr id="15" name="TextBox 15"/>
        <cdr:cNvSpPr txBox="1">
          <a:spLocks noChangeArrowheads="1"/>
        </cdr:cNvSpPr>
      </cdr:nvSpPr>
      <cdr:spPr>
        <a:xfrm>
          <a:off x="0" y="1562100"/>
          <a:ext cx="571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12,834店</a:t>
          </a:r>
        </a:p>
      </cdr:txBody>
    </cdr:sp>
  </cdr:relSizeAnchor>
  <cdr:relSizeAnchor xmlns:cdr="http://schemas.openxmlformats.org/drawingml/2006/chartDrawing">
    <cdr:from>
      <cdr:x>0</cdr:x>
      <cdr:y>0.6545</cdr:y>
    </cdr:from>
    <cdr:to>
      <cdr:x>0.16</cdr:x>
      <cdr:y>0.69075</cdr:y>
    </cdr:to>
    <cdr:sp>
      <cdr:nvSpPr>
        <cdr:cNvPr id="16" name="TextBox 16"/>
        <cdr:cNvSpPr txBox="1">
          <a:spLocks noChangeArrowheads="1"/>
        </cdr:cNvSpPr>
      </cdr:nvSpPr>
      <cdr:spPr>
        <a:xfrm>
          <a:off x="0" y="3095625"/>
          <a:ext cx="571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53,431店</a:t>
          </a:r>
        </a:p>
      </cdr:txBody>
    </cdr:sp>
  </cdr:relSizeAnchor>
  <cdr:relSizeAnchor xmlns:cdr="http://schemas.openxmlformats.org/drawingml/2006/chartDrawing">
    <cdr:from>
      <cdr:x>0.188</cdr:x>
      <cdr:y>0.417</cdr:y>
    </cdr:from>
    <cdr:to>
      <cdr:x>0.35075</cdr:x>
      <cdr:y>0.48325</cdr:y>
    </cdr:to>
    <cdr:sp>
      <cdr:nvSpPr>
        <cdr:cNvPr id="17" name="TextBox 17"/>
        <cdr:cNvSpPr txBox="1">
          <a:spLocks noChangeArrowheads="1"/>
        </cdr:cNvSpPr>
      </cdr:nvSpPr>
      <cdr:spPr>
        <a:xfrm>
          <a:off x="666750" y="1971675"/>
          <a:ext cx="5810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各種商品
0.4%</a:t>
          </a:r>
        </a:p>
      </cdr:txBody>
    </cdr:sp>
  </cdr:relSizeAnchor>
  <cdr:relSizeAnchor xmlns:cdr="http://schemas.openxmlformats.org/drawingml/2006/chartDrawing">
    <cdr:from>
      <cdr:x>0.31975</cdr:x>
      <cdr:y>0.44975</cdr:y>
    </cdr:from>
    <cdr:to>
      <cdr:x>0.51975</cdr:x>
      <cdr:y>0.54425</cdr:y>
    </cdr:to>
    <cdr:sp>
      <cdr:nvSpPr>
        <cdr:cNvPr id="18" name="TextBox 18"/>
        <cdr:cNvSpPr txBox="1">
          <a:spLocks noChangeArrowheads="1"/>
        </cdr:cNvSpPr>
      </cdr:nvSpPr>
      <cdr:spPr>
        <a:xfrm>
          <a:off x="1133475" y="2124075"/>
          <a:ext cx="7143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織物・衣服・
身の回り品
16.5%</a:t>
          </a:r>
        </a:p>
      </cdr:txBody>
    </cdr:sp>
  </cdr:relSizeAnchor>
  <cdr:relSizeAnchor xmlns:cdr="http://schemas.openxmlformats.org/drawingml/2006/chartDrawing">
    <cdr:from>
      <cdr:x>0.188</cdr:x>
      <cdr:y>0.468</cdr:y>
    </cdr:from>
    <cdr:to>
      <cdr:x>0.2315</cdr:x>
      <cdr:y>0.53</cdr:y>
    </cdr:to>
    <cdr:sp>
      <cdr:nvSpPr>
        <cdr:cNvPr id="19" name="Line 19"/>
        <cdr:cNvSpPr>
          <a:spLocks/>
        </cdr:cNvSpPr>
      </cdr:nvSpPr>
      <cdr:spPr>
        <a:xfrm flipH="1">
          <a:off x="666750" y="2219325"/>
          <a:ext cx="1524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0.21975</cdr:x>
      <cdr:y>0.487</cdr:y>
    </cdr:from>
    <cdr:to>
      <cdr:x>0.31975</cdr:x>
      <cdr:y>0.5645</cdr:y>
    </cdr:to>
    <cdr:sp>
      <cdr:nvSpPr>
        <cdr:cNvPr id="20" name="Line 20"/>
        <cdr:cNvSpPr>
          <a:spLocks/>
        </cdr:cNvSpPr>
      </cdr:nvSpPr>
      <cdr:spPr>
        <a:xfrm flipH="1">
          <a:off x="781050" y="2305050"/>
          <a:ext cx="3619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0.5675</cdr:x>
      <cdr:y>0.17</cdr:y>
    </cdr:from>
    <cdr:to>
      <cdr:x>0.589</cdr:x>
      <cdr:y>0.21675</cdr:y>
    </cdr:to>
    <cdr:sp>
      <cdr:nvSpPr>
        <cdr:cNvPr id="21" name="Line 21"/>
        <cdr:cNvSpPr>
          <a:spLocks/>
        </cdr:cNvSpPr>
      </cdr:nvSpPr>
      <cdr:spPr>
        <a:xfrm flipH="1">
          <a:off x="2019300" y="800100"/>
          <a:ext cx="762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0.62675</cdr:x>
      <cdr:y>0.1555</cdr:y>
    </cdr:from>
    <cdr:to>
      <cdr:x>0.73175</cdr:x>
      <cdr:y>0.21675</cdr:y>
    </cdr:to>
    <cdr:sp>
      <cdr:nvSpPr>
        <cdr:cNvPr id="22" name="Line 22"/>
        <cdr:cNvSpPr>
          <a:spLocks/>
        </cdr:cNvSpPr>
      </cdr:nvSpPr>
      <cdr:spPr>
        <a:xfrm flipH="1">
          <a:off x="2238375" y="733425"/>
          <a:ext cx="3714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5</xdr:col>
      <xdr:colOff>247650</xdr:colOff>
      <xdr:row>33</xdr:row>
      <xdr:rowOff>66675</xdr:rowOff>
    </xdr:to>
    <xdr:graphicFrame>
      <xdr:nvGraphicFramePr>
        <xdr:cNvPr id="1" name="Chart 7"/>
        <xdr:cNvGraphicFramePr/>
      </xdr:nvGraphicFramePr>
      <xdr:xfrm>
        <a:off x="57150" y="38100"/>
        <a:ext cx="357187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323850</xdr:colOff>
      <xdr:row>16</xdr:row>
      <xdr:rowOff>57150</xdr:rowOff>
    </xdr:from>
    <xdr:to>
      <xdr:col>3</xdr:col>
      <xdr:colOff>609600</xdr:colOff>
      <xdr:row>18</xdr:row>
      <xdr:rowOff>104775</xdr:rowOff>
    </xdr:to>
    <xdr:sp>
      <xdr:nvSpPr>
        <xdr:cNvPr id="2" name="Line 19"/>
        <xdr:cNvSpPr>
          <a:spLocks/>
        </xdr:cNvSpPr>
      </xdr:nvSpPr>
      <xdr:spPr>
        <a:xfrm flipH="1">
          <a:off x="2352675" y="2343150"/>
          <a:ext cx="2857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123825</xdr:colOff>
      <xdr:row>17</xdr:row>
      <xdr:rowOff>9525</xdr:rowOff>
    </xdr:from>
    <xdr:to>
      <xdr:col>3</xdr:col>
      <xdr:colOff>152400</xdr:colOff>
      <xdr:row>18</xdr:row>
      <xdr:rowOff>66675</xdr:rowOff>
    </xdr:to>
    <xdr:sp>
      <xdr:nvSpPr>
        <xdr:cNvPr id="3" name="Line 20"/>
        <xdr:cNvSpPr>
          <a:spLocks/>
        </xdr:cNvSpPr>
      </xdr:nvSpPr>
      <xdr:spPr>
        <a:xfrm flipH="1">
          <a:off x="2152650" y="2438400"/>
          <a:ext cx="285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0.996</cdr:x>
      <cdr:y>0.06325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609975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●年間販売額の産業別割合</a:t>
          </a: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（平成16年）</a:t>
          </a:r>
        </a:p>
      </cdr:txBody>
    </cdr:sp>
  </cdr:relSizeAnchor>
  <cdr:relSizeAnchor xmlns:cdr="http://schemas.openxmlformats.org/drawingml/2006/chartDrawing">
    <cdr:from>
      <cdr:x>0.50675</cdr:x>
      <cdr:y>0.88225</cdr:y>
    </cdr:from>
    <cdr:to>
      <cdr:x>0.93975</cdr:x>
      <cdr:y>0.94925</cdr:y>
    </cdr:to>
    <cdr:sp>
      <cdr:nvSpPr>
        <cdr:cNvPr id="2" name="TextBox 2"/>
        <cdr:cNvSpPr txBox="1">
          <a:spLocks noChangeArrowheads="1"/>
        </cdr:cNvSpPr>
      </cdr:nvSpPr>
      <cdr:spPr>
        <a:xfrm>
          <a:off x="1838325" y="4133850"/>
          <a:ext cx="15716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経済産業省「商業統計表」
県統計課「兵庫県の商業」</a:t>
          </a:r>
        </a:p>
      </cdr:txBody>
    </cdr:sp>
  </cdr:relSizeAnchor>
  <cdr:relSizeAnchor xmlns:cdr="http://schemas.openxmlformats.org/drawingml/2006/chartDrawing">
    <cdr:from>
      <cdr:x>0.3485</cdr:x>
      <cdr:y>0.15975</cdr:y>
    </cdr:from>
    <cdr:to>
      <cdr:x>0.44125</cdr:x>
      <cdr:y>0.22075</cdr:y>
    </cdr:to>
    <cdr:sp>
      <cdr:nvSpPr>
        <cdr:cNvPr id="3" name="Line 3"/>
        <cdr:cNvSpPr>
          <a:spLocks/>
        </cdr:cNvSpPr>
      </cdr:nvSpPr>
      <cdr:spPr>
        <a:xfrm>
          <a:off x="1257300" y="742950"/>
          <a:ext cx="3333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0.59875</cdr:x>
      <cdr:y>0.24375</cdr:y>
    </cdr:from>
    <cdr:to>
      <cdr:x>0.75625</cdr:x>
      <cdr:y>0.33925</cdr:y>
    </cdr:to>
    <cdr:sp>
      <cdr:nvSpPr>
        <cdr:cNvPr id="4" name="TextBox 4"/>
        <cdr:cNvSpPr txBox="1">
          <a:spLocks noChangeArrowheads="1"/>
        </cdr:cNvSpPr>
      </cdr:nvSpPr>
      <cdr:spPr>
        <a:xfrm>
          <a:off x="2171700" y="1133475"/>
          <a:ext cx="5715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卸売業
7兆5,811
億円</a:t>
          </a:r>
        </a:p>
      </cdr:txBody>
    </cdr:sp>
  </cdr:relSizeAnchor>
  <cdr:relSizeAnchor xmlns:cdr="http://schemas.openxmlformats.org/drawingml/2006/chartDrawing">
    <cdr:from>
      <cdr:x>0.33175</cdr:x>
      <cdr:y>0.25475</cdr:y>
    </cdr:from>
    <cdr:to>
      <cdr:x>0.4245</cdr:x>
      <cdr:y>0.25475</cdr:y>
    </cdr:to>
    <cdr:sp>
      <cdr:nvSpPr>
        <cdr:cNvPr id="5" name="Line 5"/>
        <cdr:cNvSpPr>
          <a:spLocks/>
        </cdr:cNvSpPr>
      </cdr:nvSpPr>
      <cdr:spPr>
        <a:xfrm>
          <a:off x="1200150" y="119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0.3465</cdr:x>
      <cdr:y>0.412</cdr:y>
    </cdr:from>
    <cdr:to>
      <cdr:x>0.5915</cdr:x>
      <cdr:y>0.59875</cdr:y>
    </cdr:to>
    <cdr:sp>
      <cdr:nvSpPr>
        <cdr:cNvPr id="1" name="TextBox 1"/>
        <cdr:cNvSpPr txBox="1">
          <a:spLocks noChangeArrowheads="1"/>
        </cdr:cNvSpPr>
      </cdr:nvSpPr>
      <cdr:spPr>
        <a:xfrm>
          <a:off x="819150" y="1000125"/>
          <a:ext cx="5810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小売業
5兆3,336
億円</a:t>
          </a:r>
        </a:p>
      </cdr:txBody>
    </cdr:sp>
  </cdr:relSizeAnchor>
  <cdr:relSizeAnchor xmlns:cdr="http://schemas.openxmlformats.org/drawingml/2006/chartDrawing">
    <cdr:from>
      <cdr:x>0.16825</cdr:x>
      <cdr:y>0.7155</cdr:y>
    </cdr:from>
    <cdr:to>
      <cdr:x>0.21675</cdr:x>
      <cdr:y>0.83475</cdr:y>
    </cdr:to>
    <cdr:sp>
      <cdr:nvSpPr>
        <cdr:cNvPr id="2" name="Line 2"/>
        <cdr:cNvSpPr>
          <a:spLocks/>
        </cdr:cNvSpPr>
      </cdr:nvSpPr>
      <cdr:spPr>
        <a:xfrm flipH="1">
          <a:off x="390525" y="1743075"/>
          <a:ext cx="1143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0.53275</cdr:y>
    </cdr:from>
    <cdr:to>
      <cdr:x>0.13625</cdr:x>
      <cdr:y>0.53275</cdr:y>
    </cdr:to>
    <cdr:sp>
      <cdr:nvSpPr>
        <cdr:cNvPr id="3" name="Line 3"/>
        <cdr:cNvSpPr>
          <a:spLocks/>
        </cdr:cNvSpPr>
      </cdr:nvSpPr>
      <cdr:spPr>
        <a:xfrm>
          <a:off x="0" y="12954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0.168</cdr:y>
    </cdr:from>
    <cdr:to>
      <cdr:x>0.06125</cdr:x>
      <cdr:y>0.53275</cdr:y>
    </cdr:to>
    <cdr:sp>
      <cdr:nvSpPr>
        <cdr:cNvPr id="4" name="Line 4"/>
        <cdr:cNvSpPr>
          <a:spLocks/>
        </cdr:cNvSpPr>
      </cdr:nvSpPr>
      <cdr:spPr>
        <a:xfrm flipH="1">
          <a:off x="0" y="409575"/>
          <a:ext cx="1428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0.83475</cdr:y>
    </cdr:from>
    <cdr:to>
      <cdr:x>0.43775</cdr:x>
      <cdr:y>0.99825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038350"/>
          <a:ext cx="10382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家具・じゅう器・
機械器具
8.4%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0.28925</cdr:x>
      <cdr:y>0.18675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0"/>
          <a:ext cx="6858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織物・衣服
身の回り品
8.4%</a:t>
          </a:r>
        </a:p>
      </cdr:txBody>
    </cdr:sp>
  </cdr:relSizeAnchor>
  <cdr:relSizeAnchor xmlns:cdr="http://schemas.openxmlformats.org/drawingml/2006/chartDrawing">
    <cdr:from>
      <cdr:x>0.529</cdr:x>
      <cdr:y>0.27825</cdr:y>
    </cdr:from>
    <cdr:to>
      <cdr:x>0.778</cdr:x>
      <cdr:y>0.40675</cdr:y>
    </cdr:to>
    <cdr:sp>
      <cdr:nvSpPr>
        <cdr:cNvPr id="7" name="TextBox 7"/>
        <cdr:cNvSpPr txBox="1">
          <a:spLocks noChangeArrowheads="1"/>
        </cdr:cNvSpPr>
      </cdr:nvSpPr>
      <cdr:spPr>
        <a:xfrm>
          <a:off x="1247775" y="676275"/>
          <a:ext cx="5905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飲食料品
31.8%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5</xdr:col>
      <xdr:colOff>304800</xdr:colOff>
      <xdr:row>32</xdr:row>
      <xdr:rowOff>152400</xdr:rowOff>
    </xdr:to>
    <xdr:graphicFrame>
      <xdr:nvGraphicFramePr>
        <xdr:cNvPr id="1" name="Chart 5"/>
        <xdr:cNvGraphicFramePr/>
      </xdr:nvGraphicFramePr>
      <xdr:xfrm>
        <a:off x="57150" y="38100"/>
        <a:ext cx="362902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13</xdr:row>
      <xdr:rowOff>38100</xdr:rowOff>
    </xdr:from>
    <xdr:to>
      <xdr:col>3</xdr:col>
      <xdr:colOff>495300</xdr:colOff>
      <xdr:row>30</xdr:row>
      <xdr:rowOff>57150</xdr:rowOff>
    </xdr:to>
    <xdr:graphicFrame>
      <xdr:nvGraphicFramePr>
        <xdr:cNvPr id="2" name="Chart 6"/>
        <xdr:cNvGraphicFramePr/>
      </xdr:nvGraphicFramePr>
      <xdr:xfrm>
        <a:off x="152400" y="1895475"/>
        <a:ext cx="237172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0.0845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71875" cy="419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●産業別従業者1人当たり年間販売額
　　　　　　　　　　　　　　　　        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（平成16年）</a:t>
          </a:r>
        </a:p>
      </cdr:txBody>
    </cdr:sp>
  </cdr:relSizeAnchor>
  <cdr:relSizeAnchor xmlns:cdr="http://schemas.openxmlformats.org/drawingml/2006/chartDrawing">
    <cdr:from>
      <cdr:x>0.54075</cdr:x>
      <cdr:y>0.8725</cdr:y>
    </cdr:from>
    <cdr:to>
      <cdr:x>0.98075</cdr:x>
      <cdr:y>0.9385</cdr:y>
    </cdr:to>
    <cdr:sp>
      <cdr:nvSpPr>
        <cdr:cNvPr id="2" name="TextBox 2"/>
        <cdr:cNvSpPr txBox="1">
          <a:spLocks noChangeArrowheads="1"/>
        </cdr:cNvSpPr>
      </cdr:nvSpPr>
      <cdr:spPr>
        <a:xfrm>
          <a:off x="1924050" y="4276725"/>
          <a:ext cx="15716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経済産業省「商業統計表」
県統計課「兵庫県の商業」</a:t>
          </a:r>
        </a:p>
      </cdr:txBody>
    </cdr:sp>
  </cdr:relSizeAnchor>
  <cdr:relSizeAnchor xmlns:cdr="http://schemas.openxmlformats.org/drawingml/2006/chartDrawing">
    <cdr:from>
      <cdr:x>0.13175</cdr:x>
      <cdr:y>0.1635</cdr:y>
    </cdr:from>
    <cdr:to>
      <cdr:x>0.2945</cdr:x>
      <cdr:y>0.2005</cdr:y>
    </cdr:to>
    <cdr:sp>
      <cdr:nvSpPr>
        <cdr:cNvPr id="3" name="TextBox 3"/>
        <cdr:cNvSpPr txBox="1">
          <a:spLocks noChangeArrowheads="1"/>
        </cdr:cNvSpPr>
      </cdr:nvSpPr>
      <cdr:spPr>
        <a:xfrm>
          <a:off x="466725" y="800100"/>
          <a:ext cx="581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各種商品</a:t>
          </a:r>
        </a:p>
      </cdr:txBody>
    </cdr:sp>
  </cdr:relSizeAnchor>
  <cdr:relSizeAnchor xmlns:cdr="http://schemas.openxmlformats.org/drawingml/2006/chartDrawing">
    <cdr:from>
      <cdr:x>0.07825</cdr:x>
      <cdr:y>0.221</cdr:y>
    </cdr:from>
    <cdr:to>
      <cdr:x>0.29425</cdr:x>
      <cdr:y>0.258</cdr:y>
    </cdr:to>
    <cdr:sp>
      <cdr:nvSpPr>
        <cdr:cNvPr id="4" name="TextBox 4"/>
        <cdr:cNvSpPr txBox="1">
          <a:spLocks noChangeArrowheads="1"/>
        </cdr:cNvSpPr>
      </cdr:nvSpPr>
      <cdr:spPr>
        <a:xfrm>
          <a:off x="276225" y="1076325"/>
          <a:ext cx="771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繊維・衣服等</a:t>
          </a:r>
        </a:p>
      </cdr:txBody>
    </cdr:sp>
  </cdr:relSizeAnchor>
  <cdr:relSizeAnchor xmlns:cdr="http://schemas.openxmlformats.org/drawingml/2006/chartDrawing">
    <cdr:from>
      <cdr:x>0.138</cdr:x>
      <cdr:y>0.26975</cdr:y>
    </cdr:from>
    <cdr:to>
      <cdr:x>0.30075</cdr:x>
      <cdr:y>0.30675</cdr:y>
    </cdr:to>
    <cdr:sp>
      <cdr:nvSpPr>
        <cdr:cNvPr id="5" name="TextBox 5"/>
        <cdr:cNvSpPr txBox="1">
          <a:spLocks noChangeArrowheads="1"/>
        </cdr:cNvSpPr>
      </cdr:nvSpPr>
      <cdr:spPr>
        <a:xfrm>
          <a:off x="485775" y="1314450"/>
          <a:ext cx="581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飲食料品</a:t>
          </a:r>
        </a:p>
      </cdr:txBody>
    </cdr:sp>
  </cdr:relSizeAnchor>
  <cdr:relSizeAnchor xmlns:cdr="http://schemas.openxmlformats.org/drawingml/2006/chartDrawing">
    <cdr:from>
      <cdr:x>0.1035</cdr:x>
      <cdr:y>0.31675</cdr:y>
    </cdr:from>
    <cdr:to>
      <cdr:x>0.30075</cdr:x>
      <cdr:y>0.35375</cdr:y>
    </cdr:to>
    <cdr:sp>
      <cdr:nvSpPr>
        <cdr:cNvPr id="6" name="TextBox 6"/>
        <cdr:cNvSpPr txBox="1">
          <a:spLocks noChangeArrowheads="1"/>
        </cdr:cNvSpPr>
      </cdr:nvSpPr>
      <cdr:spPr>
        <a:xfrm>
          <a:off x="361950" y="1552575"/>
          <a:ext cx="7048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建築材料等</a:t>
          </a:r>
        </a:p>
      </cdr:txBody>
    </cdr:sp>
  </cdr:relSizeAnchor>
  <cdr:relSizeAnchor xmlns:cdr="http://schemas.openxmlformats.org/drawingml/2006/chartDrawing">
    <cdr:from>
      <cdr:x>0.138</cdr:x>
      <cdr:y>0.36825</cdr:y>
    </cdr:from>
    <cdr:to>
      <cdr:x>0.30075</cdr:x>
      <cdr:y>0.40525</cdr:y>
    </cdr:to>
    <cdr:sp>
      <cdr:nvSpPr>
        <cdr:cNvPr id="7" name="TextBox 7"/>
        <cdr:cNvSpPr txBox="1">
          <a:spLocks noChangeArrowheads="1"/>
        </cdr:cNvSpPr>
      </cdr:nvSpPr>
      <cdr:spPr>
        <a:xfrm>
          <a:off x="485775" y="1800225"/>
          <a:ext cx="581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機械器具</a:t>
          </a:r>
        </a:p>
      </cdr:txBody>
    </cdr:sp>
  </cdr:relSizeAnchor>
  <cdr:relSizeAnchor xmlns:cdr="http://schemas.openxmlformats.org/drawingml/2006/chartDrawing">
    <cdr:from>
      <cdr:x>0.16925</cdr:x>
      <cdr:y>0.419</cdr:y>
    </cdr:from>
    <cdr:to>
      <cdr:x>0.2945</cdr:x>
      <cdr:y>0.456</cdr:y>
    </cdr:to>
    <cdr:sp>
      <cdr:nvSpPr>
        <cdr:cNvPr id="8" name="TextBox 8"/>
        <cdr:cNvSpPr txBox="1">
          <a:spLocks noChangeArrowheads="1"/>
        </cdr:cNvSpPr>
      </cdr:nvSpPr>
      <cdr:spPr>
        <a:xfrm>
          <a:off x="600075" y="2047875"/>
          <a:ext cx="447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その他</a:t>
          </a:r>
        </a:p>
      </cdr:txBody>
    </cdr:sp>
  </cdr:relSizeAnchor>
  <cdr:relSizeAnchor xmlns:cdr="http://schemas.openxmlformats.org/drawingml/2006/chartDrawing">
    <cdr:from>
      <cdr:x>0.138</cdr:x>
      <cdr:y>0.5215</cdr:y>
    </cdr:from>
    <cdr:to>
      <cdr:x>0.30075</cdr:x>
      <cdr:y>0.5585</cdr:y>
    </cdr:to>
    <cdr:sp>
      <cdr:nvSpPr>
        <cdr:cNvPr id="9" name="TextBox 9"/>
        <cdr:cNvSpPr txBox="1">
          <a:spLocks noChangeArrowheads="1"/>
        </cdr:cNvSpPr>
      </cdr:nvSpPr>
      <cdr:spPr>
        <a:xfrm>
          <a:off x="485775" y="2552700"/>
          <a:ext cx="581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各種商品</a:t>
          </a:r>
        </a:p>
      </cdr:txBody>
    </cdr:sp>
  </cdr:relSizeAnchor>
  <cdr:relSizeAnchor xmlns:cdr="http://schemas.openxmlformats.org/drawingml/2006/chartDrawing">
    <cdr:from>
      <cdr:x>0.1</cdr:x>
      <cdr:y>0.5585</cdr:y>
    </cdr:from>
    <cdr:to>
      <cdr:x>0.3</cdr:x>
      <cdr:y>0.6245</cdr:y>
    </cdr:to>
    <cdr:sp>
      <cdr:nvSpPr>
        <cdr:cNvPr id="10" name="TextBox 10"/>
        <cdr:cNvSpPr txBox="1">
          <a:spLocks noChangeArrowheads="1"/>
        </cdr:cNvSpPr>
      </cdr:nvSpPr>
      <cdr:spPr>
        <a:xfrm>
          <a:off x="352425" y="2733675"/>
          <a:ext cx="7143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織物・衣服・
身の回り品</a:t>
          </a:r>
        </a:p>
      </cdr:txBody>
    </cdr:sp>
  </cdr:relSizeAnchor>
  <cdr:relSizeAnchor xmlns:cdr="http://schemas.openxmlformats.org/drawingml/2006/chartDrawing">
    <cdr:from>
      <cdr:x>0.138</cdr:x>
      <cdr:y>0.62375</cdr:y>
    </cdr:from>
    <cdr:to>
      <cdr:x>0.30075</cdr:x>
      <cdr:y>0.66075</cdr:y>
    </cdr:to>
    <cdr:sp>
      <cdr:nvSpPr>
        <cdr:cNvPr id="11" name="TextBox 11"/>
        <cdr:cNvSpPr txBox="1">
          <a:spLocks noChangeArrowheads="1"/>
        </cdr:cNvSpPr>
      </cdr:nvSpPr>
      <cdr:spPr>
        <a:xfrm>
          <a:off x="485775" y="3057525"/>
          <a:ext cx="581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飲食料品</a:t>
          </a:r>
        </a:p>
      </cdr:txBody>
    </cdr:sp>
  </cdr:relSizeAnchor>
  <cdr:relSizeAnchor xmlns:cdr="http://schemas.openxmlformats.org/drawingml/2006/chartDrawing">
    <cdr:from>
      <cdr:x>0.05025</cdr:x>
      <cdr:y>0.67475</cdr:y>
    </cdr:from>
    <cdr:to>
      <cdr:x>0.301</cdr:x>
      <cdr:y>0.71175</cdr:y>
    </cdr:to>
    <cdr:sp>
      <cdr:nvSpPr>
        <cdr:cNvPr id="12" name="TextBox 12"/>
        <cdr:cNvSpPr txBox="1">
          <a:spLocks noChangeArrowheads="1"/>
        </cdr:cNvSpPr>
      </cdr:nvSpPr>
      <cdr:spPr>
        <a:xfrm>
          <a:off x="171450" y="3305175"/>
          <a:ext cx="895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自動車・自転車</a:t>
          </a:r>
        </a:p>
      </cdr:txBody>
    </cdr:sp>
  </cdr:relSizeAnchor>
  <cdr:relSizeAnchor xmlns:cdr="http://schemas.openxmlformats.org/drawingml/2006/chartDrawing">
    <cdr:from>
      <cdr:x>0.16625</cdr:x>
      <cdr:y>0.72225</cdr:y>
    </cdr:from>
    <cdr:to>
      <cdr:x>0.29425</cdr:x>
      <cdr:y>0.75925</cdr:y>
    </cdr:to>
    <cdr:sp>
      <cdr:nvSpPr>
        <cdr:cNvPr id="13" name="TextBox 13"/>
        <cdr:cNvSpPr txBox="1">
          <a:spLocks noChangeArrowheads="1"/>
        </cdr:cNvSpPr>
      </cdr:nvSpPr>
      <cdr:spPr>
        <a:xfrm>
          <a:off x="590550" y="3533775"/>
          <a:ext cx="457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家具等</a:t>
          </a:r>
        </a:p>
      </cdr:txBody>
    </cdr:sp>
  </cdr:relSizeAnchor>
  <cdr:relSizeAnchor xmlns:cdr="http://schemas.openxmlformats.org/drawingml/2006/chartDrawing">
    <cdr:from>
      <cdr:x>0.1725</cdr:x>
      <cdr:y>0.773</cdr:y>
    </cdr:from>
    <cdr:to>
      <cdr:x>0.29775</cdr:x>
      <cdr:y>0.81</cdr:y>
    </cdr:to>
    <cdr:sp>
      <cdr:nvSpPr>
        <cdr:cNvPr id="14" name="TextBox 14"/>
        <cdr:cNvSpPr txBox="1">
          <a:spLocks noChangeArrowheads="1"/>
        </cdr:cNvSpPr>
      </cdr:nvSpPr>
      <cdr:spPr>
        <a:xfrm>
          <a:off x="609600" y="3790950"/>
          <a:ext cx="447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その他</a:t>
          </a:r>
        </a:p>
      </cdr:txBody>
    </cdr:sp>
  </cdr:relSizeAnchor>
  <cdr:relSizeAnchor xmlns:cdr="http://schemas.openxmlformats.org/drawingml/2006/chartDrawing">
    <cdr:from>
      <cdr:x>0.8685</cdr:x>
      <cdr:y>0.08375</cdr:y>
    </cdr:from>
    <cdr:to>
      <cdr:x>0.99925</cdr:x>
      <cdr:y>0.12075</cdr:y>
    </cdr:to>
    <cdr:sp>
      <cdr:nvSpPr>
        <cdr:cNvPr id="15" name="TextBox 15"/>
        <cdr:cNvSpPr txBox="1">
          <a:spLocks noChangeArrowheads="1"/>
        </cdr:cNvSpPr>
      </cdr:nvSpPr>
      <cdr:spPr>
        <a:xfrm>
          <a:off x="3095625" y="409575"/>
          <a:ext cx="466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（万円）</a:t>
          </a:r>
        </a:p>
      </cdr:txBody>
    </cdr:sp>
  </cdr:relSizeAnchor>
  <cdr:relSizeAnchor xmlns:cdr="http://schemas.openxmlformats.org/drawingml/2006/chartDrawing">
    <cdr:from>
      <cdr:x>0.05025</cdr:x>
      <cdr:y>0.1105</cdr:y>
    </cdr:from>
    <cdr:to>
      <cdr:x>0.181</cdr:x>
      <cdr:y>0.1455</cdr:y>
    </cdr:to>
    <cdr:sp>
      <cdr:nvSpPr>
        <cdr:cNvPr id="16" name="TextBox 16"/>
        <cdr:cNvSpPr txBox="1">
          <a:spLocks noChangeArrowheads="1"/>
        </cdr:cNvSpPr>
      </cdr:nvSpPr>
      <cdr:spPr>
        <a:xfrm>
          <a:off x="171450" y="533400"/>
          <a:ext cx="46672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75" b="0" i="0" u="none" baseline="0"/>
            <a:t>卸売業</a:t>
          </a:r>
        </a:p>
      </cdr:txBody>
    </cdr:sp>
  </cdr:relSizeAnchor>
  <cdr:relSizeAnchor xmlns:cdr="http://schemas.openxmlformats.org/drawingml/2006/chartDrawing">
    <cdr:from>
      <cdr:x>0.05025</cdr:x>
      <cdr:y>0.4745</cdr:y>
    </cdr:from>
    <cdr:to>
      <cdr:x>0.18625</cdr:x>
      <cdr:y>0.5115</cdr:y>
    </cdr:to>
    <cdr:sp>
      <cdr:nvSpPr>
        <cdr:cNvPr id="17" name="TextBox 17"/>
        <cdr:cNvSpPr txBox="1">
          <a:spLocks noChangeArrowheads="1"/>
        </cdr:cNvSpPr>
      </cdr:nvSpPr>
      <cdr:spPr>
        <a:xfrm>
          <a:off x="171450" y="2324100"/>
          <a:ext cx="4857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75" b="0" i="0" u="none" baseline="0"/>
            <a:t>小売業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5</xdr:col>
      <xdr:colOff>238125</xdr:colOff>
      <xdr:row>33</xdr:row>
      <xdr:rowOff>85725</xdr:rowOff>
    </xdr:to>
    <xdr:graphicFrame>
      <xdr:nvGraphicFramePr>
        <xdr:cNvPr id="1" name="Chart 8"/>
        <xdr:cNvGraphicFramePr/>
      </xdr:nvGraphicFramePr>
      <xdr:xfrm>
        <a:off x="47625" y="47625"/>
        <a:ext cx="357187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1\D\My%20Documents\&#21332;&#20250;&#21002;&#34892;&#29289;\&#30476;&#21218;&#35201;&#35239;2002\kens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"/>
      <sheetName val="建築・住宅"/>
      <sheetName val="エネルギー・水道"/>
      <sheetName val="運輸・通信"/>
      <sheetName val="商業・貿易・観光"/>
      <sheetName val="金融"/>
      <sheetName val="物価・家計・県民経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6">
      <selection activeCell="C16" sqref="C16"/>
    </sheetView>
  </sheetViews>
  <sheetFormatPr defaultColWidth="9.125" defaultRowHeight="15" customHeight="1"/>
  <cols>
    <col min="1" max="1" width="13.75390625" style="1" customWidth="1"/>
    <col min="2" max="16384" width="9.125" style="1" customWidth="1"/>
  </cols>
  <sheetData>
    <row r="1" ht="15" customHeight="1">
      <c r="A1" s="21" t="s">
        <v>38</v>
      </c>
    </row>
    <row r="2" ht="15" customHeight="1">
      <c r="C2" s="21"/>
    </row>
    <row r="3" spans="1:2" ht="15" customHeight="1">
      <c r="A3" s="21" t="s">
        <v>41</v>
      </c>
      <c r="B3" s="22"/>
    </row>
    <row r="4" spans="1:11" s="25" customFormat="1" ht="15" customHeight="1">
      <c r="A4" s="24" t="s">
        <v>136</v>
      </c>
      <c r="B4" s="23" t="s">
        <v>39</v>
      </c>
      <c r="C4" s="24" t="s">
        <v>40</v>
      </c>
      <c r="D4" s="24"/>
      <c r="E4" s="24"/>
      <c r="F4" s="24"/>
      <c r="G4" s="24"/>
      <c r="H4" s="24"/>
      <c r="I4" s="24"/>
      <c r="J4" s="24"/>
      <c r="K4" s="24"/>
    </row>
    <row r="5" spans="1:3" ht="15" customHeight="1">
      <c r="A5" s="1" t="s">
        <v>137</v>
      </c>
      <c r="B5" s="1">
        <v>1</v>
      </c>
      <c r="C5" s="1" t="s">
        <v>118</v>
      </c>
    </row>
    <row r="6" spans="2:3" ht="15" customHeight="1">
      <c r="B6" s="1">
        <v>2</v>
      </c>
      <c r="C6" s="1" t="s">
        <v>130</v>
      </c>
    </row>
    <row r="7" spans="2:3" ht="15" customHeight="1">
      <c r="B7" s="1">
        <v>3</v>
      </c>
      <c r="C7" s="1" t="s">
        <v>131</v>
      </c>
    </row>
    <row r="8" spans="2:3" ht="15" customHeight="1">
      <c r="B8" s="1">
        <v>4</v>
      </c>
      <c r="C8" s="1" t="s">
        <v>132</v>
      </c>
    </row>
    <row r="9" spans="2:3" ht="15" customHeight="1">
      <c r="B9" s="1">
        <v>5</v>
      </c>
      <c r="C9" s="1" t="s">
        <v>133</v>
      </c>
    </row>
    <row r="10" spans="2:3" ht="15" customHeight="1">
      <c r="B10" s="1">
        <v>6</v>
      </c>
      <c r="C10" s="1" t="s">
        <v>134</v>
      </c>
    </row>
    <row r="11" spans="2:3" ht="15" customHeight="1">
      <c r="B11" s="1">
        <v>7</v>
      </c>
      <c r="C11" s="1" t="s">
        <v>135</v>
      </c>
    </row>
    <row r="12" spans="2:3" ht="15" customHeight="1">
      <c r="B12" s="1">
        <v>8</v>
      </c>
      <c r="C12" s="1" t="s">
        <v>123</v>
      </c>
    </row>
    <row r="13" spans="2:3" ht="15" customHeight="1">
      <c r="B13" s="1">
        <v>9</v>
      </c>
      <c r="C13" s="1" t="s">
        <v>140</v>
      </c>
    </row>
    <row r="14" spans="2:3" ht="15" customHeight="1">
      <c r="B14" s="1">
        <v>10</v>
      </c>
      <c r="C14" s="1" t="s">
        <v>124</v>
      </c>
    </row>
    <row r="15" spans="2:3" ht="15" customHeight="1">
      <c r="B15" s="1">
        <v>11</v>
      </c>
      <c r="C15" s="1" t="s">
        <v>141</v>
      </c>
    </row>
    <row r="16" spans="2:3" ht="15" customHeight="1">
      <c r="B16" s="1">
        <v>12</v>
      </c>
      <c r="C16" s="1" t="s">
        <v>126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G1:I34"/>
  <sheetViews>
    <sheetView zoomScaleSheetLayoutView="100" workbookViewId="0" topLeftCell="A9">
      <selection activeCell="G18" sqref="G18"/>
    </sheetView>
  </sheetViews>
  <sheetFormatPr defaultColWidth="9.00390625" defaultRowHeight="12.75"/>
  <cols>
    <col min="1" max="6" width="8.875" style="1" customWidth="1"/>
    <col min="7" max="7" width="11.125" style="1" customWidth="1"/>
    <col min="8" max="8" width="8.125" style="1" customWidth="1"/>
    <col min="9" max="16384" width="8.875" style="1" customWidth="1"/>
  </cols>
  <sheetData>
    <row r="1" ht="11.25">
      <c r="G1" s="25"/>
    </row>
    <row r="2" ht="11.25"/>
    <row r="3" ht="11.25"/>
    <row r="4" spans="7:9" ht="11.25">
      <c r="G4" s="2" t="s">
        <v>103</v>
      </c>
      <c r="H4" s="2" t="s">
        <v>104</v>
      </c>
      <c r="I4" s="2" t="s">
        <v>105</v>
      </c>
    </row>
    <row r="5" spans="7:9" ht="11.25">
      <c r="G5" s="2" t="s">
        <v>106</v>
      </c>
      <c r="I5" s="28">
        <v>64085.69</v>
      </c>
    </row>
    <row r="6" spans="7:9" ht="11.25">
      <c r="G6" s="2" t="s">
        <v>108</v>
      </c>
      <c r="H6" s="16">
        <f aca="true" t="shared" si="0" ref="H6:H11">I6/$I$5*100</f>
        <v>22.48776598956803</v>
      </c>
      <c r="I6" s="19">
        <v>14411.44</v>
      </c>
    </row>
    <row r="7" spans="7:9" ht="11.25">
      <c r="G7" s="2" t="s">
        <v>142</v>
      </c>
      <c r="H7" s="16">
        <f t="shared" si="0"/>
        <v>15.784225776456493</v>
      </c>
      <c r="I7" s="10">
        <v>10115.43</v>
      </c>
    </row>
    <row r="8" spans="7:9" ht="11.25">
      <c r="G8" s="2" t="s">
        <v>110</v>
      </c>
      <c r="H8" s="16">
        <f t="shared" si="0"/>
        <v>6.533798731042764</v>
      </c>
      <c r="I8" s="10">
        <v>4187.23</v>
      </c>
    </row>
    <row r="9" spans="7:9" ht="11.25">
      <c r="G9" s="2" t="s">
        <v>111</v>
      </c>
      <c r="H9" s="16">
        <f t="shared" si="0"/>
        <v>5.452215619430797</v>
      </c>
      <c r="I9" s="10">
        <v>3494.09</v>
      </c>
    </row>
    <row r="10" spans="7:9" ht="11.25">
      <c r="G10" s="2" t="s">
        <v>109</v>
      </c>
      <c r="H10" s="16">
        <f t="shared" si="0"/>
        <v>5.3950889816431715</v>
      </c>
      <c r="I10" s="10">
        <v>3457.48</v>
      </c>
    </row>
    <row r="11" spans="7:9" ht="11.25">
      <c r="G11" s="2" t="s">
        <v>143</v>
      </c>
      <c r="H11" s="16">
        <f t="shared" si="0"/>
        <v>4.360926752914731</v>
      </c>
      <c r="I11" s="19">
        <v>2794.73</v>
      </c>
    </row>
    <row r="12" spans="7:9" ht="11.25">
      <c r="G12" s="2" t="s">
        <v>144</v>
      </c>
      <c r="H12" s="16">
        <f>I12/$I$5*100</f>
        <v>3.1891050872667517</v>
      </c>
      <c r="I12" s="29">
        <v>2043.76</v>
      </c>
    </row>
    <row r="13" spans="7:9" ht="11.25">
      <c r="G13" s="2" t="s">
        <v>145</v>
      </c>
      <c r="H13" s="16">
        <f>I13/$I$5*100</f>
        <v>2.414283126233017</v>
      </c>
      <c r="I13" s="10">
        <v>1547.21</v>
      </c>
    </row>
    <row r="14" spans="7:9" ht="11.25">
      <c r="G14" s="2" t="s">
        <v>146</v>
      </c>
      <c r="H14" s="16">
        <f>I14/$I$5*100</f>
        <v>2.375397690186374</v>
      </c>
      <c r="I14" s="10">
        <v>1522.29</v>
      </c>
    </row>
    <row r="15" spans="7:9" ht="11.25">
      <c r="G15" s="2" t="s">
        <v>147</v>
      </c>
      <c r="H15" s="16">
        <f>I15/$I$5*100</f>
        <v>2.2609103529976817</v>
      </c>
      <c r="I15" s="29">
        <v>1448.92</v>
      </c>
    </row>
    <row r="16" spans="7:9" ht="11.25">
      <c r="G16" s="2" t="s">
        <v>56</v>
      </c>
      <c r="H16" s="16">
        <f>I16/$I$5*100</f>
        <v>29.74628189226018</v>
      </c>
      <c r="I16" s="19">
        <f>I5-SUM(I6:I15)</f>
        <v>19063.109999999993</v>
      </c>
    </row>
    <row r="17" spans="7:9" ht="11.25">
      <c r="G17" s="2"/>
      <c r="H17" s="16"/>
      <c r="I17" s="10"/>
    </row>
    <row r="18" spans="7:9" ht="11.25">
      <c r="G18" s="2" t="s">
        <v>58</v>
      </c>
      <c r="H18" s="16">
        <f>SUM(H6:H16)</f>
        <v>100</v>
      </c>
      <c r="I18" s="30">
        <f>SUM(I6:I16)</f>
        <v>64085.69</v>
      </c>
    </row>
    <row r="19" spans="7:9" ht="11.25">
      <c r="G19" s="2"/>
      <c r="H19" s="16"/>
      <c r="I19" s="10"/>
    </row>
    <row r="20" spans="7:9" ht="11.25">
      <c r="G20" s="2" t="s">
        <v>112</v>
      </c>
      <c r="H20" s="16"/>
      <c r="I20" s="10"/>
    </row>
    <row r="21" spans="7:9" ht="11.25">
      <c r="G21" s="15" t="s">
        <v>106</v>
      </c>
      <c r="H21" s="16"/>
      <c r="I21" s="10">
        <v>32505.99</v>
      </c>
    </row>
    <row r="22" spans="7:9" ht="11.25">
      <c r="G22" s="15" t="s">
        <v>108</v>
      </c>
      <c r="H22" s="16">
        <f aca="true" t="shared" si="1" ref="H22:H32">I22/$I$21*100</f>
        <v>26.796999568387236</v>
      </c>
      <c r="I22" s="19">
        <v>8710.63</v>
      </c>
    </row>
    <row r="23" spans="7:9" ht="11.25">
      <c r="G23" s="2" t="s">
        <v>142</v>
      </c>
      <c r="H23" s="16">
        <f t="shared" si="1"/>
        <v>14.85366235576889</v>
      </c>
      <c r="I23" s="28">
        <v>4828.33</v>
      </c>
    </row>
    <row r="24" spans="7:9" ht="11.25">
      <c r="G24" s="2" t="s">
        <v>148</v>
      </c>
      <c r="H24" s="16">
        <f t="shared" si="1"/>
        <v>6.951426490932902</v>
      </c>
      <c r="I24" s="26">
        <v>2259.63</v>
      </c>
    </row>
    <row r="25" spans="7:9" ht="11.25">
      <c r="G25" s="2" t="s">
        <v>147</v>
      </c>
      <c r="H25" s="16">
        <f t="shared" si="1"/>
        <v>5.77767359185184</v>
      </c>
      <c r="I25" s="1">
        <v>1878.09</v>
      </c>
    </row>
    <row r="26" spans="7:9" ht="11.25">
      <c r="G26" s="2" t="s">
        <v>144</v>
      </c>
      <c r="H26" s="16">
        <f t="shared" si="1"/>
        <v>4.584693467265572</v>
      </c>
      <c r="I26" s="26">
        <v>1490.3</v>
      </c>
    </row>
    <row r="27" spans="7:9" ht="11.25">
      <c r="G27" s="2" t="s">
        <v>145</v>
      </c>
      <c r="H27" s="16">
        <f t="shared" si="1"/>
        <v>3.282379647566495</v>
      </c>
      <c r="I27" s="1">
        <v>1066.97</v>
      </c>
    </row>
    <row r="28" spans="7:9" ht="11.25">
      <c r="G28" s="2" t="s">
        <v>143</v>
      </c>
      <c r="H28" s="16">
        <f t="shared" si="1"/>
        <v>2.8597806127424517</v>
      </c>
      <c r="I28" s="1">
        <v>929.6</v>
      </c>
    </row>
    <row r="29" spans="7:9" ht="11.25">
      <c r="G29" s="2" t="s">
        <v>149</v>
      </c>
      <c r="H29" s="16">
        <f t="shared" si="1"/>
        <v>2.8509822343512687</v>
      </c>
      <c r="I29" s="26">
        <v>926.74</v>
      </c>
    </row>
    <row r="30" spans="7:9" ht="11.25">
      <c r="G30" s="2" t="s">
        <v>150</v>
      </c>
      <c r="H30" s="16">
        <f t="shared" si="1"/>
        <v>2.3261558869611414</v>
      </c>
      <c r="I30" s="1">
        <v>756.14</v>
      </c>
    </row>
    <row r="31" spans="7:9" ht="11.25">
      <c r="G31" s="2" t="s">
        <v>111</v>
      </c>
      <c r="H31" s="16">
        <f t="shared" si="1"/>
        <v>2.2445401601366393</v>
      </c>
      <c r="I31" s="28">
        <v>729.61</v>
      </c>
    </row>
    <row r="32" spans="7:9" ht="11.25">
      <c r="G32" s="2" t="s">
        <v>56</v>
      </c>
      <c r="H32" s="16">
        <f t="shared" si="1"/>
        <v>27.47170598403556</v>
      </c>
      <c r="I32" s="1">
        <f>I21-SUM(I22:I31)</f>
        <v>8929.95</v>
      </c>
    </row>
    <row r="33" ht="11.25"/>
    <row r="34" spans="7:9" ht="11.25">
      <c r="G34" s="2" t="s">
        <v>58</v>
      </c>
      <c r="H34" s="6">
        <f>SUM(H22:H32)</f>
        <v>100</v>
      </c>
      <c r="I34" s="1">
        <f>SUM(I22:I32)</f>
        <v>32505.99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scale="98" r:id="rId2"/>
  <headerFooter alignWithMargins="0">
    <oddHeader>&amp;L&amp;"ＭＳ Ｐゴシック,太字"&amp;14商業・貿易・観光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G1:J36"/>
  <sheetViews>
    <sheetView zoomScaleSheetLayoutView="100" workbookViewId="0" topLeftCell="A21">
      <selection activeCell="G12" sqref="G12"/>
    </sheetView>
  </sheetViews>
  <sheetFormatPr defaultColWidth="9.00390625" defaultRowHeight="12.75"/>
  <cols>
    <col min="1" max="6" width="8.875" style="1" customWidth="1"/>
    <col min="7" max="7" width="6.25390625" style="1" customWidth="1"/>
    <col min="8" max="8" width="8.875" style="1" customWidth="1"/>
    <col min="9" max="9" width="10.375" style="1" customWidth="1"/>
    <col min="10" max="10" width="8.125" style="1" bestFit="1" customWidth="1"/>
    <col min="11" max="16384" width="8.875" style="1" customWidth="1"/>
  </cols>
  <sheetData>
    <row r="1" ht="11.25">
      <c r="G1" s="25"/>
    </row>
    <row r="2" ht="11.25"/>
    <row r="3" ht="11.25"/>
    <row r="4" spans="7:10" ht="11.25">
      <c r="G4" s="1" t="s">
        <v>0</v>
      </c>
      <c r="H4" s="3" t="s">
        <v>34</v>
      </c>
      <c r="I4" s="3" t="s">
        <v>34</v>
      </c>
      <c r="J4" s="3" t="s">
        <v>34</v>
      </c>
    </row>
    <row r="5" spans="8:10" ht="11.25">
      <c r="H5" s="1" t="s">
        <v>36</v>
      </c>
      <c r="I5" s="1" t="s">
        <v>37</v>
      </c>
      <c r="J5" s="1" t="s">
        <v>35</v>
      </c>
    </row>
    <row r="6" spans="7:10" ht="11.25">
      <c r="G6" s="2" t="s">
        <v>107</v>
      </c>
      <c r="H6" s="1">
        <v>55.537</v>
      </c>
      <c r="I6" s="1">
        <v>9.436</v>
      </c>
      <c r="J6" s="1">
        <v>64.973</v>
      </c>
    </row>
    <row r="7" spans="7:10" ht="11.25">
      <c r="G7" s="1">
        <v>51</v>
      </c>
      <c r="H7" s="1">
        <v>64.991</v>
      </c>
      <c r="I7" s="1">
        <v>8.923</v>
      </c>
      <c r="J7" s="1">
        <v>73.914</v>
      </c>
    </row>
    <row r="8" spans="7:10" ht="11.25">
      <c r="G8" s="1">
        <v>52</v>
      </c>
      <c r="H8" s="1">
        <v>51.475</v>
      </c>
      <c r="I8" s="1">
        <v>11.207</v>
      </c>
      <c r="J8" s="1">
        <v>62.682</v>
      </c>
    </row>
    <row r="9" spans="7:10" ht="11.25">
      <c r="G9" s="1">
        <v>53</v>
      </c>
      <c r="H9" s="1">
        <v>54.271</v>
      </c>
      <c r="I9" s="1">
        <v>9.626</v>
      </c>
      <c r="J9" s="1">
        <v>63.897</v>
      </c>
    </row>
    <row r="10" spans="7:10" ht="11.25">
      <c r="G10" s="1">
        <v>54</v>
      </c>
      <c r="H10" s="1">
        <v>57.873</v>
      </c>
      <c r="I10" s="1">
        <v>13.046</v>
      </c>
      <c r="J10" s="1">
        <v>70.919</v>
      </c>
    </row>
    <row r="11" spans="7:10" ht="11.25">
      <c r="G11" s="1">
        <v>55</v>
      </c>
      <c r="H11" s="1">
        <v>56.263</v>
      </c>
      <c r="I11" s="1">
        <v>12.723</v>
      </c>
      <c r="J11" s="1">
        <v>68.986</v>
      </c>
    </row>
    <row r="12" spans="7:10" ht="11.25">
      <c r="G12" s="1">
        <v>56</v>
      </c>
      <c r="H12" s="1">
        <v>62.975</v>
      </c>
      <c r="I12" s="1">
        <v>23.239</v>
      </c>
      <c r="J12" s="1">
        <v>86.214</v>
      </c>
    </row>
    <row r="13" spans="7:10" ht="11.25">
      <c r="G13" s="1">
        <v>57</v>
      </c>
      <c r="H13" s="1">
        <v>57.611</v>
      </c>
      <c r="I13" s="1">
        <v>13.909</v>
      </c>
      <c r="J13" s="31">
        <v>71.52</v>
      </c>
    </row>
    <row r="14" spans="7:10" ht="11.25">
      <c r="G14" s="1">
        <v>58</v>
      </c>
      <c r="H14" s="1">
        <v>58.041</v>
      </c>
      <c r="I14" s="1">
        <v>15.385</v>
      </c>
      <c r="J14" s="1">
        <v>73.426</v>
      </c>
    </row>
    <row r="15" spans="7:10" ht="11.25">
      <c r="G15" s="1">
        <v>59</v>
      </c>
      <c r="H15" s="1">
        <v>62.991</v>
      </c>
      <c r="I15" s="1">
        <v>15.912</v>
      </c>
      <c r="J15" s="1">
        <v>78.903</v>
      </c>
    </row>
    <row r="16" spans="7:10" ht="11.25">
      <c r="G16" s="1">
        <v>60</v>
      </c>
      <c r="H16" s="1">
        <v>72.065</v>
      </c>
      <c r="I16" s="1">
        <v>16.867</v>
      </c>
      <c r="J16" s="1">
        <v>88.932</v>
      </c>
    </row>
    <row r="17" spans="7:10" ht="11.25">
      <c r="G17" s="1">
        <v>61</v>
      </c>
      <c r="H17" s="1">
        <v>68.872</v>
      </c>
      <c r="I17" s="1">
        <v>16.692</v>
      </c>
      <c r="J17" s="1">
        <v>85.564</v>
      </c>
    </row>
    <row r="18" spans="7:10" ht="11.25">
      <c r="G18" s="1">
        <v>62</v>
      </c>
      <c r="H18" s="1">
        <v>75.291</v>
      </c>
      <c r="I18" s="1">
        <v>17.639</v>
      </c>
      <c r="J18" s="31">
        <v>92.93</v>
      </c>
    </row>
    <row r="19" spans="7:10" ht="11.25">
      <c r="G19" s="1">
        <v>63</v>
      </c>
      <c r="H19" s="1">
        <v>80.031</v>
      </c>
      <c r="I19" s="1">
        <v>16.275</v>
      </c>
      <c r="J19" s="1">
        <v>96.306</v>
      </c>
    </row>
    <row r="20" spans="7:10" ht="11.25">
      <c r="G20" s="2" t="s">
        <v>113</v>
      </c>
      <c r="H20" s="1">
        <v>85.801</v>
      </c>
      <c r="I20" s="1">
        <v>18.422</v>
      </c>
      <c r="J20" s="1">
        <v>104.223</v>
      </c>
    </row>
    <row r="21" spans="7:10" ht="11.25">
      <c r="G21" s="2" t="s">
        <v>114</v>
      </c>
      <c r="H21" s="1">
        <v>83.012</v>
      </c>
      <c r="I21" s="1">
        <v>18.756</v>
      </c>
      <c r="J21" s="1">
        <v>101.768</v>
      </c>
    </row>
    <row r="22" spans="7:10" ht="11.25">
      <c r="G22" s="1">
        <v>3</v>
      </c>
      <c r="H22" s="1">
        <v>86.657</v>
      </c>
      <c r="I22" s="1">
        <v>18.779</v>
      </c>
      <c r="J22" s="1">
        <v>105.436</v>
      </c>
    </row>
    <row r="23" spans="7:10" ht="11.25">
      <c r="G23" s="1">
        <v>4</v>
      </c>
      <c r="H23" s="1">
        <v>92.254</v>
      </c>
      <c r="I23" s="1">
        <v>18.666</v>
      </c>
      <c r="J23" s="31">
        <v>110.92</v>
      </c>
    </row>
    <row r="24" spans="7:10" ht="11.25">
      <c r="G24" s="1">
        <v>5</v>
      </c>
      <c r="H24" s="1">
        <v>94.009</v>
      </c>
      <c r="I24" s="1">
        <v>18.946</v>
      </c>
      <c r="J24" s="1">
        <v>112.955</v>
      </c>
    </row>
    <row r="25" spans="7:10" ht="11.25">
      <c r="G25" s="1">
        <v>6</v>
      </c>
      <c r="H25" s="1">
        <v>91.083</v>
      </c>
      <c r="I25" s="1">
        <v>17.785</v>
      </c>
      <c r="J25" s="1">
        <v>108.868</v>
      </c>
    </row>
    <row r="26" spans="7:10" ht="11.25">
      <c r="G26" s="1">
        <v>7</v>
      </c>
      <c r="H26" s="31">
        <v>76.21</v>
      </c>
      <c r="I26" s="1">
        <v>12.672</v>
      </c>
      <c r="J26" s="1">
        <v>88.882</v>
      </c>
    </row>
    <row r="27" spans="7:10" ht="11.25">
      <c r="G27" s="1">
        <v>8</v>
      </c>
      <c r="H27" s="1">
        <v>88.855</v>
      </c>
      <c r="I27" s="1">
        <v>15.694</v>
      </c>
      <c r="J27" s="1">
        <v>104.549</v>
      </c>
    </row>
    <row r="28" spans="7:10" ht="11.25">
      <c r="G28" s="1">
        <v>9</v>
      </c>
      <c r="H28" s="1">
        <v>90.739</v>
      </c>
      <c r="I28" s="1">
        <v>15.684</v>
      </c>
      <c r="J28" s="1">
        <v>106.423</v>
      </c>
    </row>
    <row r="29" spans="7:10" ht="11.25">
      <c r="G29" s="1">
        <v>10</v>
      </c>
      <c r="H29" s="1">
        <v>109.764</v>
      </c>
      <c r="I29" s="1">
        <v>17.365</v>
      </c>
      <c r="J29" s="1">
        <v>127.129</v>
      </c>
    </row>
    <row r="30" spans="7:10" ht="11.25">
      <c r="G30" s="1">
        <v>11</v>
      </c>
      <c r="H30" s="1">
        <v>106.387</v>
      </c>
      <c r="I30" s="1">
        <v>16.261</v>
      </c>
      <c r="J30" s="1">
        <v>122.648</v>
      </c>
    </row>
    <row r="31" spans="7:10" ht="11.25">
      <c r="G31" s="1">
        <v>12</v>
      </c>
      <c r="H31" s="1">
        <v>108.109</v>
      </c>
      <c r="I31" s="1">
        <v>15.669</v>
      </c>
      <c r="J31" s="1">
        <v>123.778</v>
      </c>
    </row>
    <row r="32" spans="7:10" ht="11.25">
      <c r="G32" s="1">
        <v>13</v>
      </c>
      <c r="H32" s="1">
        <v>102.764</v>
      </c>
      <c r="I32" s="1">
        <v>16.414</v>
      </c>
      <c r="J32" s="1">
        <v>119.178</v>
      </c>
    </row>
    <row r="33" spans="7:10" ht="11.25">
      <c r="G33" s="1">
        <v>14</v>
      </c>
      <c r="H33" s="1">
        <v>109.236</v>
      </c>
      <c r="I33" s="1">
        <v>14.121</v>
      </c>
      <c r="J33" s="1">
        <v>123.357</v>
      </c>
    </row>
    <row r="34" spans="7:10" ht="11.25">
      <c r="G34" s="1">
        <v>15</v>
      </c>
      <c r="H34" s="1">
        <v>106.879</v>
      </c>
      <c r="I34" s="1">
        <v>14.796</v>
      </c>
      <c r="J34" s="31">
        <v>121.675</v>
      </c>
    </row>
    <row r="35" spans="7:10" ht="11.25">
      <c r="G35" s="1">
        <v>16</v>
      </c>
      <c r="H35" s="1">
        <v>109.072</v>
      </c>
      <c r="I35" s="1">
        <v>14.963</v>
      </c>
      <c r="J35" s="1">
        <v>124.035</v>
      </c>
    </row>
    <row r="36" spans="7:10" ht="11.25">
      <c r="G36" s="1">
        <v>17</v>
      </c>
      <c r="H36" s="1">
        <v>110.715</v>
      </c>
      <c r="I36" s="1">
        <v>15.966</v>
      </c>
      <c r="J36" s="1">
        <v>126.681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scale="98" r:id="rId2"/>
  <headerFooter alignWithMargins="0">
    <oddHeader>&amp;L&amp;"ＭＳ Ｐゴシック,太字"&amp;14商業・貿易・観光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G1:J27"/>
  <sheetViews>
    <sheetView zoomScaleSheetLayoutView="100" workbookViewId="0" topLeftCell="A12">
      <selection activeCell="G10" sqref="G10"/>
    </sheetView>
  </sheetViews>
  <sheetFormatPr defaultColWidth="9.00390625" defaultRowHeight="12.75"/>
  <cols>
    <col min="1" max="6" width="8.875" style="1" customWidth="1"/>
    <col min="7" max="7" width="12.625" style="1" customWidth="1"/>
    <col min="8" max="8" width="8.875" style="1" customWidth="1"/>
    <col min="9" max="9" width="10.25390625" style="1" customWidth="1"/>
    <col min="10" max="10" width="10.875" style="1" customWidth="1"/>
    <col min="11" max="16384" width="8.875" style="1" customWidth="1"/>
  </cols>
  <sheetData>
    <row r="1" ht="11.25">
      <c r="G1" s="25"/>
    </row>
    <row r="2" ht="11.25"/>
    <row r="3" ht="11.25"/>
    <row r="4" spans="8:10" ht="11.25">
      <c r="H4" s="2" t="s">
        <v>2</v>
      </c>
      <c r="I4" s="2"/>
      <c r="J4" s="2" t="s">
        <v>19</v>
      </c>
    </row>
    <row r="5" spans="7:10" ht="11.25">
      <c r="G5" s="2" t="s">
        <v>20</v>
      </c>
      <c r="H5" s="3">
        <f>J5/J10*100</f>
        <v>37.01739013743182</v>
      </c>
      <c r="I5" s="7" t="s">
        <v>20</v>
      </c>
      <c r="J5" s="13">
        <v>46894</v>
      </c>
    </row>
    <row r="6" spans="7:10" ht="11.25">
      <c r="G6" s="2" t="s">
        <v>21</v>
      </c>
      <c r="H6" s="3">
        <f>J6/J10*100</f>
        <v>23.51418129001192</v>
      </c>
      <c r="I6" s="7" t="s">
        <v>21</v>
      </c>
      <c r="J6" s="14">
        <v>29788</v>
      </c>
    </row>
    <row r="7" spans="7:10" ht="11.25">
      <c r="G7" s="2" t="s">
        <v>22</v>
      </c>
      <c r="H7" s="3">
        <f>J7/J10*100</f>
        <v>11.825767084250993</v>
      </c>
      <c r="I7" s="7" t="s">
        <v>22</v>
      </c>
      <c r="J7" s="14">
        <v>14981</v>
      </c>
    </row>
    <row r="8" spans="7:10" ht="11.25">
      <c r="G8" s="2" t="s">
        <v>3</v>
      </c>
      <c r="H8" s="3">
        <f>J8/J10*100</f>
        <v>27.64266148830527</v>
      </c>
      <c r="I8" s="7" t="s">
        <v>3</v>
      </c>
      <c r="J8" s="14">
        <v>35018</v>
      </c>
    </row>
    <row r="9" ht="11.25"/>
    <row r="10" spans="8:10" ht="11.25">
      <c r="H10" s="6">
        <f>SUM(H5:H8)</f>
        <v>100</v>
      </c>
      <c r="J10" s="14">
        <f>SUM(J5:J8)</f>
        <v>126681</v>
      </c>
    </row>
    <row r="11" ht="11.25"/>
    <row r="12" spans="7:10" ht="11.25">
      <c r="G12" s="2" t="s">
        <v>115</v>
      </c>
      <c r="H12" s="3">
        <f>J12/J27*100</f>
        <v>12.243351410235158</v>
      </c>
      <c r="I12" s="7" t="s">
        <v>115</v>
      </c>
      <c r="J12" s="4">
        <v>15510</v>
      </c>
    </row>
    <row r="13" spans="7:10" ht="11.25">
      <c r="G13" s="2" t="s">
        <v>116</v>
      </c>
      <c r="H13" s="3">
        <f>J13/J27*100</f>
        <v>9.000560462894988</v>
      </c>
      <c r="I13" s="1" t="s">
        <v>116</v>
      </c>
      <c r="J13" s="4">
        <v>11402</v>
      </c>
    </row>
    <row r="14" spans="7:10" ht="11.25">
      <c r="G14" s="2" t="s">
        <v>23</v>
      </c>
      <c r="H14" s="3">
        <f>J14/J27*100</f>
        <v>8.874258965432858</v>
      </c>
      <c r="I14" s="1" t="s">
        <v>23</v>
      </c>
      <c r="J14" s="4">
        <v>11242</v>
      </c>
    </row>
    <row r="15" spans="7:10" ht="11.25">
      <c r="G15" s="2" t="s">
        <v>24</v>
      </c>
      <c r="H15" s="3">
        <f>J15/J27*100</f>
        <v>5.008643758732564</v>
      </c>
      <c r="I15" s="1" t="s">
        <v>24</v>
      </c>
      <c r="J15" s="4">
        <v>6345</v>
      </c>
    </row>
    <row r="16" spans="7:10" ht="11.25">
      <c r="G16" s="2" t="s">
        <v>25</v>
      </c>
      <c r="H16" s="3">
        <f>J16/J27*100</f>
        <v>1.8905755401362478</v>
      </c>
      <c r="I16" s="1" t="s">
        <v>25</v>
      </c>
      <c r="J16" s="4">
        <v>2395</v>
      </c>
    </row>
    <row r="17" spans="7:10" ht="11.25">
      <c r="G17" s="2" t="s">
        <v>26</v>
      </c>
      <c r="H17" s="3">
        <f>J17/J27*100</f>
        <v>12.911959962425303</v>
      </c>
      <c r="I17" s="1" t="s">
        <v>26</v>
      </c>
      <c r="J17" s="4">
        <v>16357</v>
      </c>
    </row>
    <row r="18" spans="7:10" ht="11.25">
      <c r="G18" s="2" t="s">
        <v>27</v>
      </c>
      <c r="H18" s="3">
        <f>J18/J27*100</f>
        <v>8.512720928947513</v>
      </c>
      <c r="I18" s="1" t="s">
        <v>27</v>
      </c>
      <c r="J18" s="4">
        <v>10784</v>
      </c>
    </row>
    <row r="19" spans="7:10" ht="11.25">
      <c r="G19" s="2" t="s">
        <v>28</v>
      </c>
      <c r="H19" s="3">
        <f>J19/J27*100</f>
        <v>1.2488060561568033</v>
      </c>
      <c r="I19" s="1" t="s">
        <v>28</v>
      </c>
      <c r="J19" s="4">
        <v>1582</v>
      </c>
    </row>
    <row r="20" spans="7:10" ht="11.25">
      <c r="G20" s="2" t="s">
        <v>29</v>
      </c>
      <c r="H20" s="3">
        <f>J20/J27*100</f>
        <v>0.840694342482298</v>
      </c>
      <c r="I20" s="1" t="s">
        <v>29</v>
      </c>
      <c r="J20" s="4">
        <v>1065</v>
      </c>
    </row>
    <row r="21" spans="7:10" ht="11.25">
      <c r="G21" s="2" t="s">
        <v>30</v>
      </c>
      <c r="H21" s="3">
        <f>J21/J27*100</f>
        <v>6.88579976476346</v>
      </c>
      <c r="I21" s="1" t="s">
        <v>30</v>
      </c>
      <c r="J21" s="4">
        <v>8723</v>
      </c>
    </row>
    <row r="22" spans="7:10" ht="11.25">
      <c r="G22" s="2" t="s">
        <v>31</v>
      </c>
      <c r="H22" s="3">
        <f>J22/J27*100</f>
        <v>2.5560265548898413</v>
      </c>
      <c r="I22" s="1" t="s">
        <v>31</v>
      </c>
      <c r="J22" s="4">
        <v>3238</v>
      </c>
    </row>
    <row r="23" spans="7:10" ht="11.25">
      <c r="G23" s="2" t="s">
        <v>32</v>
      </c>
      <c r="H23" s="3">
        <f>J23/J27*100</f>
        <v>1.453256605173625</v>
      </c>
      <c r="I23" s="1" t="s">
        <v>32</v>
      </c>
      <c r="J23" s="4">
        <v>1841</v>
      </c>
    </row>
    <row r="24" spans="7:10" ht="11.25">
      <c r="G24" s="2" t="s">
        <v>33</v>
      </c>
      <c r="H24" s="3">
        <f>J24/J27*100</f>
        <v>0.9306841594240651</v>
      </c>
      <c r="I24" s="1" t="s">
        <v>33</v>
      </c>
      <c r="J24" s="4">
        <v>1179</v>
      </c>
    </row>
    <row r="25" spans="7:10" ht="11.25">
      <c r="G25" s="2" t="s">
        <v>3</v>
      </c>
      <c r="H25" s="3">
        <f>J25/J27*100</f>
        <v>27.64266148830527</v>
      </c>
      <c r="I25" s="1" t="s">
        <v>3</v>
      </c>
      <c r="J25" s="4">
        <v>35018</v>
      </c>
    </row>
    <row r="26" ht="11.25"/>
    <row r="27" spans="8:10" ht="11.25">
      <c r="H27" s="6">
        <f>SUM(H12:H25)</f>
        <v>99.99999999999999</v>
      </c>
      <c r="J27" s="14">
        <f>SUM(J12:J25)</f>
        <v>126681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scale="98" r:id="rId2"/>
  <headerFooter alignWithMargins="0">
    <oddHeader>&amp;L&amp;"ＭＳ Ｐゴシック,太字"&amp;14商業・貿易・観光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G1:H36"/>
  <sheetViews>
    <sheetView tabSelected="1" zoomScaleSheetLayoutView="100" workbookViewId="0" topLeftCell="A1">
      <selection activeCell="F24" sqref="F24"/>
    </sheetView>
  </sheetViews>
  <sheetFormatPr defaultColWidth="9.00390625" defaultRowHeight="12.75"/>
  <cols>
    <col min="1" max="6" width="8.875" style="1" customWidth="1"/>
    <col min="7" max="7" width="5.75390625" style="1" customWidth="1"/>
    <col min="8" max="16384" width="8.875" style="1" customWidth="1"/>
  </cols>
  <sheetData>
    <row r="1" ht="11.25">
      <c r="G1" s="25"/>
    </row>
    <row r="2" ht="11.25"/>
    <row r="3" ht="11.25"/>
    <row r="4" spans="7:8" ht="11.25">
      <c r="G4" s="7"/>
      <c r="H4" s="2" t="s">
        <v>125</v>
      </c>
    </row>
    <row r="5" spans="7:8" ht="11.25">
      <c r="G5" s="2" t="s">
        <v>107</v>
      </c>
      <c r="H5" s="1">
        <v>66.015</v>
      </c>
    </row>
    <row r="6" spans="7:8" ht="11.25">
      <c r="G6" s="2">
        <v>51</v>
      </c>
      <c r="H6" s="15">
        <v>76.591</v>
      </c>
    </row>
    <row r="7" spans="7:8" ht="11.25">
      <c r="G7" s="1">
        <v>52</v>
      </c>
      <c r="H7" s="5">
        <v>85.868</v>
      </c>
    </row>
    <row r="8" spans="7:8" ht="11.25">
      <c r="G8" s="1">
        <v>53</v>
      </c>
      <c r="H8" s="5">
        <v>88.199</v>
      </c>
    </row>
    <row r="9" spans="7:8" ht="11.25">
      <c r="G9" s="1">
        <v>54</v>
      </c>
      <c r="H9" s="5">
        <v>93.592</v>
      </c>
    </row>
    <row r="10" spans="7:8" ht="11.25">
      <c r="G10" s="1">
        <v>55</v>
      </c>
      <c r="H10" s="5">
        <v>86.826</v>
      </c>
    </row>
    <row r="11" spans="7:8" ht="11.25">
      <c r="G11" s="1">
        <v>56</v>
      </c>
      <c r="H11" s="5">
        <v>93.811</v>
      </c>
    </row>
    <row r="12" spans="7:8" ht="11.25">
      <c r="G12" s="1">
        <v>57</v>
      </c>
      <c r="H12" s="1">
        <v>97.163</v>
      </c>
    </row>
    <row r="13" spans="7:8" ht="11.25">
      <c r="G13" s="1">
        <v>58</v>
      </c>
      <c r="H13" s="1">
        <v>101.036</v>
      </c>
    </row>
    <row r="14" spans="7:8" ht="11.25">
      <c r="G14" s="1">
        <v>59</v>
      </c>
      <c r="H14" s="1">
        <v>108.239</v>
      </c>
    </row>
    <row r="15" spans="7:8" ht="11.25">
      <c r="G15" s="1">
        <v>60</v>
      </c>
      <c r="H15" s="1">
        <v>115.813</v>
      </c>
    </row>
    <row r="16" spans="7:8" ht="11.25">
      <c r="G16" s="1">
        <v>61</v>
      </c>
      <c r="H16" s="1">
        <v>129.905</v>
      </c>
    </row>
    <row r="17" spans="7:8" ht="11.25">
      <c r="G17" s="1">
        <v>62</v>
      </c>
      <c r="H17" s="1">
        <v>158.047</v>
      </c>
    </row>
    <row r="18" spans="7:8" ht="11.25">
      <c r="G18" s="1">
        <v>63</v>
      </c>
      <c r="H18" s="1">
        <v>182.308</v>
      </c>
    </row>
    <row r="19" spans="7:8" ht="11.25">
      <c r="G19" s="2" t="s">
        <v>117</v>
      </c>
      <c r="H19" s="1">
        <v>193.215</v>
      </c>
    </row>
    <row r="20" spans="7:8" ht="11.25">
      <c r="G20" s="2" t="s">
        <v>114</v>
      </c>
      <c r="H20" s="1">
        <v>214.327</v>
      </c>
    </row>
    <row r="21" spans="7:8" ht="11.25">
      <c r="G21" s="1">
        <v>3</v>
      </c>
      <c r="H21" s="1">
        <v>196.704</v>
      </c>
    </row>
    <row r="22" spans="7:8" ht="11.25">
      <c r="G22" s="1">
        <v>4</v>
      </c>
      <c r="H22" s="1">
        <v>209.315</v>
      </c>
    </row>
    <row r="23" spans="7:8" ht="11.25">
      <c r="G23" s="1">
        <v>5</v>
      </c>
      <c r="H23" s="1">
        <v>208.003</v>
      </c>
    </row>
    <row r="24" spans="7:8" ht="11.25">
      <c r="G24" s="1">
        <v>6</v>
      </c>
      <c r="H24" s="1">
        <v>241.693</v>
      </c>
    </row>
    <row r="25" spans="7:8" ht="11.25">
      <c r="G25" s="1">
        <v>7</v>
      </c>
      <c r="H25" s="1">
        <v>256.285</v>
      </c>
    </row>
    <row r="26" spans="7:8" ht="11.25">
      <c r="G26" s="1">
        <v>8</v>
      </c>
      <c r="H26" s="1">
        <v>323.136</v>
      </c>
    </row>
    <row r="27" spans="7:8" ht="11.25">
      <c r="G27" s="1">
        <v>9</v>
      </c>
      <c r="H27" s="1">
        <v>290.085</v>
      </c>
    </row>
    <row r="28" spans="7:8" ht="11.25">
      <c r="G28" s="1">
        <v>10</v>
      </c>
      <c r="H28" s="1">
        <v>264.878</v>
      </c>
    </row>
    <row r="29" spans="7:8" ht="11.25">
      <c r="G29" s="1">
        <v>11</v>
      </c>
      <c r="H29" s="1">
        <v>271.039</v>
      </c>
    </row>
    <row r="30" spans="7:8" ht="11.25">
      <c r="G30" s="1">
        <v>12</v>
      </c>
      <c r="H30" s="1">
        <v>284.191</v>
      </c>
    </row>
    <row r="31" spans="7:8" ht="11.25">
      <c r="G31" s="1">
        <v>13</v>
      </c>
      <c r="H31" s="1">
        <v>207.774</v>
      </c>
    </row>
    <row r="32" spans="7:8" ht="11.25">
      <c r="G32" s="1">
        <v>14</v>
      </c>
      <c r="H32" s="1">
        <v>174.436</v>
      </c>
    </row>
    <row r="33" spans="7:8" ht="11.25">
      <c r="G33" s="1">
        <v>15</v>
      </c>
      <c r="H33" s="1">
        <v>122.404</v>
      </c>
    </row>
    <row r="34" spans="7:8" ht="11.25">
      <c r="G34" s="1">
        <v>16</v>
      </c>
      <c r="H34" s="31">
        <v>164.09</v>
      </c>
    </row>
    <row r="35" spans="7:8" ht="11.25">
      <c r="G35" s="1">
        <v>17</v>
      </c>
      <c r="H35" s="1">
        <v>175.819</v>
      </c>
    </row>
    <row r="36" spans="7:8" ht="11.25">
      <c r="G36" s="1">
        <v>18</v>
      </c>
      <c r="H36" s="1">
        <v>216.473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scale="98" r:id="rId2"/>
  <headerFooter alignWithMargins="0">
    <oddHeader>&amp;L&amp;"ＭＳ Ｐゴシック,太字"&amp;14商業・貿易・観光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1:J33"/>
  <sheetViews>
    <sheetView zoomScaleSheetLayoutView="100" workbookViewId="0" topLeftCell="A2">
      <selection activeCell="H6" sqref="H6"/>
    </sheetView>
  </sheetViews>
  <sheetFormatPr defaultColWidth="9.00390625" defaultRowHeight="12.75"/>
  <cols>
    <col min="1" max="6" width="8.875" style="1" customWidth="1"/>
    <col min="7" max="7" width="6.125" style="1" customWidth="1"/>
    <col min="8" max="8" width="12.625" style="1" customWidth="1"/>
    <col min="9" max="9" width="8.875" style="1" customWidth="1"/>
    <col min="10" max="10" width="10.25390625" style="1" customWidth="1"/>
    <col min="11" max="12" width="8.875" style="1" customWidth="1"/>
    <col min="13" max="13" width="11.25390625" style="1" bestFit="1" customWidth="1"/>
    <col min="14" max="16384" width="8.875" style="1" customWidth="1"/>
  </cols>
  <sheetData>
    <row r="1" ht="11.25">
      <c r="F1" s="25"/>
    </row>
    <row r="2" ht="11.25"/>
    <row r="3" ht="11.25"/>
    <row r="4" spans="7:10" ht="11.25">
      <c r="G4" s="1" t="s">
        <v>0</v>
      </c>
      <c r="H4" s="2" t="s">
        <v>4</v>
      </c>
      <c r="I4" s="2" t="s">
        <v>1</v>
      </c>
      <c r="J4" s="2" t="s">
        <v>5</v>
      </c>
    </row>
    <row r="5" spans="8:10" ht="11.25">
      <c r="H5" s="1" t="s">
        <v>7</v>
      </c>
      <c r="I5" s="1" t="s">
        <v>8</v>
      </c>
      <c r="J5" s="1" t="s">
        <v>9</v>
      </c>
    </row>
    <row r="6" spans="7:10" ht="11.25">
      <c r="G6" s="2" t="s">
        <v>11</v>
      </c>
      <c r="H6" s="1">
        <v>8.7327</v>
      </c>
      <c r="I6" s="1">
        <v>43.0523</v>
      </c>
      <c r="J6" s="1">
        <v>13.984717</v>
      </c>
    </row>
    <row r="7" spans="7:10" ht="11.25">
      <c r="G7" s="2" t="s">
        <v>14</v>
      </c>
      <c r="H7" s="1">
        <v>8.7409</v>
      </c>
      <c r="I7" s="1">
        <v>45.0977</v>
      </c>
      <c r="J7" s="1">
        <v>18.135869</v>
      </c>
    </row>
    <row r="8" spans="7:10" ht="11.25">
      <c r="G8" s="2">
        <v>6</v>
      </c>
      <c r="H8" s="1">
        <v>8.2149</v>
      </c>
      <c r="I8" s="1">
        <v>47.1693</v>
      </c>
      <c r="J8" s="1">
        <v>18.018358</v>
      </c>
    </row>
    <row r="9" spans="7:10" ht="11.25">
      <c r="G9" s="2">
        <v>9</v>
      </c>
      <c r="H9" s="1">
        <v>7.3609</v>
      </c>
      <c r="I9" s="9">
        <v>44.1191</v>
      </c>
      <c r="J9" s="12">
        <v>16.342366</v>
      </c>
    </row>
    <row r="10" spans="7:10" ht="11.25">
      <c r="G10" s="2">
        <v>11</v>
      </c>
      <c r="H10" s="1">
        <v>7.4205</v>
      </c>
      <c r="I10" s="1">
        <v>48.2805</v>
      </c>
      <c r="J10" s="1">
        <v>15.870301</v>
      </c>
    </row>
    <row r="11" spans="7:10" ht="11.25">
      <c r="G11" s="2">
        <v>14</v>
      </c>
      <c r="H11" s="1">
        <v>6.8451</v>
      </c>
      <c r="I11" s="9">
        <v>45.3965</v>
      </c>
      <c r="J11" s="12">
        <v>13.17756522</v>
      </c>
    </row>
    <row r="12" spans="7:10" ht="11.25">
      <c r="G12" s="2">
        <v>16</v>
      </c>
      <c r="H12" s="1">
        <v>6.6265</v>
      </c>
      <c r="I12" s="1">
        <v>44.5928</v>
      </c>
      <c r="J12" s="12">
        <v>12.91469625</v>
      </c>
    </row>
    <row r="13" ht="11.25"/>
    <row r="14" ht="11.25"/>
    <row r="15" spans="8:10" ht="11.25">
      <c r="H15" s="2"/>
      <c r="I15" s="2"/>
      <c r="J15" s="2"/>
    </row>
    <row r="16" spans="7:10" ht="11.25">
      <c r="G16" s="2"/>
      <c r="H16" s="2"/>
      <c r="I16" s="33"/>
      <c r="J16" s="32"/>
    </row>
    <row r="17" spans="8:10" ht="11.25">
      <c r="H17" s="2"/>
      <c r="I17" s="33"/>
      <c r="J17" s="32"/>
    </row>
    <row r="18" spans="8:10" ht="11.25">
      <c r="H18" s="2"/>
      <c r="I18" s="33"/>
      <c r="J18" s="32"/>
    </row>
    <row r="19" spans="8:10" ht="11.25">
      <c r="H19" s="2"/>
      <c r="I19" s="33"/>
      <c r="J19" s="32"/>
    </row>
    <row r="20" spans="8:10" ht="11.25">
      <c r="H20" s="2"/>
      <c r="I20" s="16"/>
      <c r="J20" s="4"/>
    </row>
    <row r="21" spans="8:10" ht="11.25">
      <c r="H21" s="2"/>
      <c r="I21" s="16"/>
      <c r="J21" s="4"/>
    </row>
    <row r="22" spans="8:10" ht="11.25">
      <c r="H22" s="2"/>
      <c r="I22" s="16"/>
      <c r="J22" s="4"/>
    </row>
    <row r="23" spans="8:10" ht="11.25">
      <c r="H23" s="2"/>
      <c r="I23" s="16"/>
      <c r="J23" s="4"/>
    </row>
    <row r="24" ht="11.25"/>
    <row r="25" spans="8:10" ht="11.25">
      <c r="H25" s="2"/>
      <c r="I25" s="2"/>
      <c r="J25" s="2"/>
    </row>
    <row r="26" spans="8:10" ht="11.25">
      <c r="H26" s="15"/>
      <c r="I26" s="16"/>
      <c r="J26" s="4"/>
    </row>
    <row r="27" spans="8:10" ht="11.25">
      <c r="H27" s="15"/>
      <c r="I27" s="16"/>
      <c r="J27" s="4"/>
    </row>
    <row r="28" spans="8:10" ht="11.25">
      <c r="H28" s="15"/>
      <c r="I28" s="16"/>
      <c r="J28" s="4"/>
    </row>
    <row r="29" spans="8:10" ht="11.25">
      <c r="H29" s="15"/>
      <c r="I29" s="16"/>
      <c r="J29" s="4"/>
    </row>
    <row r="30" spans="8:10" ht="11.25">
      <c r="H30" s="15"/>
      <c r="I30" s="16"/>
      <c r="J30" s="4"/>
    </row>
    <row r="31" spans="8:10" ht="11.25">
      <c r="H31" s="15"/>
      <c r="I31" s="16"/>
      <c r="J31" s="4"/>
    </row>
    <row r="32" spans="8:10" ht="11.25">
      <c r="H32" s="15"/>
      <c r="I32" s="16"/>
      <c r="J32" s="4"/>
    </row>
    <row r="33" spans="8:10" ht="11.25">
      <c r="H33" s="15"/>
      <c r="I33" s="16"/>
      <c r="J33" s="4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scale="98" r:id="rId2"/>
  <headerFooter alignWithMargins="0">
    <oddHeader>&amp;L&amp;"ＭＳ Ｐゴシック,太字"&amp;14商業・貿易・観光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F1:T35"/>
  <sheetViews>
    <sheetView zoomScaleSheetLayoutView="100" workbookViewId="0" topLeftCell="A1">
      <selection activeCell="F17" sqref="F17"/>
    </sheetView>
  </sheetViews>
  <sheetFormatPr defaultColWidth="9.00390625" defaultRowHeight="12.75"/>
  <cols>
    <col min="1" max="6" width="8.875" style="1" customWidth="1"/>
    <col min="7" max="7" width="18.75390625" style="1" customWidth="1"/>
    <col min="8" max="8" width="6.375" style="1" customWidth="1"/>
    <col min="9" max="9" width="5.875" style="1" customWidth="1"/>
    <col min="10" max="10" width="10.875" style="1" customWidth="1"/>
    <col min="11" max="11" width="10.75390625" style="1" customWidth="1"/>
    <col min="12" max="12" width="8.875" style="1" customWidth="1"/>
    <col min="13" max="13" width="10.375" style="1" customWidth="1"/>
    <col min="14" max="14" width="8.125" style="1" bestFit="1" customWidth="1"/>
    <col min="15" max="18" width="8.875" style="1" customWidth="1"/>
    <col min="19" max="19" width="11.25390625" style="1" bestFit="1" customWidth="1"/>
    <col min="20" max="20" width="7.25390625" style="1" customWidth="1"/>
    <col min="21" max="21" width="2.375" style="1" customWidth="1"/>
    <col min="22" max="16384" width="8.875" style="1" customWidth="1"/>
  </cols>
  <sheetData>
    <row r="1" ht="11.25">
      <c r="F1" s="25"/>
    </row>
    <row r="2" ht="11.25"/>
    <row r="3" ht="11.25"/>
    <row r="4" spans="7:9" ht="11.25">
      <c r="G4" s="2" t="s">
        <v>43</v>
      </c>
      <c r="H4" s="2" t="s">
        <v>44</v>
      </c>
      <c r="I4" s="2" t="s">
        <v>45</v>
      </c>
    </row>
    <row r="5" spans="7:10" ht="11.25">
      <c r="G5" s="2" t="s">
        <v>46</v>
      </c>
      <c r="H5" s="16">
        <f aca="true" t="shared" si="0" ref="H5:H10">I5/$I$12*100</f>
        <v>0.3428393330216612</v>
      </c>
      <c r="I5" s="4">
        <v>44</v>
      </c>
      <c r="J5" s="5"/>
    </row>
    <row r="6" spans="7:10" ht="11.25">
      <c r="G6" s="2" t="s">
        <v>49</v>
      </c>
      <c r="H6" s="16">
        <f t="shared" si="0"/>
        <v>7.799594826242792</v>
      </c>
      <c r="I6" s="4">
        <v>1001</v>
      </c>
      <c r="J6" s="5"/>
    </row>
    <row r="7" spans="7:10" ht="11.25">
      <c r="G7" s="2" t="s">
        <v>50</v>
      </c>
      <c r="H7" s="16">
        <f t="shared" si="0"/>
        <v>24.941561477325852</v>
      </c>
      <c r="I7" s="4">
        <v>3201</v>
      </c>
      <c r="J7" s="5"/>
    </row>
    <row r="8" spans="7:10" ht="11.25">
      <c r="G8" s="2" t="s">
        <v>52</v>
      </c>
      <c r="H8" s="16">
        <f t="shared" si="0"/>
        <v>22.48714352501169</v>
      </c>
      <c r="I8" s="4">
        <v>2886</v>
      </c>
      <c r="J8" s="5"/>
    </row>
    <row r="9" spans="7:10" ht="11.25">
      <c r="G9" s="2" t="s">
        <v>54</v>
      </c>
      <c r="H9" s="16">
        <f t="shared" si="0"/>
        <v>21.66121240455041</v>
      </c>
      <c r="I9" s="4">
        <v>2780</v>
      </c>
      <c r="J9" s="5"/>
    </row>
    <row r="10" spans="7:10" ht="11.25">
      <c r="G10" s="2" t="s">
        <v>56</v>
      </c>
      <c r="H10" s="16">
        <f t="shared" si="0"/>
        <v>22.767648433847594</v>
      </c>
      <c r="I10" s="4">
        <v>2922</v>
      </c>
      <c r="J10" s="5"/>
    </row>
    <row r="11" spans="7:10" ht="11.25">
      <c r="G11" s="2"/>
      <c r="H11" s="16"/>
      <c r="I11" s="4"/>
      <c r="J11" s="5"/>
    </row>
    <row r="12" spans="7:10" ht="11.25">
      <c r="G12" s="2" t="s">
        <v>58</v>
      </c>
      <c r="H12" s="16">
        <f>SUM(H5:H10)</f>
        <v>100</v>
      </c>
      <c r="I12" s="4">
        <f>SUM(I5:I10)</f>
        <v>12834</v>
      </c>
      <c r="J12" s="5"/>
    </row>
    <row r="13" ht="11.25"/>
    <row r="14" spans="7:13" ht="11.25">
      <c r="G14" s="2" t="s">
        <v>59</v>
      </c>
      <c r="H14" s="2" t="s">
        <v>60</v>
      </c>
      <c r="I14" s="2" t="s">
        <v>45</v>
      </c>
      <c r="K14" s="2"/>
      <c r="L14" s="4"/>
      <c r="M14" s="4"/>
    </row>
    <row r="15" spans="7:20" ht="11.25">
      <c r="G15" s="15" t="s">
        <v>46</v>
      </c>
      <c r="H15" s="16">
        <f aca="true" t="shared" si="1" ref="H15:H20">I15/$I$22*100</f>
        <v>0.415489135520578</v>
      </c>
      <c r="I15" s="4">
        <v>222</v>
      </c>
      <c r="K15" s="2"/>
      <c r="L15" s="4"/>
      <c r="M15" s="4"/>
      <c r="T15" s="2"/>
    </row>
    <row r="16" spans="7:9" ht="11.25">
      <c r="G16" s="15" t="s">
        <v>51</v>
      </c>
      <c r="H16" s="16">
        <f t="shared" si="1"/>
        <v>16.514757350601712</v>
      </c>
      <c r="I16" s="4">
        <v>8824</v>
      </c>
    </row>
    <row r="17" spans="7:13" ht="11.25">
      <c r="G17" s="15" t="s">
        <v>53</v>
      </c>
      <c r="H17" s="16">
        <f t="shared" si="1"/>
        <v>33.886694989799935</v>
      </c>
      <c r="I17" s="4">
        <v>18106</v>
      </c>
      <c r="L17" s="2"/>
      <c r="M17" s="2"/>
    </row>
    <row r="18" spans="7:9" ht="11.25">
      <c r="G18" s="15" t="s">
        <v>55</v>
      </c>
      <c r="H18" s="16">
        <f t="shared" si="1"/>
        <v>6.730175366360353</v>
      </c>
      <c r="I18" s="4">
        <v>3596</v>
      </c>
    </row>
    <row r="19" spans="7:15" ht="11.25">
      <c r="G19" s="15" t="s">
        <v>57</v>
      </c>
      <c r="H19" s="16">
        <f t="shared" si="1"/>
        <v>9.374707566768356</v>
      </c>
      <c r="I19" s="4">
        <v>5009</v>
      </c>
      <c r="K19" s="2"/>
      <c r="L19" s="16"/>
      <c r="M19" s="6"/>
      <c r="O19" s="17"/>
    </row>
    <row r="20" spans="7:15" ht="11.25">
      <c r="G20" s="15" t="s">
        <v>56</v>
      </c>
      <c r="H20" s="16">
        <f t="shared" si="1"/>
        <v>33.07817559094908</v>
      </c>
      <c r="I20" s="4">
        <v>17674</v>
      </c>
      <c r="K20" s="2"/>
      <c r="L20" s="16"/>
      <c r="M20" s="6"/>
      <c r="O20" s="17"/>
    </row>
    <row r="21" spans="7:15" ht="11.25">
      <c r="G21" s="15"/>
      <c r="H21" s="16"/>
      <c r="I21" s="4"/>
      <c r="K21" s="2"/>
      <c r="L21" s="16"/>
      <c r="M21" s="6"/>
      <c r="O21" s="17"/>
    </row>
    <row r="22" spans="7:15" ht="11.25">
      <c r="G22" s="15" t="s">
        <v>58</v>
      </c>
      <c r="H22" s="16">
        <f>SUM(H15:H20)</f>
        <v>100</v>
      </c>
      <c r="I22" s="4">
        <f>SUM(I15:I20)</f>
        <v>53431</v>
      </c>
      <c r="K22" s="2"/>
      <c r="L22" s="16"/>
      <c r="M22" s="6"/>
      <c r="O22" s="17"/>
    </row>
    <row r="23" ht="11.25"/>
    <row r="24" ht="11.25"/>
    <row r="25" ht="11.25">
      <c r="G25" s="1" t="s">
        <v>42</v>
      </c>
    </row>
    <row r="26" ht="11.25"/>
    <row r="27" spans="8:9" ht="11.25">
      <c r="H27" s="1" t="s">
        <v>47</v>
      </c>
      <c r="I27" s="1" t="s">
        <v>48</v>
      </c>
    </row>
    <row r="28" spans="7:10" ht="11.25">
      <c r="G28" s="15" t="s">
        <v>46</v>
      </c>
      <c r="H28" s="6">
        <v>0.415489135520578</v>
      </c>
      <c r="I28" s="35">
        <v>0.3428393330216612</v>
      </c>
      <c r="J28" s="7" t="s">
        <v>13</v>
      </c>
    </row>
    <row r="29" spans="7:10" ht="11.25">
      <c r="G29" s="15" t="s">
        <v>51</v>
      </c>
      <c r="H29" s="6">
        <v>16.514757350601712</v>
      </c>
      <c r="I29" s="35">
        <v>7.799594826242792</v>
      </c>
      <c r="J29" s="7" t="s">
        <v>17</v>
      </c>
    </row>
    <row r="30" spans="7:10" ht="11.25">
      <c r="G30" s="15" t="s">
        <v>53</v>
      </c>
      <c r="H30" s="6">
        <v>33.886694989799935</v>
      </c>
      <c r="I30" s="36">
        <v>24.941561477325852</v>
      </c>
      <c r="J30" s="7" t="s">
        <v>10</v>
      </c>
    </row>
    <row r="31" spans="7:10" ht="11.25">
      <c r="G31" s="15" t="s">
        <v>55</v>
      </c>
      <c r="H31" s="6">
        <v>6.730175366360353</v>
      </c>
      <c r="I31" s="36">
        <v>22.48714352501169</v>
      </c>
      <c r="J31" s="7" t="s">
        <v>15</v>
      </c>
    </row>
    <row r="32" spans="7:10" ht="11.25">
      <c r="G32" s="15" t="s">
        <v>57</v>
      </c>
      <c r="H32" s="6">
        <v>9.374707566768356</v>
      </c>
      <c r="I32" s="35">
        <v>21.66121240455041</v>
      </c>
      <c r="J32" s="7" t="s">
        <v>12</v>
      </c>
    </row>
    <row r="33" spans="7:10" ht="11.25">
      <c r="G33" s="15" t="s">
        <v>56</v>
      </c>
      <c r="H33" s="6">
        <v>33.07817559094908</v>
      </c>
      <c r="I33" s="37">
        <v>22.767648433847594</v>
      </c>
      <c r="J33" s="7" t="s">
        <v>3</v>
      </c>
    </row>
    <row r="34" spans="7:15" ht="11.25">
      <c r="G34" s="2"/>
      <c r="J34" s="7"/>
      <c r="K34" s="2"/>
      <c r="L34" s="16"/>
      <c r="M34" s="6"/>
      <c r="O34" s="17"/>
    </row>
    <row r="35" spans="7:10" ht="11.25">
      <c r="G35" s="2" t="s">
        <v>58</v>
      </c>
      <c r="H35" s="6">
        <f>SUM(H28:H33)</f>
        <v>100</v>
      </c>
      <c r="I35" s="6">
        <f>SUM(I28:I33)</f>
        <v>100</v>
      </c>
      <c r="J35" s="7" t="s">
        <v>58</v>
      </c>
    </row>
  </sheetData>
  <printOptions/>
  <pageMargins left="0" right="0.16" top="0.984251968503937" bottom="0.984251968503937" header="0.5118110236220472" footer="0.5118110236220472"/>
  <pageSetup horizontalDpi="600" verticalDpi="600" orientation="portrait" paperSize="9" scale="98" r:id="rId2"/>
  <headerFooter alignWithMargins="0">
    <oddHeader>&amp;L&amp;"ＭＳ Ｐゴシック,太字"&amp;14商業・貿易・観光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G1:S32"/>
  <sheetViews>
    <sheetView zoomScaleSheetLayoutView="100" workbookViewId="0" topLeftCell="A8">
      <selection activeCell="J27" sqref="J27"/>
    </sheetView>
  </sheetViews>
  <sheetFormatPr defaultColWidth="9.00390625" defaultRowHeight="12.75"/>
  <cols>
    <col min="1" max="6" width="8.875" style="1" customWidth="1"/>
    <col min="7" max="7" width="20.375" style="1" customWidth="1"/>
    <col min="8" max="8" width="8.875" style="1" customWidth="1"/>
    <col min="9" max="9" width="10.25390625" style="1" customWidth="1"/>
    <col min="10" max="10" width="10.875" style="1" customWidth="1"/>
    <col min="11" max="11" width="3.25390625" style="1" customWidth="1"/>
    <col min="12" max="12" width="10.75390625" style="1" customWidth="1"/>
    <col min="13" max="13" width="8.875" style="1" customWidth="1"/>
    <col min="14" max="14" width="10.375" style="1" customWidth="1"/>
    <col min="15" max="15" width="8.125" style="1" bestFit="1" customWidth="1"/>
    <col min="16" max="19" width="8.875" style="1" customWidth="1"/>
    <col min="20" max="20" width="11.25390625" style="1" bestFit="1" customWidth="1"/>
    <col min="21" max="21" width="7.25390625" style="1" customWidth="1"/>
    <col min="22" max="22" width="2.375" style="1" customWidth="1"/>
    <col min="23" max="16384" width="8.875" style="1" customWidth="1"/>
  </cols>
  <sheetData>
    <row r="1" spans="7:16" ht="11.25">
      <c r="G1" s="25"/>
      <c r="L1" s="2"/>
      <c r="M1" s="16"/>
      <c r="N1" s="6"/>
      <c r="P1" s="17"/>
    </row>
    <row r="2" spans="12:16" ht="11.25">
      <c r="L2" s="2"/>
      <c r="M2" s="16"/>
      <c r="N2" s="6"/>
      <c r="P2" s="17"/>
    </row>
    <row r="3" ht="11.25"/>
    <row r="4" spans="7:9" ht="11.25">
      <c r="G4" s="2" t="s">
        <v>61</v>
      </c>
      <c r="H4" s="2" t="s">
        <v>2</v>
      </c>
      <c r="I4" s="2" t="s">
        <v>6</v>
      </c>
    </row>
    <row r="5" spans="7:9" ht="11.25">
      <c r="G5" s="2" t="s">
        <v>10</v>
      </c>
      <c r="H5" s="6">
        <f>I5/I12*100</f>
        <v>34.25441418425941</v>
      </c>
      <c r="I5" s="11">
        <v>259685171</v>
      </c>
    </row>
    <row r="6" spans="7:9" ht="11.25">
      <c r="G6" s="2" t="s">
        <v>12</v>
      </c>
      <c r="H6" s="6">
        <f>I6/I12*100</f>
        <v>24.090745412324438</v>
      </c>
      <c r="I6" s="11">
        <v>182633669</v>
      </c>
    </row>
    <row r="7" spans="7:9" ht="11.25">
      <c r="G7" s="2" t="s">
        <v>15</v>
      </c>
      <c r="H7" s="6">
        <f>I7/I12*100</f>
        <v>17.08458838180654</v>
      </c>
      <c r="I7" s="11">
        <v>129519490</v>
      </c>
    </row>
    <row r="8" spans="7:9" ht="11.25">
      <c r="G8" s="2" t="s">
        <v>17</v>
      </c>
      <c r="H8" s="6">
        <f>I8/I12*100</f>
        <v>5.501345256365224</v>
      </c>
      <c r="I8" s="11">
        <v>41706093</v>
      </c>
    </row>
    <row r="9" spans="7:9" ht="11.25">
      <c r="G9" s="2" t="s">
        <v>13</v>
      </c>
      <c r="H9" s="6">
        <f>I9/I12*100</f>
        <v>0.6183375078024753</v>
      </c>
      <c r="I9" s="11">
        <v>4687661</v>
      </c>
    </row>
    <row r="10" spans="7:9" ht="11.25">
      <c r="G10" s="2" t="s">
        <v>3</v>
      </c>
      <c r="H10" s="6">
        <f>I10/I12*100</f>
        <v>18.450569257441916</v>
      </c>
      <c r="I10" s="11">
        <f>I12-SUM(I5:I9)</f>
        <v>139875089</v>
      </c>
    </row>
    <row r="11" ht="11.25">
      <c r="G11" s="2"/>
    </row>
    <row r="12" spans="7:19" ht="11.25">
      <c r="G12" s="2" t="s">
        <v>58</v>
      </c>
      <c r="H12" s="6">
        <f>SUM(H5:H10)</f>
        <v>100.00000000000001</v>
      </c>
      <c r="I12" s="11">
        <v>758107173</v>
      </c>
      <c r="S12" s="8"/>
    </row>
    <row r="13" ht="11.25"/>
    <row r="14" spans="7:9" ht="11.25">
      <c r="G14" s="2" t="s">
        <v>62</v>
      </c>
      <c r="H14" s="2" t="s">
        <v>2</v>
      </c>
      <c r="I14" s="2" t="s">
        <v>6</v>
      </c>
    </row>
    <row r="15" spans="7:9" ht="11.25">
      <c r="G15" s="2" t="s">
        <v>10</v>
      </c>
      <c r="H15" s="6">
        <f>I15/I22*100</f>
        <v>31.76181269693128</v>
      </c>
      <c r="I15" s="11">
        <v>169405583</v>
      </c>
    </row>
    <row r="16" spans="7:9" ht="11.25">
      <c r="G16" s="2" t="s">
        <v>13</v>
      </c>
      <c r="H16" s="6">
        <f>I16/I22*100</f>
        <v>14.610683355715487</v>
      </c>
      <c r="I16" s="11">
        <v>77927899</v>
      </c>
    </row>
    <row r="17" spans="7:9" ht="11.25">
      <c r="G17" s="2" t="s">
        <v>16</v>
      </c>
      <c r="H17" s="6">
        <f>I17/I22*100</f>
        <v>11.334083749862467</v>
      </c>
      <c r="I17" s="11">
        <v>60451747</v>
      </c>
    </row>
    <row r="18" spans="7:9" ht="11.25">
      <c r="G18" s="2" t="s">
        <v>127</v>
      </c>
      <c r="H18" s="6">
        <f>I18/I22*100</f>
        <v>8.429591327887476</v>
      </c>
      <c r="I18" s="4">
        <v>44960275</v>
      </c>
    </row>
    <row r="19" spans="7:9" ht="11.25">
      <c r="G19" s="2" t="s">
        <v>18</v>
      </c>
      <c r="H19" s="6">
        <f>I19/I22*100</f>
        <v>8.419473817778233</v>
      </c>
      <c r="I19" s="4">
        <v>44906312</v>
      </c>
    </row>
    <row r="20" spans="7:10" ht="11.25">
      <c r="G20" s="2" t="s">
        <v>3</v>
      </c>
      <c r="H20" s="6">
        <f>I20/I22*100</f>
        <v>25.444355051825056</v>
      </c>
      <c r="I20" s="4">
        <f>I22-SUM(I15:I19)</f>
        <v>135710636</v>
      </c>
      <c r="J20" s="4"/>
    </row>
    <row r="21" spans="8:10" ht="11.25">
      <c r="H21" s="6"/>
      <c r="I21" s="4"/>
      <c r="J21" s="4"/>
    </row>
    <row r="22" spans="7:10" ht="11.25">
      <c r="G22" s="2" t="s">
        <v>58</v>
      </c>
      <c r="H22" s="6">
        <f>SUM(H15:H20)</f>
        <v>100</v>
      </c>
      <c r="I22" s="4">
        <v>533362452</v>
      </c>
      <c r="J22" s="4"/>
    </row>
    <row r="23" spans="10:12" ht="11.25">
      <c r="J23" s="4"/>
      <c r="L23" s="4"/>
    </row>
    <row r="24" spans="7:10" ht="11.25">
      <c r="G24" s="2"/>
      <c r="H24" s="4"/>
      <c r="I24" s="4"/>
      <c r="J24" s="4"/>
    </row>
    <row r="25" spans="7:12" ht="11.25">
      <c r="G25" s="2"/>
      <c r="H25" s="4"/>
      <c r="I25" s="4"/>
      <c r="J25" s="4"/>
      <c r="L25" s="4"/>
    </row>
    <row r="26" ht="11.25">
      <c r="H26" s="4"/>
    </row>
    <row r="27" spans="7:10" ht="11.25">
      <c r="G27" s="15"/>
      <c r="H27" s="4"/>
      <c r="I27" s="4"/>
      <c r="J27" s="4"/>
    </row>
    <row r="28" spans="7:10" ht="11.25">
      <c r="G28" s="15"/>
      <c r="H28" s="4"/>
      <c r="I28" s="4"/>
      <c r="J28" s="4"/>
    </row>
    <row r="29" spans="7:10" ht="11.25">
      <c r="G29" s="15"/>
      <c r="H29" s="4"/>
      <c r="I29" s="4"/>
      <c r="J29" s="4"/>
    </row>
    <row r="30" spans="7:12" ht="11.25">
      <c r="G30" s="15"/>
      <c r="H30" s="4"/>
      <c r="I30" s="4"/>
      <c r="J30" s="4"/>
      <c r="L30" s="4"/>
    </row>
    <row r="31" spans="7:10" ht="11.25">
      <c r="G31" s="15"/>
      <c r="H31" s="4"/>
      <c r="I31" s="4"/>
      <c r="J31" s="4"/>
    </row>
    <row r="32" spans="7:12" ht="11.25">
      <c r="G32" s="15"/>
      <c r="H32" s="4"/>
      <c r="I32" s="4"/>
      <c r="J32" s="4"/>
      <c r="L32" s="4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scale="98" r:id="rId2"/>
  <headerFooter alignWithMargins="0">
    <oddHeader>&amp;L&amp;"ＭＳ Ｐゴシック,太字"&amp;14商業・貿易・観光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G1:T25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7" width="8.875" style="1" customWidth="1"/>
    <col min="8" max="8" width="12.00390625" style="1" customWidth="1"/>
    <col min="9" max="9" width="8.875" style="1" customWidth="1"/>
    <col min="10" max="10" width="10.25390625" style="1" customWidth="1"/>
    <col min="11" max="11" width="10.875" style="1" customWidth="1"/>
    <col min="12" max="12" width="3.25390625" style="1" customWidth="1"/>
    <col min="13" max="13" width="10.75390625" style="1" customWidth="1"/>
    <col min="14" max="14" width="8.875" style="1" customWidth="1"/>
    <col min="15" max="15" width="10.375" style="1" customWidth="1"/>
    <col min="16" max="16" width="8.125" style="1" bestFit="1" customWidth="1"/>
    <col min="17" max="20" width="8.875" style="1" customWidth="1"/>
    <col min="21" max="21" width="11.25390625" style="1" bestFit="1" customWidth="1"/>
    <col min="22" max="22" width="7.25390625" style="1" customWidth="1"/>
    <col min="23" max="23" width="2.375" style="1" customWidth="1"/>
    <col min="24" max="16384" width="8.875" style="1" customWidth="1"/>
  </cols>
  <sheetData>
    <row r="1" spans="7:17" ht="11.25">
      <c r="G1" s="25"/>
      <c r="H1" s="15"/>
      <c r="I1" s="16"/>
      <c r="J1" s="4"/>
      <c r="M1" s="2"/>
      <c r="N1" s="16"/>
      <c r="O1" s="6"/>
      <c r="Q1" s="17"/>
    </row>
    <row r="2" spans="14:17" ht="11.25">
      <c r="N2" s="16"/>
      <c r="O2" s="6"/>
      <c r="Q2" s="17"/>
    </row>
    <row r="3" spans="14:17" ht="11.25">
      <c r="N3" s="16"/>
      <c r="O3" s="6"/>
      <c r="Q3" s="17"/>
    </row>
    <row r="4" spans="8:11" ht="11.25">
      <c r="H4" s="2" t="s">
        <v>63</v>
      </c>
      <c r="I4" s="2" t="s">
        <v>64</v>
      </c>
      <c r="J4" s="2" t="s">
        <v>64</v>
      </c>
      <c r="K4" s="2" t="s">
        <v>65</v>
      </c>
    </row>
    <row r="5" spans="7:11" ht="11.25">
      <c r="G5" s="2" t="s">
        <v>119</v>
      </c>
      <c r="I5" s="2" t="s">
        <v>66</v>
      </c>
      <c r="J5" s="1" t="s">
        <v>67</v>
      </c>
      <c r="K5" s="1" t="s">
        <v>68</v>
      </c>
    </row>
    <row r="6" spans="8:15" ht="11.25">
      <c r="H6" s="2" t="s">
        <v>46</v>
      </c>
      <c r="I6" s="4">
        <f aca="true" t="shared" si="0" ref="I6:I11">J6/K6</f>
        <v>11689.927680798006</v>
      </c>
      <c r="J6" s="4">
        <v>4687661</v>
      </c>
      <c r="K6" s="4">
        <v>401</v>
      </c>
      <c r="N6" s="2"/>
      <c r="O6" s="2"/>
    </row>
    <row r="7" spans="8:15" ht="11.25">
      <c r="H7" s="2" t="s">
        <v>49</v>
      </c>
      <c r="I7" s="4">
        <f t="shared" si="0"/>
        <v>4606.37210072896</v>
      </c>
      <c r="J7" s="4">
        <v>41706093</v>
      </c>
      <c r="K7" s="4">
        <v>9054</v>
      </c>
      <c r="N7" s="6"/>
      <c r="O7" s="11"/>
    </row>
    <row r="8" spans="8:15" ht="11.25">
      <c r="H8" s="2" t="s">
        <v>50</v>
      </c>
      <c r="I8" s="4">
        <f t="shared" si="0"/>
        <v>8114.65442784826</v>
      </c>
      <c r="J8" s="4">
        <v>259685171</v>
      </c>
      <c r="K8" s="4">
        <v>32002</v>
      </c>
      <c r="N8" s="6"/>
      <c r="O8" s="11"/>
    </row>
    <row r="9" spans="8:15" ht="11.25">
      <c r="H9" s="2" t="s">
        <v>52</v>
      </c>
      <c r="I9" s="4">
        <f t="shared" si="0"/>
        <v>6318.9486266282875</v>
      </c>
      <c r="J9" s="4">
        <v>129519490</v>
      </c>
      <c r="K9" s="4">
        <v>20497</v>
      </c>
      <c r="N9" s="6"/>
      <c r="O9" s="11"/>
    </row>
    <row r="10" spans="8:15" ht="11.25">
      <c r="H10" s="2" t="s">
        <v>54</v>
      </c>
      <c r="I10" s="4">
        <f t="shared" si="0"/>
        <v>7103.880703255669</v>
      </c>
      <c r="J10" s="4">
        <v>182633669</v>
      </c>
      <c r="K10" s="4">
        <v>25709</v>
      </c>
      <c r="N10" s="6"/>
      <c r="O10" s="4"/>
    </row>
    <row r="11" spans="8:15" ht="11.25">
      <c r="H11" s="2" t="s">
        <v>56</v>
      </c>
      <c r="I11" s="4">
        <f t="shared" si="0"/>
        <v>5683.668793173507</v>
      </c>
      <c r="J11" s="4">
        <v>139875089</v>
      </c>
      <c r="K11" s="4">
        <v>24610</v>
      </c>
      <c r="N11" s="6"/>
      <c r="O11" s="4"/>
    </row>
    <row r="12" spans="7:15" ht="11.25">
      <c r="G12" s="2" t="s">
        <v>120</v>
      </c>
      <c r="I12" s="4"/>
      <c r="N12" s="6"/>
      <c r="O12" s="4"/>
    </row>
    <row r="13" spans="8:20" ht="11.25">
      <c r="H13" s="15" t="s">
        <v>46</v>
      </c>
      <c r="I13" s="4">
        <f aca="true" t="shared" si="1" ref="I13:I18">J13/K13</f>
        <v>2946.345759764074</v>
      </c>
      <c r="J13" s="4">
        <v>77927899</v>
      </c>
      <c r="K13" s="4">
        <v>26449</v>
      </c>
      <c r="N13" s="6"/>
      <c r="O13" s="4"/>
      <c r="T13" s="8"/>
    </row>
    <row r="14" spans="8:15" ht="11.25">
      <c r="H14" s="15" t="s">
        <v>51</v>
      </c>
      <c r="I14" s="4">
        <f t="shared" si="1"/>
        <v>1388.6545859360506</v>
      </c>
      <c r="J14" s="4">
        <v>44906312</v>
      </c>
      <c r="K14" s="4">
        <v>32338</v>
      </c>
      <c r="N14" s="6"/>
      <c r="O14" s="4"/>
    </row>
    <row r="15" spans="8:11" ht="11.25">
      <c r="H15" s="15" t="s">
        <v>53</v>
      </c>
      <c r="I15" s="4">
        <f t="shared" si="1"/>
        <v>1253.2223397644552</v>
      </c>
      <c r="J15" s="4">
        <v>169405583</v>
      </c>
      <c r="K15" s="4">
        <v>135176</v>
      </c>
    </row>
    <row r="16" spans="8:11" ht="11.25">
      <c r="H16" s="15" t="s">
        <v>55</v>
      </c>
      <c r="I16" s="4">
        <f t="shared" si="1"/>
        <v>2962.4496226600018</v>
      </c>
      <c r="J16" s="4">
        <v>60451747</v>
      </c>
      <c r="K16" s="4">
        <v>20406</v>
      </c>
    </row>
    <row r="17" spans="8:11" ht="11.25">
      <c r="H17" s="15" t="s">
        <v>128</v>
      </c>
      <c r="I17" s="4">
        <f t="shared" si="1"/>
        <v>1920.1484091394404</v>
      </c>
      <c r="J17" s="4">
        <v>44960275</v>
      </c>
      <c r="K17" s="4">
        <v>23415</v>
      </c>
    </row>
    <row r="18" spans="8:11" ht="11.25">
      <c r="H18" s="15" t="s">
        <v>56</v>
      </c>
      <c r="I18" s="4">
        <f t="shared" si="1"/>
        <v>1415.5546098403063</v>
      </c>
      <c r="J18" s="4">
        <v>135710636</v>
      </c>
      <c r="K18" s="4">
        <v>95871</v>
      </c>
    </row>
    <row r="19" ht="11.25"/>
    <row r="20" ht="11.25"/>
    <row r="21" spans="9:11" ht="11.25">
      <c r="I21" s="1" t="s">
        <v>121</v>
      </c>
      <c r="J21" s="1" t="s">
        <v>69</v>
      </c>
      <c r="K21" s="1" t="s">
        <v>70</v>
      </c>
    </row>
    <row r="22" spans="10:11" ht="11.25">
      <c r="J22" s="4">
        <f>SUM(J6:J11)</f>
        <v>758107173</v>
      </c>
      <c r="K22" s="4">
        <f>SUM(K6:K11)</f>
        <v>112273</v>
      </c>
    </row>
    <row r="23" ht="11.25"/>
    <row r="24" spans="9:11" ht="11.25">
      <c r="I24" s="1" t="s">
        <v>120</v>
      </c>
      <c r="J24" s="1" t="s">
        <v>69</v>
      </c>
      <c r="K24" s="1" t="s">
        <v>70</v>
      </c>
    </row>
    <row r="25" spans="10:11" ht="11.25">
      <c r="J25" s="4">
        <f>SUM(J13:J18)</f>
        <v>533362452</v>
      </c>
      <c r="K25" s="4">
        <f>SUM(K13:K18)</f>
        <v>333655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scale="98" r:id="rId2"/>
  <headerFooter alignWithMargins="0">
    <oddHeader>&amp;L&amp;"ＭＳ Ｐゴシック,太字"&amp;14商業・貿易・観光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1:L33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6.125" style="1" customWidth="1"/>
    <col min="8" max="8" width="12.625" style="1" customWidth="1"/>
    <col min="9" max="9" width="8.875" style="1" customWidth="1"/>
    <col min="10" max="10" width="7.25390625" style="1" customWidth="1"/>
    <col min="11" max="11" width="2.375" style="1" customWidth="1"/>
    <col min="12" max="16384" width="8.875" style="1" customWidth="1"/>
  </cols>
  <sheetData>
    <row r="1" ht="11.25">
      <c r="G1" s="25"/>
    </row>
    <row r="2" ht="11.25"/>
    <row r="3" ht="11.25"/>
    <row r="4" spans="7:9" ht="11.25">
      <c r="G4" s="2" t="s">
        <v>43</v>
      </c>
      <c r="H4" s="2" t="s">
        <v>44</v>
      </c>
      <c r="I4" s="2" t="s">
        <v>45</v>
      </c>
    </row>
    <row r="5" spans="7:9" ht="11.25">
      <c r="G5" s="2" t="s">
        <v>72</v>
      </c>
      <c r="H5" s="16">
        <f aca="true" t="shared" si="0" ref="H5:H10">I5/$I$12*100</f>
        <v>23.461118902914137</v>
      </c>
      <c r="I5" s="4">
        <v>3011</v>
      </c>
    </row>
    <row r="6" spans="7:9" ht="11.25">
      <c r="G6" s="2" t="s">
        <v>75</v>
      </c>
      <c r="H6" s="16">
        <f t="shared" si="0"/>
        <v>24.26367461430575</v>
      </c>
      <c r="I6" s="4">
        <v>3114</v>
      </c>
    </row>
    <row r="7" spans="7:12" ht="11.25">
      <c r="G7" s="2" t="s">
        <v>77</v>
      </c>
      <c r="H7" s="16">
        <f t="shared" si="0"/>
        <v>28.650459716378368</v>
      </c>
      <c r="I7" s="4">
        <v>3677</v>
      </c>
      <c r="K7" s="6"/>
      <c r="L7" s="6"/>
    </row>
    <row r="8" spans="7:12" ht="11.25">
      <c r="G8" s="2" t="s">
        <v>79</v>
      </c>
      <c r="H8" s="16">
        <f t="shared" si="0"/>
        <v>14.718715910861773</v>
      </c>
      <c r="I8" s="4">
        <v>1889</v>
      </c>
      <c r="K8" s="6"/>
      <c r="L8" s="6"/>
    </row>
    <row r="9" spans="7:12" ht="11.25">
      <c r="G9" s="2" t="s">
        <v>81</v>
      </c>
      <c r="H9" s="16">
        <f t="shared" si="0"/>
        <v>4.301075268817205</v>
      </c>
      <c r="I9" s="4">
        <v>552</v>
      </c>
      <c r="K9" s="6"/>
      <c r="L9" s="6"/>
    </row>
    <row r="10" spans="7:12" ht="11.25">
      <c r="G10" s="2" t="s">
        <v>83</v>
      </c>
      <c r="H10" s="16">
        <f t="shared" si="0"/>
        <v>4.604955586722768</v>
      </c>
      <c r="I10" s="4">
        <v>591</v>
      </c>
      <c r="K10" s="6"/>
      <c r="L10" s="6"/>
    </row>
    <row r="11" spans="7:12" ht="11.25">
      <c r="G11" s="2"/>
      <c r="H11" s="16"/>
      <c r="I11" s="4"/>
      <c r="K11" s="6"/>
      <c r="L11" s="6"/>
    </row>
    <row r="12" spans="7:12" ht="11.25">
      <c r="G12" s="2" t="s">
        <v>58</v>
      </c>
      <c r="H12" s="16">
        <f>SUM(H5:H10)</f>
        <v>100</v>
      </c>
      <c r="I12" s="4">
        <f>SUM(I5:I10)</f>
        <v>12834</v>
      </c>
      <c r="K12" s="6"/>
      <c r="L12" s="6"/>
    </row>
    <row r="13" spans="11:12" ht="11.25">
      <c r="K13" s="6"/>
      <c r="L13" s="6"/>
    </row>
    <row r="14" spans="7:12" ht="11.25">
      <c r="G14" s="2" t="s">
        <v>59</v>
      </c>
      <c r="H14" s="2" t="s">
        <v>60</v>
      </c>
      <c r="I14" s="2" t="s">
        <v>45</v>
      </c>
      <c r="K14" s="6"/>
      <c r="L14" s="6"/>
    </row>
    <row r="15" spans="7:12" ht="11.25">
      <c r="G15" s="2" t="s">
        <v>72</v>
      </c>
      <c r="H15" s="16">
        <f aca="true" t="shared" si="1" ref="H15:H20">I15/$I$22*100</f>
        <v>46.05753214426082</v>
      </c>
      <c r="I15" s="4">
        <v>24609</v>
      </c>
      <c r="K15" s="6"/>
      <c r="L15" s="6"/>
    </row>
    <row r="16" spans="7:12" ht="11.25">
      <c r="G16" s="2" t="s">
        <v>75</v>
      </c>
      <c r="H16" s="16">
        <f t="shared" si="1"/>
        <v>22.917407497520166</v>
      </c>
      <c r="I16" s="4">
        <v>12245</v>
      </c>
      <c r="K16" s="6"/>
      <c r="L16" s="6"/>
    </row>
    <row r="17" spans="7:11" ht="11.25">
      <c r="G17" s="2" t="s">
        <v>77</v>
      </c>
      <c r="H17" s="16">
        <f t="shared" si="1"/>
        <v>17.21098238850106</v>
      </c>
      <c r="I17" s="4">
        <v>9196</v>
      </c>
      <c r="K17" s="6"/>
    </row>
    <row r="18" spans="7:12" ht="11.25">
      <c r="G18" s="2" t="s">
        <v>79</v>
      </c>
      <c r="H18" s="16">
        <f t="shared" si="1"/>
        <v>8.886227096629296</v>
      </c>
      <c r="I18" s="4">
        <v>4748</v>
      </c>
      <c r="K18" s="6"/>
      <c r="L18" s="6"/>
    </row>
    <row r="19" spans="7:9" ht="11.25">
      <c r="G19" s="2" t="s">
        <v>81</v>
      </c>
      <c r="H19" s="16">
        <f t="shared" si="1"/>
        <v>2.406842469727312</v>
      </c>
      <c r="I19" s="4">
        <v>1286</v>
      </c>
    </row>
    <row r="20" spans="7:12" ht="11.25">
      <c r="G20" s="2" t="s">
        <v>83</v>
      </c>
      <c r="H20" s="16">
        <f t="shared" si="1"/>
        <v>2.5210084033613445</v>
      </c>
      <c r="I20" s="4">
        <v>1347</v>
      </c>
      <c r="K20" s="2"/>
      <c r="L20" s="2"/>
    </row>
    <row r="21" spans="7:9" ht="11.25">
      <c r="G21" s="15"/>
      <c r="H21" s="16"/>
      <c r="I21" s="4"/>
    </row>
    <row r="22" spans="7:9" ht="11.25">
      <c r="G22" s="15" t="s">
        <v>58</v>
      </c>
      <c r="H22" s="16">
        <f>SUM(H15:H20)</f>
        <v>100.00000000000001</v>
      </c>
      <c r="I22" s="4">
        <f>SUM(I15:I20)</f>
        <v>53431</v>
      </c>
    </row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>
      <c r="L33" s="4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scale="98" r:id="rId2"/>
  <headerFooter alignWithMargins="0">
    <oddHeader>&amp;L&amp;"ＭＳ Ｐゴシック,太字"&amp;14商業・貿易・観光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G2:P33"/>
  <sheetViews>
    <sheetView zoomScaleSheetLayoutView="100" workbookViewId="0" topLeftCell="A4">
      <selection activeCell="F9" sqref="F9"/>
    </sheetView>
  </sheetViews>
  <sheetFormatPr defaultColWidth="9.00390625" defaultRowHeight="12.75"/>
  <cols>
    <col min="1" max="5" width="8.875" style="1" customWidth="1"/>
    <col min="6" max="6" width="6.00390625" style="1" customWidth="1"/>
    <col min="7" max="7" width="8.00390625" style="1" customWidth="1"/>
    <col min="8" max="8" width="8.875" style="1" customWidth="1"/>
    <col min="9" max="9" width="10.375" style="1" customWidth="1"/>
    <col min="10" max="10" width="8.125" style="1" bestFit="1" customWidth="1"/>
    <col min="11" max="14" width="8.875" style="1" customWidth="1"/>
    <col min="15" max="15" width="11.25390625" style="1" bestFit="1" customWidth="1"/>
    <col min="16" max="16384" width="8.875" style="1" customWidth="1"/>
  </cols>
  <sheetData>
    <row r="1" ht="11.25"/>
    <row r="2" ht="11.25">
      <c r="G2" s="25"/>
    </row>
    <row r="3" ht="11.25"/>
    <row r="4" spans="8:9" ht="11.25">
      <c r="H4" s="2" t="s">
        <v>71</v>
      </c>
      <c r="I4" s="2" t="s">
        <v>71</v>
      </c>
    </row>
    <row r="5" spans="8:9" ht="11.25">
      <c r="H5" s="1" t="s">
        <v>73</v>
      </c>
      <c r="I5" s="1" t="s">
        <v>74</v>
      </c>
    </row>
    <row r="6" spans="7:9" ht="11.25">
      <c r="G6" s="2" t="s">
        <v>76</v>
      </c>
      <c r="H6" s="6">
        <f aca="true" t="shared" si="0" ref="H6:H15">H21/$H$32*100</f>
        <v>30.701754385964914</v>
      </c>
      <c r="I6" s="6">
        <f aca="true" t="shared" si="1" ref="I6:I15">I21/$I$32*100</f>
        <v>25.990491283676704</v>
      </c>
    </row>
    <row r="7" spans="7:16" ht="11.25">
      <c r="G7" s="2" t="s">
        <v>78</v>
      </c>
      <c r="H7" s="6">
        <f t="shared" si="0"/>
        <v>18.78654970760234</v>
      </c>
      <c r="I7" s="6">
        <f t="shared" si="1"/>
        <v>14.263074484944532</v>
      </c>
      <c r="P7" s="6"/>
    </row>
    <row r="8" spans="7:16" ht="11.25">
      <c r="G8" s="2" t="s">
        <v>80</v>
      </c>
      <c r="H8" s="6">
        <f t="shared" si="0"/>
        <v>11.18421052631579</v>
      </c>
      <c r="I8" s="6">
        <f t="shared" si="1"/>
        <v>11.885895404120443</v>
      </c>
      <c r="P8" s="6"/>
    </row>
    <row r="9" spans="7:16" ht="11.25">
      <c r="G9" s="2" t="s">
        <v>82</v>
      </c>
      <c r="H9" s="6">
        <f t="shared" si="0"/>
        <v>12.573099415204677</v>
      </c>
      <c r="I9" s="6">
        <f t="shared" si="1"/>
        <v>11.727416798732172</v>
      </c>
      <c r="P9" s="6"/>
    </row>
    <row r="10" spans="7:16" ht="11.25">
      <c r="G10" s="2" t="s">
        <v>84</v>
      </c>
      <c r="H10" s="6">
        <f>H25/$H$32*100</f>
        <v>5.847953216374268</v>
      </c>
      <c r="I10" s="6">
        <f t="shared" si="1"/>
        <v>7.6069730586370845</v>
      </c>
      <c r="P10" s="6"/>
    </row>
    <row r="11" spans="7:16" ht="11.25">
      <c r="G11" s="2" t="s">
        <v>85</v>
      </c>
      <c r="H11" s="6">
        <f t="shared" si="0"/>
        <v>10.453216374269006</v>
      </c>
      <c r="I11" s="6">
        <f t="shared" si="1"/>
        <v>12.044374009508717</v>
      </c>
      <c r="P11" s="6"/>
    </row>
    <row r="12" spans="7:16" ht="11.25">
      <c r="G12" s="2" t="s">
        <v>86</v>
      </c>
      <c r="H12" s="6">
        <f t="shared" si="0"/>
        <v>3.9473684210526314</v>
      </c>
      <c r="I12" s="6">
        <f t="shared" si="1"/>
        <v>5.863708399366086</v>
      </c>
      <c r="P12" s="6"/>
    </row>
    <row r="13" spans="7:16" ht="11.25">
      <c r="G13" s="2" t="s">
        <v>87</v>
      </c>
      <c r="H13" s="6">
        <f t="shared" si="0"/>
        <v>1.0964912280701753</v>
      </c>
      <c r="I13" s="6">
        <f t="shared" si="1"/>
        <v>4.437400950871632</v>
      </c>
      <c r="P13" s="6"/>
    </row>
    <row r="14" spans="7:16" ht="11.25">
      <c r="G14" s="2" t="s">
        <v>88</v>
      </c>
      <c r="H14" s="6">
        <f t="shared" si="0"/>
        <v>2.1929824561403506</v>
      </c>
      <c r="I14" s="6">
        <f t="shared" si="1"/>
        <v>2.8526148969889067</v>
      </c>
      <c r="P14" s="6"/>
    </row>
    <row r="15" spans="7:16" ht="11.25">
      <c r="G15" s="2" t="s">
        <v>89</v>
      </c>
      <c r="H15" s="6">
        <f t="shared" si="0"/>
        <v>3.216374269005848</v>
      </c>
      <c r="I15" s="6">
        <f t="shared" si="1"/>
        <v>3.328050713153724</v>
      </c>
      <c r="P15" s="6"/>
    </row>
    <row r="16" spans="8:16" ht="11.25">
      <c r="H16" s="6"/>
      <c r="P16" s="6"/>
    </row>
    <row r="17" spans="7:9" ht="11.25">
      <c r="G17" s="2" t="s">
        <v>58</v>
      </c>
      <c r="H17" s="6">
        <f>SUM(H6:H15)</f>
        <v>100</v>
      </c>
      <c r="I17" s="6">
        <f>SUM(I6:I15)</f>
        <v>100.00000000000001</v>
      </c>
    </row>
    <row r="18" ht="11.25">
      <c r="P18" s="6"/>
    </row>
    <row r="19" spans="8:9" ht="11.25">
      <c r="H19" s="2" t="s">
        <v>45</v>
      </c>
      <c r="I19" s="2" t="s">
        <v>45</v>
      </c>
    </row>
    <row r="20" spans="8:16" ht="11.25">
      <c r="H20" s="1" t="s">
        <v>90</v>
      </c>
      <c r="I20" s="1" t="s">
        <v>74</v>
      </c>
      <c r="P20" s="2"/>
    </row>
    <row r="21" spans="7:9" ht="11.25">
      <c r="G21" s="2" t="s">
        <v>76</v>
      </c>
      <c r="H21" s="1">
        <v>420</v>
      </c>
      <c r="I21" s="1">
        <v>164</v>
      </c>
    </row>
    <row r="22" spans="7:9" ht="11.25">
      <c r="G22" s="2" t="s">
        <v>78</v>
      </c>
      <c r="H22" s="1">
        <v>257</v>
      </c>
      <c r="I22" s="1">
        <v>90</v>
      </c>
    </row>
    <row r="23" spans="7:9" ht="11.25">
      <c r="G23" s="2" t="s">
        <v>80</v>
      </c>
      <c r="H23" s="1">
        <v>153</v>
      </c>
      <c r="I23" s="1">
        <v>75</v>
      </c>
    </row>
    <row r="24" spans="7:9" ht="11.25">
      <c r="G24" s="2" t="s">
        <v>82</v>
      </c>
      <c r="H24" s="1">
        <v>172</v>
      </c>
      <c r="I24" s="1">
        <v>74</v>
      </c>
    </row>
    <row r="25" spans="7:9" ht="11.25">
      <c r="G25" s="2" t="s">
        <v>84</v>
      </c>
      <c r="H25" s="1">
        <v>80</v>
      </c>
      <c r="I25" s="1">
        <v>48</v>
      </c>
    </row>
    <row r="26" spans="7:9" ht="11.25">
      <c r="G26" s="2" t="s">
        <v>85</v>
      </c>
      <c r="H26" s="1">
        <v>143</v>
      </c>
      <c r="I26" s="1">
        <v>76</v>
      </c>
    </row>
    <row r="27" spans="7:9" ht="11.25">
      <c r="G27" s="2" t="s">
        <v>86</v>
      </c>
      <c r="H27" s="1">
        <v>54</v>
      </c>
      <c r="I27" s="1">
        <v>37</v>
      </c>
    </row>
    <row r="28" spans="7:9" ht="11.25">
      <c r="G28" s="2" t="s">
        <v>87</v>
      </c>
      <c r="H28" s="1">
        <v>15</v>
      </c>
      <c r="I28" s="1">
        <v>28</v>
      </c>
    </row>
    <row r="29" spans="7:9" ht="11.25">
      <c r="G29" s="2" t="s">
        <v>88</v>
      </c>
      <c r="H29" s="1">
        <v>30</v>
      </c>
      <c r="I29" s="1">
        <v>18</v>
      </c>
    </row>
    <row r="30" spans="7:9" ht="11.25">
      <c r="G30" s="2" t="s">
        <v>89</v>
      </c>
      <c r="H30" s="1">
        <v>44</v>
      </c>
      <c r="I30" s="1">
        <v>21</v>
      </c>
    </row>
    <row r="31" ht="11.25"/>
    <row r="32" spans="7:9" ht="11.25">
      <c r="G32" s="2" t="s">
        <v>58</v>
      </c>
      <c r="H32" s="4">
        <f>SUM(H21:H30)</f>
        <v>1368</v>
      </c>
      <c r="I32" s="1">
        <f>SUM(I21:I30)</f>
        <v>631</v>
      </c>
    </row>
    <row r="33" ht="11.25">
      <c r="P33" s="4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scale="98" r:id="rId2"/>
  <headerFooter alignWithMargins="0">
    <oddHeader>&amp;L&amp;"ＭＳ Ｐゴシック,太字"&amp;14商業・貿易・観光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G2:Q23"/>
  <sheetViews>
    <sheetView zoomScaleSheetLayoutView="100" workbookViewId="0" topLeftCell="A8">
      <selection activeCell="J12" sqref="J12"/>
    </sheetView>
  </sheetViews>
  <sheetFormatPr defaultColWidth="9.00390625" defaultRowHeight="12.75"/>
  <cols>
    <col min="1" max="6" width="8.875" style="1" customWidth="1"/>
    <col min="7" max="7" width="6.125" style="1" customWidth="1"/>
    <col min="8" max="8" width="12.625" style="1" customWidth="1"/>
    <col min="9" max="9" width="8.875" style="1" customWidth="1"/>
    <col min="10" max="10" width="10.25390625" style="1" customWidth="1"/>
    <col min="11" max="12" width="8.875" style="1" customWidth="1"/>
    <col min="13" max="13" width="11.25390625" style="1" bestFit="1" customWidth="1"/>
    <col min="14" max="16384" width="8.875" style="1" customWidth="1"/>
  </cols>
  <sheetData>
    <row r="1" ht="11.25"/>
    <row r="2" ht="11.25">
      <c r="G2" s="25"/>
    </row>
    <row r="3" ht="11.25"/>
    <row r="4" spans="9:10" ht="11.25">
      <c r="I4" s="2" t="s">
        <v>91</v>
      </c>
      <c r="J4" s="2" t="s">
        <v>92</v>
      </c>
    </row>
    <row r="5" spans="7:17" ht="12.75">
      <c r="G5" s="2" t="s">
        <v>93</v>
      </c>
      <c r="H5" s="39" t="s">
        <v>94</v>
      </c>
      <c r="I5" s="40">
        <f aca="true" t="shared" si="0" ref="I5:I10">J5/$J$12*100</f>
        <v>18.922951375482498</v>
      </c>
      <c r="J5" s="38">
        <v>176926</v>
      </c>
      <c r="K5"/>
      <c r="L5"/>
      <c r="M5"/>
      <c r="Q5" s="2"/>
    </row>
    <row r="6" spans="7:17" ht="12.75">
      <c r="G6" s="2"/>
      <c r="H6" s="39" t="s">
        <v>96</v>
      </c>
      <c r="I6" s="40">
        <f t="shared" si="0"/>
        <v>10.477432161723073</v>
      </c>
      <c r="J6" s="38">
        <v>97962</v>
      </c>
      <c r="K6" s="20"/>
      <c r="L6" s="20"/>
      <c r="M6" s="20"/>
      <c r="Q6" s="4"/>
    </row>
    <row r="7" spans="7:17" ht="12.75">
      <c r="G7" s="2"/>
      <c r="H7" s="39" t="s">
        <v>56</v>
      </c>
      <c r="I7" s="40">
        <f t="shared" si="0"/>
        <v>7.210627809549071</v>
      </c>
      <c r="J7" s="38">
        <v>67418</v>
      </c>
      <c r="K7" s="20"/>
      <c r="L7" s="20"/>
      <c r="M7" s="20"/>
      <c r="Q7" s="4"/>
    </row>
    <row r="8" spans="7:17" ht="12.75">
      <c r="G8" s="2" t="s">
        <v>98</v>
      </c>
      <c r="H8" s="2" t="s">
        <v>94</v>
      </c>
      <c r="I8" s="6">
        <f t="shared" si="0"/>
        <v>11.134023044318548</v>
      </c>
      <c r="J8" s="38">
        <v>104101</v>
      </c>
      <c r="K8" s="20"/>
      <c r="L8" s="20"/>
      <c r="M8" s="20"/>
      <c r="Q8" s="4"/>
    </row>
    <row r="9" spans="8:17" ht="12.75">
      <c r="H9" s="2" t="s">
        <v>96</v>
      </c>
      <c r="I9" s="6">
        <f t="shared" si="0"/>
        <v>37.24802963910497</v>
      </c>
      <c r="J9" s="38">
        <v>348262</v>
      </c>
      <c r="K9" s="20"/>
      <c r="L9" s="20"/>
      <c r="M9" s="20"/>
      <c r="Q9" s="4"/>
    </row>
    <row r="10" spans="8:17" ht="12.75">
      <c r="H10" s="2" t="s">
        <v>56</v>
      </c>
      <c r="I10" s="6">
        <f t="shared" si="0"/>
        <v>15.006935969821846</v>
      </c>
      <c r="J10" s="38">
        <v>140312</v>
      </c>
      <c r="K10" s="20"/>
      <c r="L10" s="20"/>
      <c r="M10" s="20"/>
      <c r="Q10" s="4"/>
    </row>
    <row r="11" spans="7:17" ht="12.75">
      <c r="G11" s="2"/>
      <c r="I11" s="6"/>
      <c r="J11" s="4"/>
      <c r="K11" s="20"/>
      <c r="L11" s="20"/>
      <c r="M11" s="20"/>
      <c r="Q11" s="4"/>
    </row>
    <row r="12" spans="7:17" ht="12.75">
      <c r="G12" s="2"/>
      <c r="I12" s="6">
        <f>SUM(I5:I10)</f>
        <v>100</v>
      </c>
      <c r="J12" s="14">
        <v>934981</v>
      </c>
      <c r="K12" s="20"/>
      <c r="L12" s="20"/>
      <c r="M12" s="20"/>
      <c r="Q12" s="4"/>
    </row>
    <row r="13" spans="11:17" ht="12.75">
      <c r="K13" s="20"/>
      <c r="L13" s="20"/>
      <c r="M13" s="20"/>
      <c r="Q13" s="4"/>
    </row>
    <row r="14" spans="8:13" ht="12.75">
      <c r="H14" s="2" t="s">
        <v>99</v>
      </c>
      <c r="I14" s="6">
        <f>SUM(I5:I7)</f>
        <v>36.611011346754644</v>
      </c>
      <c r="J14" s="4">
        <f>SUM(J5:J7)</f>
        <v>342306</v>
      </c>
      <c r="K14" s="20"/>
      <c r="L14" s="20"/>
      <c r="M14" s="20"/>
    </row>
    <row r="15" spans="8:17" ht="11.25">
      <c r="H15" s="2" t="s">
        <v>100</v>
      </c>
      <c r="I15" s="6">
        <f>SUM(I8:I10)</f>
        <v>63.38898865324536</v>
      </c>
      <c r="J15" s="4">
        <f>SUM(J8:J10)</f>
        <v>592675</v>
      </c>
      <c r="Q15" s="2"/>
    </row>
    <row r="16" ht="11.25">
      <c r="Q16" s="4"/>
    </row>
    <row r="17" spans="8:17" ht="11.25">
      <c r="H17" s="2" t="s">
        <v>102</v>
      </c>
      <c r="I17" s="6">
        <f>SUM(I14:I15)</f>
        <v>100</v>
      </c>
      <c r="J17" s="14">
        <f>SUM(J14:J15)</f>
        <v>934981</v>
      </c>
      <c r="Q17" s="4"/>
    </row>
    <row r="18" ht="11.25">
      <c r="Q18" s="4"/>
    </row>
    <row r="19" ht="11.25">
      <c r="Q19" s="4"/>
    </row>
    <row r="20" ht="11.25">
      <c r="Q20" s="4"/>
    </row>
    <row r="21" ht="11.25">
      <c r="Q21" s="4"/>
    </row>
    <row r="22" ht="11.25">
      <c r="Q22" s="4"/>
    </row>
    <row r="23" ht="11.25">
      <c r="Q23" s="4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scale="98" r:id="rId2"/>
  <headerFooter alignWithMargins="0">
    <oddHeader>&amp;L&amp;"ＭＳ Ｐゴシック,太字"&amp;14商業・貿易・観光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G1:J35"/>
  <sheetViews>
    <sheetView zoomScaleSheetLayoutView="100" workbookViewId="0" topLeftCell="A1">
      <pane xSplit="6" ySplit="4" topLeftCell="G22" activePane="bottomRight" state="frozen"/>
      <selection pane="topLeft" activeCell="A1" sqref="A1"/>
      <selection pane="topRight" activeCell="G1" sqref="G1"/>
      <selection pane="bottomLeft" activeCell="A5" sqref="A5"/>
      <selection pane="bottomRight" activeCell="K11" sqref="K11"/>
    </sheetView>
  </sheetViews>
  <sheetFormatPr defaultColWidth="9.00390625" defaultRowHeight="12.75"/>
  <cols>
    <col min="1" max="6" width="8.875" style="1" customWidth="1"/>
    <col min="7" max="7" width="10.75390625" style="1" customWidth="1"/>
    <col min="8" max="8" width="8.875" style="1" customWidth="1"/>
    <col min="9" max="9" width="10.375" style="1" customWidth="1"/>
    <col min="10" max="10" width="11.00390625" style="1" bestFit="1" customWidth="1"/>
    <col min="11" max="16384" width="8.875" style="1" customWidth="1"/>
  </cols>
  <sheetData>
    <row r="1" ht="11.25">
      <c r="G1" s="25"/>
    </row>
    <row r="2" ht="11.25"/>
    <row r="3" ht="11.25"/>
    <row r="4" spans="7:10" ht="11.25">
      <c r="G4" s="1" t="s">
        <v>0</v>
      </c>
      <c r="H4" s="3" t="s">
        <v>129</v>
      </c>
      <c r="I4" s="3" t="s">
        <v>129</v>
      </c>
      <c r="J4" s="3" t="s">
        <v>129</v>
      </c>
    </row>
    <row r="5" spans="8:10" ht="11.25">
      <c r="H5" s="1" t="s">
        <v>93</v>
      </c>
      <c r="I5" s="1" t="s">
        <v>95</v>
      </c>
      <c r="J5" s="1" t="s">
        <v>58</v>
      </c>
    </row>
    <row r="6" spans="7:10" ht="11.25">
      <c r="G6" s="2" t="s">
        <v>97</v>
      </c>
      <c r="H6" s="27">
        <v>46.86</v>
      </c>
      <c r="I6" s="27">
        <v>68.4968</v>
      </c>
      <c r="J6" s="27">
        <f aca="true" t="shared" si="0" ref="J6:J14">SUM(H6:I6)</f>
        <v>115.35679999999999</v>
      </c>
    </row>
    <row r="7" spans="7:10" ht="11.25">
      <c r="G7" s="2" t="s">
        <v>139</v>
      </c>
      <c r="H7" s="27">
        <v>47.3465</v>
      </c>
      <c r="I7" s="27">
        <v>70.0155</v>
      </c>
      <c r="J7" s="27">
        <f t="shared" si="0"/>
        <v>117.362</v>
      </c>
    </row>
    <row r="8" spans="7:10" ht="11.25">
      <c r="G8" s="1">
        <v>7</v>
      </c>
      <c r="H8" s="27">
        <v>37.3612</v>
      </c>
      <c r="I8" s="27">
        <v>70.2697</v>
      </c>
      <c r="J8" s="27">
        <f t="shared" si="0"/>
        <v>107.6309</v>
      </c>
    </row>
    <row r="9" spans="7:10" ht="11.25">
      <c r="G9" s="1">
        <v>8</v>
      </c>
      <c r="H9" s="27">
        <v>42.169</v>
      </c>
      <c r="I9" s="27">
        <v>73.748</v>
      </c>
      <c r="J9" s="27">
        <f t="shared" si="0"/>
        <v>115.917</v>
      </c>
    </row>
    <row r="10" spans="7:10" ht="11.25">
      <c r="G10" s="1">
        <v>9</v>
      </c>
      <c r="H10" s="27">
        <v>44.2533</v>
      </c>
      <c r="I10" s="27">
        <v>78.1756</v>
      </c>
      <c r="J10" s="27">
        <f t="shared" si="0"/>
        <v>122.4289</v>
      </c>
    </row>
    <row r="11" spans="7:10" ht="11.25">
      <c r="G11" s="1">
        <v>10</v>
      </c>
      <c r="H11" s="27">
        <v>42.5868</v>
      </c>
      <c r="I11" s="27">
        <v>79.9235</v>
      </c>
      <c r="J11" s="27">
        <f t="shared" si="0"/>
        <v>122.5103</v>
      </c>
    </row>
    <row r="12" spans="7:10" ht="11.25">
      <c r="G12" s="1">
        <v>11</v>
      </c>
      <c r="H12" s="27">
        <v>41.2502</v>
      </c>
      <c r="I12" s="27">
        <v>76.148</v>
      </c>
      <c r="J12" s="27">
        <f t="shared" si="0"/>
        <v>117.3982</v>
      </c>
    </row>
    <row r="13" spans="7:10" ht="11.25">
      <c r="G13" s="1">
        <v>12</v>
      </c>
      <c r="H13" s="27">
        <v>39.9715</v>
      </c>
      <c r="I13" s="27">
        <v>72.4468</v>
      </c>
      <c r="J13" s="27">
        <f t="shared" si="0"/>
        <v>112.41829999999999</v>
      </c>
    </row>
    <row r="14" spans="7:10" ht="11.25">
      <c r="G14" s="1">
        <v>13</v>
      </c>
      <c r="H14" s="27">
        <v>38.1231</v>
      </c>
      <c r="I14" s="27">
        <v>69.5029</v>
      </c>
      <c r="J14" s="27">
        <f t="shared" si="0"/>
        <v>107.626</v>
      </c>
    </row>
    <row r="15" spans="7:10" ht="11.25">
      <c r="G15" s="1">
        <v>14</v>
      </c>
      <c r="H15" s="27">
        <v>37.3139</v>
      </c>
      <c r="I15" s="27">
        <v>65.1559</v>
      </c>
      <c r="J15" s="27">
        <f>SUM(H15:I15)</f>
        <v>102.46979999999999</v>
      </c>
    </row>
    <row r="16" spans="7:10" ht="11.25">
      <c r="G16" s="1">
        <v>15</v>
      </c>
      <c r="H16" s="27">
        <v>36.0674</v>
      </c>
      <c r="I16" s="34">
        <v>62.3627</v>
      </c>
      <c r="J16" s="27">
        <f>SUM(H16:I16)</f>
        <v>98.4301</v>
      </c>
    </row>
    <row r="17" spans="7:10" ht="11.25">
      <c r="G17" s="1">
        <v>16</v>
      </c>
      <c r="H17" s="34">
        <v>34.8847</v>
      </c>
      <c r="I17" s="34">
        <v>60.9978</v>
      </c>
      <c r="J17" s="27">
        <f>SUM(H17:I17)</f>
        <v>95.8825</v>
      </c>
    </row>
    <row r="18" spans="7:10" ht="11.25">
      <c r="G18" s="1">
        <v>17</v>
      </c>
      <c r="H18" s="1">
        <v>34.2306</v>
      </c>
      <c r="I18" s="1">
        <v>59.2675</v>
      </c>
      <c r="J18" s="1">
        <f>SUM(H18:I18)</f>
        <v>93.4981</v>
      </c>
    </row>
    <row r="19" ht="11.25"/>
    <row r="20" ht="11.25">
      <c r="G20" s="1" t="s">
        <v>101</v>
      </c>
    </row>
    <row r="21" spans="7:9" ht="11.25">
      <c r="G21" s="1" t="s">
        <v>0</v>
      </c>
      <c r="H21" s="2" t="s">
        <v>2</v>
      </c>
      <c r="I21" s="2" t="s">
        <v>2</v>
      </c>
    </row>
    <row r="22" spans="8:9" ht="11.25">
      <c r="H22" s="1" t="s">
        <v>93</v>
      </c>
      <c r="I22" s="1" t="s">
        <v>122</v>
      </c>
    </row>
    <row r="23" spans="7:9" ht="11.25">
      <c r="G23" s="2" t="s">
        <v>97</v>
      </c>
      <c r="H23" s="1">
        <v>-0.7</v>
      </c>
      <c r="I23" s="1">
        <v>-0.1</v>
      </c>
    </row>
    <row r="24" spans="7:9" ht="11.25">
      <c r="G24" s="2" t="s">
        <v>138</v>
      </c>
      <c r="H24" s="18">
        <v>1</v>
      </c>
      <c r="I24" s="1">
        <v>2.2</v>
      </c>
    </row>
    <row r="25" spans="7:9" ht="11.25">
      <c r="G25" s="1">
        <v>7</v>
      </c>
      <c r="H25" s="1">
        <v>-21.1</v>
      </c>
      <c r="I25" s="1">
        <v>0.4</v>
      </c>
    </row>
    <row r="26" spans="7:9" ht="11.25">
      <c r="G26" s="1">
        <v>8</v>
      </c>
      <c r="H26" s="1">
        <v>12.9</v>
      </c>
      <c r="I26" s="1">
        <v>4.9</v>
      </c>
    </row>
    <row r="27" spans="7:9" ht="11.25">
      <c r="G27" s="1">
        <v>9</v>
      </c>
      <c r="H27" s="1">
        <v>4.9</v>
      </c>
      <c r="I27" s="18">
        <v>6</v>
      </c>
    </row>
    <row r="28" spans="7:9" ht="11.25">
      <c r="G28" s="1">
        <v>10</v>
      </c>
      <c r="H28" s="1">
        <v>-3.8</v>
      </c>
      <c r="I28" s="1">
        <v>2.2</v>
      </c>
    </row>
    <row r="29" spans="7:9" ht="11.25">
      <c r="G29" s="1">
        <v>11</v>
      </c>
      <c r="H29" s="1">
        <v>-3.1</v>
      </c>
      <c r="I29" s="1">
        <v>-4.7</v>
      </c>
    </row>
    <row r="30" spans="7:9" ht="11.25">
      <c r="G30" s="1">
        <v>12</v>
      </c>
      <c r="H30" s="1">
        <v>-3.1</v>
      </c>
      <c r="I30" s="1">
        <v>-4.9</v>
      </c>
    </row>
    <row r="31" spans="7:9" ht="11.25">
      <c r="G31" s="1">
        <v>13</v>
      </c>
      <c r="H31" s="1">
        <v>-4.6</v>
      </c>
      <c r="I31" s="1">
        <v>-4.1</v>
      </c>
    </row>
    <row r="32" spans="7:9" ht="11.25">
      <c r="G32" s="1">
        <v>14</v>
      </c>
      <c r="H32" s="1">
        <v>-2.1</v>
      </c>
      <c r="I32" s="1">
        <v>-6.3</v>
      </c>
    </row>
    <row r="33" spans="7:9" ht="11.25">
      <c r="G33" s="1">
        <v>15</v>
      </c>
      <c r="H33" s="1">
        <v>-3.3</v>
      </c>
      <c r="I33" s="1">
        <v>-4.3</v>
      </c>
    </row>
    <row r="34" spans="7:9" ht="11.25">
      <c r="G34" s="1">
        <v>16</v>
      </c>
      <c r="H34" s="1">
        <v>-3.3</v>
      </c>
      <c r="I34" s="1">
        <v>-2.2</v>
      </c>
    </row>
    <row r="35" spans="7:9" ht="11.25">
      <c r="G35" s="1">
        <v>17</v>
      </c>
      <c r="H35" s="1">
        <v>-1.9</v>
      </c>
      <c r="I35" s="1">
        <v>-2.8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scale="98" r:id="rId2"/>
  <headerFooter alignWithMargins="0">
    <oddHeader>&amp;L&amp;"ＭＳ Ｐゴシック,太字"&amp;14商業・貿易・観光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m097114</cp:lastModifiedBy>
  <cp:lastPrinted>2007-02-26T06:38:41Z</cp:lastPrinted>
  <dcterms:created xsi:type="dcterms:W3CDTF">2002-10-30T04:03:02Z</dcterms:created>
  <dcterms:modified xsi:type="dcterms:W3CDTF">2007-03-09T09:18:11Z</dcterms:modified>
  <cp:category/>
  <cp:version/>
  <cp:contentType/>
  <cp:contentStatus/>
</cp:coreProperties>
</file>