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1"/>
  </bookViews>
  <sheets>
    <sheet name="金融" sheetId="1" r:id="rId1"/>
    <sheet name="物価・家計・県民経済" sheetId="2" r:id="rId2"/>
    <sheet name="県民経済関連図 " sheetId="3" r:id="rId3"/>
  </sheets>
  <externalReferences>
    <externalReference r:id="rId6"/>
  </externalReferences>
  <definedNames>
    <definedName name="_xlnm.Print_Area" localSheetId="0">'金融'!$A$1:$L$143</definedName>
    <definedName name="_xlnm.Print_Area" localSheetId="2">'県民経済関連図 '!$A$1:$L$26</definedName>
    <definedName name="_xlnm.Print_Area" localSheetId="1">'物価・家計・県民経済'!$A$1:$L$146</definedName>
  </definedNames>
  <calcPr fullCalcOnLoad="1"/>
</workbook>
</file>

<file path=xl/sharedStrings.xml><?xml version="1.0" encoding="utf-8"?>
<sst xmlns="http://schemas.openxmlformats.org/spreadsheetml/2006/main" count="236" uniqueCount="179">
  <si>
    <t>単位</t>
  </si>
  <si>
    <t>銀行・信託銀行</t>
  </si>
  <si>
    <t>第二地銀</t>
  </si>
  <si>
    <t>信用金庫</t>
  </si>
  <si>
    <t>信用組合</t>
  </si>
  <si>
    <t>その他</t>
  </si>
  <si>
    <t>計</t>
  </si>
  <si>
    <t>預貯金</t>
  </si>
  <si>
    <t>貸出金</t>
  </si>
  <si>
    <t>億円</t>
  </si>
  <si>
    <t>農業協同組合</t>
  </si>
  <si>
    <t>積立貯金</t>
  </si>
  <si>
    <t>定額貯金</t>
  </si>
  <si>
    <t>％</t>
  </si>
  <si>
    <t>昭60</t>
  </si>
  <si>
    <t>平2</t>
  </si>
  <si>
    <t>保証承諾</t>
  </si>
  <si>
    <t>代位弁済</t>
  </si>
  <si>
    <t>保証債務残高</t>
  </si>
  <si>
    <t>倒産件数</t>
  </si>
  <si>
    <t>件</t>
  </si>
  <si>
    <t>平8</t>
  </si>
  <si>
    <t>単位</t>
  </si>
  <si>
    <t>通常貯金</t>
  </si>
  <si>
    <t>定期貯金</t>
  </si>
  <si>
    <t>●信用保証状況の推移</t>
  </si>
  <si>
    <t>（注）数値の位置のずれは、ｸﾞﾗﾌ作成上、線種を変えるためのものです。</t>
  </si>
  <si>
    <t>●企業倒産件数・負債額の推移（負債1,000万円以上）</t>
  </si>
  <si>
    <t>負債額</t>
  </si>
  <si>
    <t>兆円</t>
  </si>
  <si>
    <t>百億円</t>
  </si>
  <si>
    <t>百億円</t>
  </si>
  <si>
    <t>百億円</t>
  </si>
  <si>
    <t>兆円</t>
  </si>
  <si>
    <t>●郵便貯金現在高の推移</t>
  </si>
  <si>
    <t>［業種別］</t>
  </si>
  <si>
    <t>［原因別］</t>
  </si>
  <si>
    <t>平7</t>
  </si>
  <si>
    <t>●郵便貯金現在高指数の推移（平成7年＝100）</t>
  </si>
  <si>
    <t>放漫経営</t>
  </si>
  <si>
    <t>販売不振</t>
  </si>
  <si>
    <t>赤字累積</t>
  </si>
  <si>
    <t>過少資本</t>
  </si>
  <si>
    <t>設備投資過大</t>
  </si>
  <si>
    <t>売掛金回収難</t>
  </si>
  <si>
    <t>その他</t>
  </si>
  <si>
    <t>店</t>
  </si>
  <si>
    <t>兆円</t>
  </si>
  <si>
    <t>店舗数</t>
  </si>
  <si>
    <t>預金</t>
  </si>
  <si>
    <t>貸出金</t>
  </si>
  <si>
    <t>●銀行 の店舗数、預金・貸出金の推移</t>
  </si>
  <si>
    <t>建設</t>
  </si>
  <si>
    <t>食品</t>
  </si>
  <si>
    <t>金属</t>
  </si>
  <si>
    <t>運輸・通信</t>
  </si>
  <si>
    <t>計</t>
  </si>
  <si>
    <t>平7</t>
  </si>
  <si>
    <t>平9</t>
  </si>
  <si>
    <t>繊維・染色</t>
  </si>
  <si>
    <t>平11</t>
  </si>
  <si>
    <t>平8</t>
  </si>
  <si>
    <t>＊個別指数の求め方</t>
  </si>
  <si>
    <t>基準金額</t>
  </si>
  <si>
    <t>比較金額</t>
  </si>
  <si>
    <t>個別指数 =</t>
  </si>
  <si>
    <t xml:space="preserve"> ×100</t>
  </si>
  <si>
    <t>●金融機関別預貯金・貸出金残高（平成18年末）</t>
  </si>
  <si>
    <t>●企業倒産状況（平成19年、負債総額1,000万円以上）</t>
  </si>
  <si>
    <t>ｺﾞﾑ・ｹﾐｶﾙ</t>
  </si>
  <si>
    <t>他社倒産の余波</t>
  </si>
  <si>
    <t>平10</t>
  </si>
  <si>
    <t>平12</t>
  </si>
  <si>
    <t>平8</t>
  </si>
  <si>
    <t>信用性低下</t>
  </si>
  <si>
    <t>●家計消費支出（平成19年　神戸市勤労者世帯・月平均速報値）</t>
  </si>
  <si>
    <t>％</t>
  </si>
  <si>
    <t>円</t>
  </si>
  <si>
    <t>指数</t>
  </si>
  <si>
    <t>対前年比</t>
  </si>
  <si>
    <t>昭46</t>
  </si>
  <si>
    <t>食料</t>
  </si>
  <si>
    <t>昭47</t>
  </si>
  <si>
    <t>交通・通信</t>
  </si>
  <si>
    <t>昭48</t>
  </si>
  <si>
    <t>教養娯楽</t>
  </si>
  <si>
    <t>昭49</t>
  </si>
  <si>
    <t>教育</t>
  </si>
  <si>
    <t>昭50</t>
  </si>
  <si>
    <t>被服及び履物</t>
  </si>
  <si>
    <t>住居</t>
  </si>
  <si>
    <t>保健医療</t>
  </si>
  <si>
    <t>家具・家事用品</t>
  </si>
  <si>
    <t>平元</t>
  </si>
  <si>
    <t>●主要耐久消費財の普及率（平成16年　全世帯）</t>
  </si>
  <si>
    <t>洗髪洗面化粧台</t>
  </si>
  <si>
    <t>温水洗浄便座</t>
  </si>
  <si>
    <t>携帯電話
（ＰＨＳを含む）</t>
  </si>
  <si>
    <t>ファクシミリ
（コピー付きを含む）</t>
  </si>
  <si>
    <t>CD･MD
ラジオカセット</t>
  </si>
  <si>
    <t>パソコン</t>
  </si>
  <si>
    <t>ビデオカメラ
（デジタルを含む）</t>
  </si>
  <si>
    <t>●1人当たり県（国）民所得と経済成長率（実質）の推移</t>
  </si>
  <si>
    <t>●県内総生産の推移</t>
  </si>
  <si>
    <t>経済成長率</t>
  </si>
  <si>
    <t>経済活動県民総生産（名目）</t>
  </si>
  <si>
    <t>兵庫県</t>
  </si>
  <si>
    <t>全国</t>
  </si>
  <si>
    <t>第1次産業</t>
  </si>
  <si>
    <t>第2次産業</t>
  </si>
  <si>
    <t>第3次産業</t>
  </si>
  <si>
    <t>県内総生産（市場価格表示）</t>
  </si>
  <si>
    <t>平5</t>
  </si>
  <si>
    <t>平6</t>
  </si>
  <si>
    <t>平5</t>
  </si>
  <si>
    <t>平7</t>
  </si>
  <si>
    <t>平6</t>
  </si>
  <si>
    <t>平8</t>
  </si>
  <si>
    <t>万円</t>
  </si>
  <si>
    <t>県民所得</t>
  </si>
  <si>
    <t>国民所得</t>
  </si>
  <si>
    <t>●県内総生産の経済活動別割合（平成17年度）</t>
  </si>
  <si>
    <t>●平成17年度県内総生産とOECD加盟諸国との比較</t>
  </si>
  <si>
    <t>％</t>
  </si>
  <si>
    <t>製造業</t>
  </si>
  <si>
    <t>サービス業</t>
  </si>
  <si>
    <t>不動産業</t>
  </si>
  <si>
    <t>卸売・小売業</t>
  </si>
  <si>
    <t>兵庫県</t>
  </si>
  <si>
    <t>政府ｻｰﾋﾞｽ生産者</t>
  </si>
  <si>
    <t>運輸・通信業</t>
  </si>
  <si>
    <t>金融・保険業</t>
  </si>
  <si>
    <t xml:space="preserve">
┌
│
│
│
│
│
│
│
│
生
産
面
│
│
│
│
│
│
│
│
└</t>
  </si>
  <si>
    <t>　　
(2)  県内総生産
　 （市場価格表示）</t>
  </si>
  <si>
    <t xml:space="preserve">
(3)  県民総生産
　 （市場価格表示）</t>
  </si>
  <si>
    <t xml:space="preserve">
(4)  県内純生産
　 （市場価格表示）</t>
  </si>
  <si>
    <t>　　
(5) 県内純生産 
　 （要素費用表示）</t>
  </si>
  <si>
    <t>　　
(6) 県民純生産
　 （要素費用表示）</t>
  </si>
  <si>
    <t>分配面</t>
  </si>
  <si>
    <t>　　
(7) 県民所得（分配） 
　 （要素価格表示）</t>
  </si>
  <si>
    <t>┌
│
支
出
面
│
└</t>
  </si>
  <si>
    <t>　
(8)  県内総支出
　 （市場価格表示）</t>
  </si>
  <si>
    <t>●消費者物価指数と対前年上昇率の推移（17年=100）</t>
  </si>
  <si>
    <t>消費支出</t>
  </si>
  <si>
    <t>光熱・水道</t>
  </si>
  <si>
    <t>その他</t>
  </si>
  <si>
    <t>％</t>
  </si>
  <si>
    <t>システムキッチン</t>
  </si>
  <si>
    <t>単位</t>
  </si>
  <si>
    <t>百億ドル</t>
  </si>
  <si>
    <t>百万円</t>
  </si>
  <si>
    <t>デンマーク</t>
  </si>
  <si>
    <t>アイルランド</t>
  </si>
  <si>
    <t>フィンランド</t>
  </si>
  <si>
    <t>ポルトガル</t>
  </si>
  <si>
    <t>チェコ</t>
  </si>
  <si>
    <t>※各国の値は暦年値、兵庫県は年度値</t>
  </si>
  <si>
    <t>●兵庫県民経済計算の概念と相互関連</t>
  </si>
  <si>
    <t xml:space="preserve">
(1)　県内産出総額
　　（市場価格表示）</t>
  </si>
  <si>
    <t>最終生産物</t>
  </si>
  <si>
    <t>中間投入
（原材料等）</t>
  </si>
  <si>
    <t>県内総生産（付加価値）</t>
  </si>
  <si>
    <t>県外からの
所得(純)</t>
  </si>
  <si>
    <t>県内純生産（要素価格表示）</t>
  </si>
  <si>
    <t>生産・輸入品に課される税
（控除）補助金</t>
  </si>
  <si>
    <t>固定資本減耗</t>
  </si>
  <si>
    <t>県内純生産（要素価格表示）</t>
  </si>
  <si>
    <t>雇用者報酬
(県内活動による）</t>
  </si>
  <si>
    <t>営業余剰・
混合所得</t>
  </si>
  <si>
    <t>県内純生産（要素費用表示）</t>
  </si>
  <si>
    <t>雇用者報酬</t>
  </si>
  <si>
    <t xml:space="preserve">           　　　財産所得</t>
  </si>
  <si>
    <t>企業所得</t>
  </si>
  <si>
    <t>　　民間最終　   　　政府最終
　　消費支出  　　 　消費支出</t>
  </si>
  <si>
    <t xml:space="preserve">　　県内総資本形成
　総固定資　　　在庫品
　本形成　　　　　増加   
</t>
  </si>
  <si>
    <t xml:space="preserve"> 純移出入  　　　　　　　　  　　 
</t>
  </si>
  <si>
    <t xml:space="preserve">統計上の不突合
</t>
  </si>
  <si>
    <t xml:space="preserve">
(9)  県民総所得
　 （市場価格表示）</t>
  </si>
  <si>
    <t>県内総支出（市場価格表示）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</si>
</sst>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0"/>
    <numFmt numFmtId="179" formatCode="#,##0_ "/>
    <numFmt numFmtId="180" formatCode="0.0000"/>
    <numFmt numFmtId="181" formatCode="0.000000"/>
    <numFmt numFmtId="182" formatCode="#,##0.000000"/>
    <numFmt numFmtId="183" formatCode="0.0%"/>
    <numFmt numFmtId="184" formatCode="0.000000_ "/>
    <numFmt numFmtId="185" formatCode="0.0000_ "/>
    <numFmt numFmtId="186" formatCode="#,##0.0000"/>
    <numFmt numFmtId="187" formatCode="0.0"/>
    <numFmt numFmtId="188" formatCode="#,##0.0"/>
    <numFmt numFmtId="189" formatCode="0.0_);[Red]\(0.0\)"/>
    <numFmt numFmtId="190" formatCode="#,##0.0000000_);[Red]\(#,##0.0000000\)"/>
    <numFmt numFmtId="191" formatCode="#,##0_);[Red]\(#,##0\)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8.25"/>
      <name val="ＭＳ Ｐゴシック"/>
      <family val="3"/>
    </font>
    <font>
      <sz val="9.5"/>
      <name val="ＭＳ Ｐゴシック"/>
      <family val="3"/>
    </font>
    <font>
      <sz val="8.7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6"/>
      <name val="ＭＳ Ｐゴシック"/>
      <family val="3"/>
    </font>
    <font>
      <sz val="7.5"/>
      <name val="ＭＳ Ｐゴシック"/>
      <family val="3"/>
    </font>
    <font>
      <sz val="9"/>
      <color indexed="10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9.25"/>
      <name val="ＭＳ Ｐゴシック"/>
      <family val="3"/>
    </font>
    <font>
      <sz val="11.75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Dot"/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thin"/>
      <bottom style="thin"/>
    </border>
    <border>
      <left>
        <color indexed="63"/>
      </left>
      <right style="dashDot"/>
      <top style="thin"/>
      <bottom style="thin"/>
    </border>
    <border>
      <left style="dashDotDot"/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thin"/>
      <bottom style="thin"/>
    </border>
    <border>
      <left>
        <color indexed="63"/>
      </left>
      <right style="dashDotDot"/>
      <top style="thin"/>
      <bottom style="thin"/>
    </border>
    <border>
      <left style="thin"/>
      <right style="thin"/>
      <top style="thin"/>
      <bottom style="thin"/>
    </border>
    <border>
      <left style="dashDotDot"/>
      <right>
        <color indexed="63"/>
      </right>
      <top style="thin"/>
      <bottom>
        <color indexed="63"/>
      </bottom>
    </border>
    <border>
      <left style="dashDotDot"/>
      <right style="dashDotDot"/>
      <top style="thin"/>
      <bottom style="thin"/>
    </border>
    <border>
      <left>
        <color indexed="63"/>
      </left>
      <right style="dashDotDot"/>
      <top style="thin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10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6" fontId="9" fillId="0" borderId="0" xfId="0" applyNumberFormat="1" applyFont="1" applyAlignment="1">
      <alignment horizontal="right"/>
    </xf>
    <xf numFmtId="38" fontId="9" fillId="0" borderId="0" xfId="17" applyFont="1" applyAlignment="1">
      <alignment/>
    </xf>
    <xf numFmtId="0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3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9" fillId="2" borderId="0" xfId="0" applyFont="1" applyFill="1" applyAlignment="1">
      <alignment horizontal="right"/>
    </xf>
    <xf numFmtId="0" fontId="9" fillId="2" borderId="0" xfId="17" applyNumberFormat="1" applyFont="1" applyFill="1" applyAlignment="1">
      <alignment/>
    </xf>
    <xf numFmtId="181" fontId="9" fillId="2" borderId="0" xfId="17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17" applyNumberFormat="1" applyFont="1" applyFill="1" applyAlignment="1">
      <alignment/>
    </xf>
    <xf numFmtId="0" fontId="9" fillId="0" borderId="0" xfId="0" applyFont="1" applyFill="1" applyAlignment="1">
      <alignment/>
    </xf>
    <xf numFmtId="181" fontId="9" fillId="0" borderId="0" xfId="17" applyNumberFormat="1" applyFont="1" applyFill="1" applyAlignment="1">
      <alignment/>
    </xf>
    <xf numFmtId="182" fontId="9" fillId="0" borderId="0" xfId="17" applyNumberFormat="1" applyFont="1" applyFill="1" applyAlignment="1">
      <alignment/>
    </xf>
    <xf numFmtId="0" fontId="20" fillId="0" borderId="0" xfId="0" applyFont="1" applyFill="1" applyAlignment="1">
      <alignment/>
    </xf>
    <xf numFmtId="182" fontId="20" fillId="0" borderId="0" xfId="0" applyNumberFormat="1" applyFont="1" applyFill="1" applyAlignment="1">
      <alignment/>
    </xf>
    <xf numFmtId="177" fontId="9" fillId="0" borderId="0" xfId="17" applyNumberFormat="1" applyFont="1" applyFill="1" applyAlignment="1">
      <alignment/>
    </xf>
    <xf numFmtId="177" fontId="9" fillId="2" borderId="0" xfId="17" applyNumberFormat="1" applyFont="1" applyFill="1" applyAlignment="1">
      <alignment/>
    </xf>
    <xf numFmtId="177" fontId="20" fillId="0" borderId="0" xfId="17" applyNumberFormat="1" applyFont="1" applyFill="1" applyAlignment="1">
      <alignment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 vertical="center"/>
    </xf>
    <xf numFmtId="189" fontId="9" fillId="0" borderId="0" xfId="0" applyNumberFormat="1" applyFont="1" applyAlignment="1">
      <alignment/>
    </xf>
    <xf numFmtId="38" fontId="9" fillId="0" borderId="0" xfId="17" applyFont="1" applyFill="1" applyBorder="1" applyAlignment="1">
      <alignment/>
    </xf>
    <xf numFmtId="187" fontId="9" fillId="0" borderId="0" xfId="0" applyNumberFormat="1" applyFont="1" applyAlignment="1">
      <alignment/>
    </xf>
    <xf numFmtId="187" fontId="9" fillId="2" borderId="0" xfId="0" applyNumberFormat="1" applyFont="1" applyFill="1" applyAlignment="1">
      <alignment/>
    </xf>
    <xf numFmtId="188" fontId="9" fillId="0" borderId="0" xfId="17" applyNumberFormat="1" applyFont="1" applyFill="1" applyBorder="1" applyAlignment="1">
      <alignment horizontal="right"/>
    </xf>
    <xf numFmtId="189" fontId="9" fillId="0" borderId="0" xfId="17" applyNumberFormat="1" applyFont="1" applyAlignment="1">
      <alignment/>
    </xf>
    <xf numFmtId="188" fontId="9" fillId="0" borderId="0" xfId="17" applyNumberFormat="1" applyFont="1" applyFill="1" applyAlignment="1">
      <alignment/>
    </xf>
    <xf numFmtId="188" fontId="9" fillId="0" borderId="0" xfId="17" applyNumberFormat="1" applyFont="1" applyFill="1" applyAlignment="1">
      <alignment horizontal="right"/>
    </xf>
    <xf numFmtId="38" fontId="9" fillId="0" borderId="0" xfId="17" applyFont="1" applyAlignment="1">
      <alignment horizontal="right"/>
    </xf>
    <xf numFmtId="178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 horizontal="right"/>
    </xf>
    <xf numFmtId="187" fontId="20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/>
    </xf>
    <xf numFmtId="181" fontId="9" fillId="2" borderId="0" xfId="0" applyNumberFormat="1" applyFont="1" applyFill="1" applyAlignment="1">
      <alignment horizontal="right"/>
    </xf>
    <xf numFmtId="187" fontId="9" fillId="0" borderId="0" xfId="0" applyNumberFormat="1" applyFont="1" applyFill="1" applyAlignment="1">
      <alignment/>
    </xf>
    <xf numFmtId="0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 horizontal="right"/>
    </xf>
    <xf numFmtId="188" fontId="9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188" fontId="9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0" fontId="26" fillId="0" borderId="0" xfId="21" applyFont="1">
      <alignment/>
      <protection/>
    </xf>
    <xf numFmtId="0" fontId="9" fillId="0" borderId="0" xfId="21" applyFont="1">
      <alignment/>
      <protection/>
    </xf>
    <xf numFmtId="0" fontId="11" fillId="0" borderId="0" xfId="21" applyFont="1">
      <alignment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 applyAlignment="1">
      <alignment horizontal="right"/>
      <protection/>
    </xf>
    <xf numFmtId="0" fontId="9" fillId="0" borderId="0" xfId="21" applyFont="1" applyBorder="1">
      <alignment/>
      <protection/>
    </xf>
    <xf numFmtId="0" fontId="11" fillId="0" borderId="2" xfId="21" applyFont="1" applyBorder="1">
      <alignment/>
      <protection/>
    </xf>
    <xf numFmtId="0" fontId="9" fillId="0" borderId="2" xfId="21" applyFont="1" applyBorder="1">
      <alignment/>
      <protection/>
    </xf>
    <xf numFmtId="0" fontId="9" fillId="0" borderId="0" xfId="21" applyFont="1" applyAlignment="1">
      <alignment horizontal="center" vertical="center" wrapText="1"/>
      <protection/>
    </xf>
    <xf numFmtId="0" fontId="9" fillId="0" borderId="0" xfId="21" applyFont="1" applyAlignment="1">
      <alignment wrapText="1"/>
      <protection/>
    </xf>
    <xf numFmtId="0" fontId="9" fillId="0" borderId="3" xfId="21" applyFont="1" applyBorder="1">
      <alignment/>
      <protection/>
    </xf>
    <xf numFmtId="0" fontId="9" fillId="0" borderId="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 vertical="center" wrapText="1"/>
      <protection/>
    </xf>
    <xf numFmtId="0" fontId="9" fillId="0" borderId="7" xfId="21" applyFont="1" applyBorder="1">
      <alignment/>
      <protection/>
    </xf>
    <xf numFmtId="0" fontId="11" fillId="0" borderId="8" xfId="21" applyFont="1" applyBorder="1">
      <alignment/>
      <protection/>
    </xf>
    <xf numFmtId="0" fontId="11" fillId="0" borderId="5" xfId="21" applyFont="1" applyBorder="1">
      <alignment/>
      <protection/>
    </xf>
    <xf numFmtId="0" fontId="11" fillId="0" borderId="9" xfId="21" applyFont="1" applyBorder="1">
      <alignment/>
      <protection/>
    </xf>
    <xf numFmtId="0" fontId="9" fillId="0" borderId="0" xfId="21" applyFont="1" applyAlignment="1">
      <alignment horizontal="center" vertical="center"/>
      <protection/>
    </xf>
    <xf numFmtId="0" fontId="9" fillId="0" borderId="10" xfId="21" applyFont="1" applyBorder="1">
      <alignment/>
      <protection/>
    </xf>
    <xf numFmtId="0" fontId="11" fillId="0" borderId="11" xfId="21" applyFont="1" applyBorder="1">
      <alignment/>
      <protection/>
    </xf>
    <xf numFmtId="0" fontId="11" fillId="0" borderId="12" xfId="21" applyFont="1" applyBorder="1">
      <alignment/>
      <protection/>
    </xf>
    <xf numFmtId="0" fontId="25" fillId="0" borderId="13" xfId="21" applyFont="1" applyBorder="1" applyAlignment="1">
      <alignment horizontal="center" vertical="center" wrapText="1"/>
      <protection/>
    </xf>
    <xf numFmtId="0" fontId="9" fillId="0" borderId="14" xfId="21" applyFont="1" applyBorder="1">
      <alignment/>
      <protection/>
    </xf>
    <xf numFmtId="0" fontId="11" fillId="0" borderId="15" xfId="21" applyFont="1" applyBorder="1">
      <alignment/>
      <protection/>
    </xf>
    <xf numFmtId="0" fontId="11" fillId="0" borderId="0" xfId="21" applyFont="1" applyBorder="1">
      <alignment/>
      <protection/>
    </xf>
    <xf numFmtId="0" fontId="11" fillId="0" borderId="16" xfId="21" applyFont="1" applyBorder="1">
      <alignment/>
      <protection/>
    </xf>
    <xf numFmtId="0" fontId="9" fillId="0" borderId="4" xfId="21" applyFont="1" applyBorder="1" applyAlignment="1" quotePrefix="1">
      <alignment horizontal="center" vertical="center" wrapText="1"/>
      <protection/>
    </xf>
    <xf numFmtId="0" fontId="11" fillId="0" borderId="0" xfId="21" applyFont="1" applyBorder="1" applyAlignment="1" quotePrefix="1">
      <alignment horizontal="center" vertical="center" wrapText="1"/>
      <protection/>
    </xf>
    <xf numFmtId="0" fontId="11" fillId="0" borderId="17" xfId="21" applyFont="1" applyBorder="1">
      <alignment/>
      <protection/>
    </xf>
    <xf numFmtId="0" fontId="11" fillId="0" borderId="14" xfId="21" applyFont="1" applyBorder="1">
      <alignment/>
      <protection/>
    </xf>
    <xf numFmtId="0" fontId="11" fillId="0" borderId="1" xfId="21" applyFont="1" applyBorder="1">
      <alignment/>
      <protection/>
    </xf>
    <xf numFmtId="0" fontId="9" fillId="0" borderId="6" xfId="21" applyFont="1" applyBorder="1" applyAlignment="1">
      <alignment vertical="center" wrapText="1"/>
      <protection/>
    </xf>
    <xf numFmtId="0" fontId="9" fillId="0" borderId="11" xfId="21" applyFont="1" applyBorder="1">
      <alignment/>
      <protection/>
    </xf>
    <xf numFmtId="0" fontId="9" fillId="0" borderId="4" xfId="21" applyFont="1" applyBorder="1" applyAlignment="1">
      <alignment horizontal="right" vertical="center" wrapText="1"/>
      <protection/>
    </xf>
    <xf numFmtId="0" fontId="9" fillId="0" borderId="5" xfId="21" applyFont="1" applyBorder="1" applyAlignment="1">
      <alignment horizontal="right" vertical="center" wrapText="1"/>
      <protection/>
    </xf>
    <xf numFmtId="0" fontId="9" fillId="0" borderId="13" xfId="21" applyFont="1" applyBorder="1" applyAlignment="1">
      <alignment horizontal="center" vertical="center" wrapText="1"/>
      <protection/>
    </xf>
    <xf numFmtId="0" fontId="11" fillId="0" borderId="10" xfId="21" applyFont="1" applyBorder="1">
      <alignment/>
      <protection/>
    </xf>
    <xf numFmtId="0" fontId="11" fillId="0" borderId="18" xfId="21" applyFont="1" applyBorder="1">
      <alignment/>
      <protection/>
    </xf>
    <xf numFmtId="0" fontId="9" fillId="0" borderId="4" xfId="21" applyFont="1" applyBorder="1" applyAlignment="1" quotePrefix="1">
      <alignment horizontal="left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0" fontId="9" fillId="0" borderId="4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left" vertical="center"/>
      <protection/>
    </xf>
    <xf numFmtId="0" fontId="9" fillId="0" borderId="4" xfId="21" applyFont="1" applyBorder="1" applyAlignment="1" quotePrefix="1">
      <alignment horizontal="left" vertical="center" wrapText="1"/>
      <protection/>
    </xf>
    <xf numFmtId="0" fontId="9" fillId="0" borderId="13" xfId="21" applyFont="1" applyBorder="1" applyAlignment="1" quotePrefix="1">
      <alignment horizontal="center" wrapText="1"/>
      <protection/>
    </xf>
    <xf numFmtId="0" fontId="11" fillId="0" borderId="0" xfId="21" applyFont="1" applyBorder="1" applyAlignment="1">
      <alignment horizontal="lef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県民経済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51"/>
          <c:w val="0.87925"/>
          <c:h val="0.73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'金融'!$O$5</c:f>
              <c:strCache>
                <c:ptCount val="1"/>
                <c:pt idx="0">
                  <c:v>預貯金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'金融'!$N$6:$N$11</c:f>
              <c:strCache/>
            </c:strRef>
          </c:cat>
          <c:val>
            <c:numRef>
              <c:f>'金融'!$O$6:$O$11</c:f>
              <c:numCache/>
            </c:numRef>
          </c:val>
        </c:ser>
        <c:ser>
          <c:idx val="0"/>
          <c:order val="1"/>
          <c:tx>
            <c:strRef>
              <c:f>'金融'!$P$5</c:f>
              <c:strCache>
                <c:ptCount val="1"/>
                <c:pt idx="0">
                  <c:v>貸出金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'金融'!$N$6:$N$11</c:f>
              <c:strCache/>
            </c:strRef>
          </c:cat>
          <c:val>
            <c:numRef>
              <c:f>'金融'!$P$6:$P$11</c:f>
              <c:numCache/>
            </c:numRef>
          </c:val>
        </c:ser>
        <c:gapWidth val="50"/>
        <c:axId val="52205680"/>
        <c:axId val="89073"/>
      </c:bar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89073"/>
        <c:crosses val="autoZero"/>
        <c:auto val="0"/>
        <c:lblOffset val="100"/>
        <c:noMultiLvlLbl val="0"/>
      </c:catAx>
      <c:valAx>
        <c:axId val="89073"/>
        <c:scaling>
          <c:orientation val="minMax"/>
          <c:max val="2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205680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25"/>
          <c:y val="0.19625"/>
          <c:w val="0.80325"/>
          <c:h val="0.558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光熱・水道
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被服及び履物
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教育
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保健　　　医療
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'物価・家計・県民経済'!$S$6:$S$15</c:f>
              <c:strCache/>
            </c:strRef>
          </c:cat>
          <c:val>
            <c:numRef>
              <c:f>'物価・家計・県民経済'!$T$6:$T$15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39825"/>
          <c:w val="0.869"/>
          <c:h val="0.4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'物価・家計・県民経済'!$O$91</c:f>
              <c:strCache>
                <c:ptCount val="1"/>
                <c:pt idx="0">
                  <c:v>県民所得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'物価・家計・県民経済'!$N$95:$N$104</c:f>
              <c:strCache/>
            </c:strRef>
          </c:cat>
          <c:val>
            <c:numRef>
              <c:f>'物価・家計・県民経済'!$O$95:$O$104</c:f>
              <c:numCache/>
            </c:numRef>
          </c:val>
        </c:ser>
        <c:ser>
          <c:idx val="1"/>
          <c:order val="1"/>
          <c:tx>
            <c:strRef>
              <c:f>'物価・家計・県民経済'!$P$91</c:f>
              <c:strCache>
                <c:ptCount val="1"/>
                <c:pt idx="0">
                  <c:v>国民所得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'物価・家計・県民経済'!$N$95:$N$104</c:f>
              <c:strCache/>
            </c:strRef>
          </c:cat>
          <c:val>
            <c:numRef>
              <c:f>'物価・家計・県民経済'!$P$95:$P$104</c:f>
              <c:numCache/>
            </c:numRef>
          </c:val>
        </c:ser>
        <c:gapWidth val="60"/>
        <c:axId val="59319156"/>
        <c:axId val="64110357"/>
      </c:bar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64110357"/>
        <c:crossesAt val="0"/>
        <c:auto val="1"/>
        <c:lblOffset val="100"/>
        <c:noMultiLvlLbl val="0"/>
      </c:catAx>
      <c:valAx>
        <c:axId val="64110357"/>
        <c:scaling>
          <c:orientation val="minMax"/>
          <c:max val="35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9319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"/>
          <c:y val="0.38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8425"/>
          <c:w val="0.8622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'物価・家計・県民経済'!$O$74</c:f>
              <c:strCache>
                <c:ptCount val="1"/>
                <c:pt idx="0">
                  <c:v>兵庫県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'物価・家計・県民経済'!$N$78:$N$87</c:f>
              <c:strCache/>
            </c:strRef>
          </c:cat>
          <c:val>
            <c:numRef>
              <c:f>'物価・家計・県民経済'!$O$78:$O$87</c:f>
              <c:numCache/>
            </c:numRef>
          </c:val>
          <c:smooth val="0"/>
        </c:ser>
        <c:ser>
          <c:idx val="1"/>
          <c:order val="1"/>
          <c:tx>
            <c:strRef>
              <c:f>'物価・家計・県民経済'!$P$74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'物価・家計・県民経済'!$N$78:$N$87</c:f>
              <c:strCache/>
            </c:strRef>
          </c:cat>
          <c:val>
            <c:numRef>
              <c:f>'物価・家計・県民経済'!$P$78:$P$87</c:f>
              <c:numCache/>
            </c:numRef>
          </c:val>
          <c:smooth val="0"/>
        </c:ser>
        <c:axId val="40122302"/>
        <c:axId val="25556399"/>
      </c:line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5556399"/>
        <c:crosses val="autoZero"/>
        <c:auto val="1"/>
        <c:lblOffset val="100"/>
        <c:noMultiLvlLbl val="0"/>
      </c:catAx>
      <c:valAx>
        <c:axId val="25556399"/>
        <c:scaling>
          <c:orientation val="minMax"/>
          <c:min val="-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0122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1225"/>
          <c:w val="0.834"/>
          <c:h val="0.732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'物価・家計・県民経済'!$V$74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'物価・家計・県民経済'!$S$79:$S$88</c:f>
              <c:strCache/>
            </c:strRef>
          </c:cat>
          <c:val>
            <c:numRef>
              <c:f>'物価・家計・県民経済'!$V$79:$V$88</c:f>
              <c:numCache/>
            </c:numRef>
          </c:val>
        </c:ser>
        <c:ser>
          <c:idx val="1"/>
          <c:order val="1"/>
          <c:tx>
            <c:strRef>
              <c:f>'物価・家計・県民経済'!$U$74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'物価・家計・県民経済'!$S$79:$S$88</c:f>
              <c:strCache/>
            </c:strRef>
          </c:cat>
          <c:val>
            <c:numRef>
              <c:f>'物価・家計・県民経済'!$U$79:$U$88</c:f>
              <c:numCache/>
            </c:numRef>
          </c:val>
        </c:ser>
        <c:ser>
          <c:idx val="0"/>
          <c:order val="2"/>
          <c:tx>
            <c:strRef>
              <c:f>'物価・家計・県民経済'!$T$74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'物価・家計・県民経済'!$S$79:$S$88</c:f>
              <c:strCache/>
            </c:strRef>
          </c:cat>
          <c:val>
            <c:numRef>
              <c:f>'物価・家計・県民経済'!$T$79:$T$88</c:f>
              <c:numCache/>
            </c:numRef>
          </c:val>
        </c:ser>
        <c:overlap val="100"/>
        <c:gapWidth val="50"/>
        <c:axId val="28681000"/>
        <c:axId val="56802409"/>
      </c:bar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6802409"/>
        <c:crosses val="autoZero"/>
        <c:auto val="1"/>
        <c:lblOffset val="100"/>
        <c:noMultiLvlLbl val="0"/>
      </c:catAx>
      <c:valAx>
        <c:axId val="5680240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8100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194"/>
          <c:w val="0.79525"/>
          <c:h val="0.559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卸売・小売業
10.3%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政府ｻｰﾋﾞｽ生産者
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運輸・
通信業
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'物価・家計・県民経済'!$O$111:$O$118</c:f>
              <c:strCache/>
            </c:strRef>
          </c:cat>
          <c:val>
            <c:numRef>
              <c:f>'物価・家計・県民経済'!$P$111:$P$118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0.917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'物価・家計・県民経済'!$O$50:$O$57</c:f>
              <c:strCache/>
            </c:strRef>
          </c:cat>
          <c:val>
            <c:numRef>
              <c:f>'物価・家計・県民経済'!$P$50:$P$57</c:f>
              <c:numCache/>
            </c:numRef>
          </c:val>
        </c:ser>
        <c:gapWidth val="50"/>
        <c:axId val="41459634"/>
        <c:axId val="37592387"/>
      </c:bar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7592387"/>
        <c:crosses val="autoZero"/>
        <c:auto val="0"/>
        <c:lblOffset val="100"/>
        <c:noMultiLvlLbl val="0"/>
      </c:catAx>
      <c:valAx>
        <c:axId val="37592387"/>
        <c:scaling>
          <c:orientation val="minMax"/>
          <c:max val="1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59634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2225"/>
          <c:w val="0.83425"/>
          <c:h val="0.7325"/>
        </c:manualLayout>
      </c:layout>
      <c:barChart>
        <c:barDir val="col"/>
        <c:grouping val="stacked"/>
        <c:varyColors val="0"/>
        <c:ser>
          <c:idx val="2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'物価・家計・県民経済'!$S$110:$S$115</c:f>
              <c:strCache/>
            </c:strRef>
          </c:cat>
          <c:val>
            <c:numRef>
              <c:f>'物価・家計・県民経済'!$T$110:$T$115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2787164"/>
        <c:axId val="25084477"/>
      </c:barChart>
      <c:catAx>
        <c:axId val="2787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5084477"/>
        <c:crosses val="autoZero"/>
        <c:auto val="1"/>
        <c:lblOffset val="100"/>
        <c:noMultiLvlLbl val="0"/>
      </c:catAx>
      <c:valAx>
        <c:axId val="25084477"/>
        <c:scaling>
          <c:orientation val="minMax"/>
          <c:max val="3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787164"/>
        <c:crossesAt val="1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126"/>
          <c:w val="0.880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'金融'!$O$72</c:f>
              <c:strCache>
                <c:ptCount val="1"/>
                <c:pt idx="0">
                  <c:v>保証承諾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'金融'!$N$73:$N$82</c:f>
              <c:strCache/>
            </c:strRef>
          </c:cat>
          <c:val>
            <c:numRef>
              <c:f>'金融'!$O$73:$O$82</c:f>
              <c:numCache/>
            </c:numRef>
          </c:val>
          <c:smooth val="0"/>
        </c:ser>
        <c:ser>
          <c:idx val="1"/>
          <c:order val="1"/>
          <c:tx>
            <c:strRef>
              <c:f>'金融'!$P$72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'金融'!$N$73:$N$82</c:f>
              <c:strCache/>
            </c:strRef>
          </c:cat>
          <c:val>
            <c:numRef>
              <c:f>'金融'!$P$73:$P$82</c:f>
              <c:numCache/>
            </c:numRef>
          </c:val>
          <c:smooth val="0"/>
        </c:ser>
        <c:ser>
          <c:idx val="2"/>
          <c:order val="2"/>
          <c:tx>
            <c:strRef>
              <c:f>'金融'!$Q$72</c:f>
              <c:strCache>
                <c:ptCount val="1"/>
                <c:pt idx="0">
                  <c:v>代位弁済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'金融'!$N$73:$N$82</c:f>
              <c:strCache/>
            </c:strRef>
          </c:cat>
          <c:val>
            <c:numRef>
              <c:f>'金融'!$Q$73:$Q$82</c:f>
              <c:numCache/>
            </c:numRef>
          </c:val>
          <c:smooth val="0"/>
        </c:ser>
        <c:ser>
          <c:idx val="3"/>
          <c:order val="3"/>
          <c:tx>
            <c:strRef>
              <c:f>'金融'!$R$72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'金融'!$N$73:$N$82</c:f>
              <c:strCache/>
            </c:strRef>
          </c:cat>
          <c:val>
            <c:numRef>
              <c:f>'金融'!$R$73:$R$82</c:f>
              <c:numCache/>
            </c:numRef>
          </c:val>
          <c:smooth val="0"/>
        </c:ser>
        <c:ser>
          <c:idx val="4"/>
          <c:order val="4"/>
          <c:tx>
            <c:strRef>
              <c:f>'金融'!$S$72</c:f>
              <c:strCache>
                <c:ptCount val="1"/>
                <c:pt idx="0">
                  <c:v>保証債務残高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'金融'!$N$73:$N$82</c:f>
              <c:strCache/>
            </c:strRef>
          </c:cat>
          <c:val>
            <c:numRef>
              <c:f>'金融'!$S$73:$S$82</c:f>
              <c:numCache/>
            </c:numRef>
          </c:val>
          <c:smooth val="0"/>
        </c:ser>
        <c:ser>
          <c:idx val="5"/>
          <c:order val="5"/>
          <c:tx>
            <c:strRef>
              <c:f>'金融'!$T$72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'金融'!$N$73:$N$82</c:f>
              <c:strCache/>
            </c:strRef>
          </c:cat>
          <c:val>
            <c:numRef>
              <c:f>'金融'!$T$73:$T$82</c:f>
              <c:numCache/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7214923"/>
        <c:crosses val="autoZero"/>
        <c:auto val="1"/>
        <c:lblOffset val="100"/>
        <c:noMultiLvlLbl val="0"/>
      </c:catAx>
      <c:valAx>
        <c:axId val="7214923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0165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825"/>
          <c:w val="0.94625"/>
          <c:h val="0.747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'金融'!$X$72</c:f>
              <c:strCache>
                <c:ptCount val="1"/>
                <c:pt idx="0">
                  <c:v>負債額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'金融'!$V$75:$V$84</c:f>
              <c:strCache/>
            </c:strRef>
          </c:cat>
          <c:val>
            <c:numRef>
              <c:f>'金融'!$X$75:$X$84</c:f>
              <c:numCache/>
            </c:numRef>
          </c:val>
        </c:ser>
        <c:gapWidth val="50"/>
        <c:axId val="64934308"/>
        <c:axId val="47537861"/>
      </c:barChart>
      <c:lineChart>
        <c:grouping val="standard"/>
        <c:varyColors val="0"/>
        <c:ser>
          <c:idx val="1"/>
          <c:order val="0"/>
          <c:tx>
            <c:strRef>
              <c:f>'金融'!$W$72</c:f>
              <c:strCache>
                <c:ptCount val="1"/>
                <c:pt idx="0">
                  <c:v>倒産件数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'金融'!$V$75:$V$84</c:f>
              <c:strCache/>
            </c:strRef>
          </c:cat>
          <c:val>
            <c:numRef>
              <c:f>'金融'!$W$75:$W$84</c:f>
              <c:numCache/>
            </c:numRef>
          </c:val>
          <c:smooth val="0"/>
        </c:ser>
        <c:marker val="1"/>
        <c:axId val="25187566"/>
        <c:axId val="25361503"/>
      </c:line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5361503"/>
        <c:crosses val="autoZero"/>
        <c:auto val="0"/>
        <c:lblOffset val="100"/>
        <c:noMultiLvlLbl val="0"/>
      </c:catAx>
      <c:valAx>
        <c:axId val="253615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87566"/>
        <c:crossesAt val="1"/>
        <c:crossBetween val="between"/>
        <c:dispUnits/>
      </c:valAx>
      <c:catAx>
        <c:axId val="64934308"/>
        <c:scaling>
          <c:orientation val="minMax"/>
        </c:scaling>
        <c:axPos val="b"/>
        <c:delete val="1"/>
        <c:majorTickMark val="in"/>
        <c:minorTickMark val="none"/>
        <c:tickLblPos val="nextTo"/>
        <c:crossAx val="47537861"/>
        <c:crosses val="autoZero"/>
        <c:auto val="0"/>
        <c:lblOffset val="100"/>
        <c:noMultiLvlLbl val="0"/>
      </c:catAx>
      <c:valAx>
        <c:axId val="475378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34308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ｺﾞﾑ・
ｹﾐｶﾙ
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'金融'!$N$114:$N$120</c:f>
              <c:strCache/>
            </c:strRef>
          </c:cat>
          <c:val>
            <c:numRef>
              <c:f>'金融'!$O$114:$O$120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1275"/>
          <c:w val="0.80675"/>
          <c:h val="0.7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'金融'!$O$40</c:f>
              <c:strCache>
                <c:ptCount val="1"/>
                <c:pt idx="0">
                  <c:v>定額貯金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'金融'!$N$42:$N$52</c:f>
              <c:strCache/>
            </c:strRef>
          </c:cat>
          <c:val>
            <c:numRef>
              <c:f>'金融'!$O$42:$O$52</c:f>
              <c:numCache/>
            </c:numRef>
          </c:val>
        </c:ser>
        <c:ser>
          <c:idx val="1"/>
          <c:order val="1"/>
          <c:tx>
            <c:strRef>
              <c:f>'金融'!$P$40</c:f>
              <c:strCache>
                <c:ptCount val="1"/>
                <c:pt idx="0">
                  <c:v>通常貯金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'金融'!$N$42:$N$52</c:f>
              <c:strCache/>
            </c:strRef>
          </c:cat>
          <c:val>
            <c:numRef>
              <c:f>'金融'!$P$42:$P$52</c:f>
              <c:numCache/>
            </c:numRef>
          </c:val>
        </c:ser>
        <c:ser>
          <c:idx val="2"/>
          <c:order val="2"/>
          <c:tx>
            <c:strRef>
              <c:f>'金融'!$Q$40</c:f>
              <c:strCache>
                <c:ptCount val="1"/>
                <c:pt idx="0">
                  <c:v>定期貯金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'金融'!$N$42:$N$52</c:f>
              <c:strCache/>
            </c:strRef>
          </c:cat>
          <c:val>
            <c:numRef>
              <c:f>'金融'!$Q$42:$Q$52</c:f>
              <c:numCache/>
            </c:numRef>
          </c:val>
        </c:ser>
        <c:ser>
          <c:idx val="3"/>
          <c:order val="3"/>
          <c:tx>
            <c:strRef>
              <c:f>'金融'!$R$40</c:f>
              <c:strCache>
                <c:ptCount val="1"/>
                <c:pt idx="0">
                  <c:v>積立貯金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'金融'!$N$42:$N$52</c:f>
              <c:strCache/>
            </c:strRef>
          </c:cat>
          <c:val>
            <c:numRef>
              <c:f>'金融'!$R$42:$R$52</c:f>
              <c:numCache/>
            </c:numRef>
          </c:val>
        </c:ser>
        <c:overlap val="100"/>
        <c:gapWidth val="50"/>
        <c:axId val="26926936"/>
        <c:axId val="41015833"/>
      </c:bar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1015833"/>
        <c:crosses val="autoZero"/>
        <c:auto val="1"/>
        <c:lblOffset val="100"/>
        <c:noMultiLvlLbl val="0"/>
      </c:catAx>
      <c:valAx>
        <c:axId val="41015833"/>
        <c:scaling>
          <c:orientation val="minMax"/>
          <c:max val="15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926936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75"/>
          <c:w val="0.809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'金融'!$W$40</c:f>
              <c:strCache>
                <c:ptCount val="1"/>
                <c:pt idx="0">
                  <c:v>定額貯金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'金融'!$V$42:$V$52</c:f>
              <c:strCache/>
            </c:strRef>
          </c:cat>
          <c:val>
            <c:numRef>
              <c:f>'金融'!$W$42:$W$52</c:f>
              <c:numCache/>
            </c:numRef>
          </c:val>
          <c:smooth val="0"/>
        </c:ser>
        <c:ser>
          <c:idx val="1"/>
          <c:order val="1"/>
          <c:tx>
            <c:strRef>
              <c:f>'金融'!$X$40</c:f>
              <c:strCache>
                <c:ptCount val="1"/>
                <c:pt idx="0">
                  <c:v>通常貯金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'金融'!$V$42:$V$52</c:f>
              <c:strCache/>
            </c:strRef>
          </c:cat>
          <c:val>
            <c:numRef>
              <c:f>'金融'!$X$42:$X$52</c:f>
              <c:numCache/>
            </c:numRef>
          </c:val>
          <c:smooth val="0"/>
        </c:ser>
        <c:ser>
          <c:idx val="2"/>
          <c:order val="2"/>
          <c:tx>
            <c:strRef>
              <c:f>'金融'!$Y$40</c:f>
              <c:strCache>
                <c:ptCount val="1"/>
                <c:pt idx="0">
                  <c:v>定期貯金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'金融'!$V$42:$V$52</c:f>
              <c:strCache/>
            </c:strRef>
          </c:cat>
          <c:val>
            <c:numRef>
              <c:f>'金融'!$Y$42:$Y$52</c:f>
              <c:numCache/>
            </c:numRef>
          </c:val>
          <c:smooth val="0"/>
        </c:ser>
        <c:ser>
          <c:idx val="3"/>
          <c:order val="3"/>
          <c:tx>
            <c:strRef>
              <c:f>'金融'!$Z$40</c:f>
              <c:strCache>
                <c:ptCount val="1"/>
                <c:pt idx="0">
                  <c:v>積立貯金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'金融'!$V$42:$V$52</c:f>
              <c:strCache/>
            </c:strRef>
          </c:cat>
          <c:val>
            <c:numRef>
              <c:f>'金融'!$Z$42:$Z$52</c:f>
              <c:numCache/>
            </c:numRef>
          </c:val>
          <c:smooth val="0"/>
        </c:ser>
        <c:marker val="1"/>
        <c:axId val="33598178"/>
        <c:axId val="33948147"/>
      </c:line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948147"/>
        <c:crosses val="autoZero"/>
        <c:auto val="1"/>
        <c:lblOffset val="100"/>
        <c:noMultiLvlLbl val="0"/>
      </c:catAx>
      <c:valAx>
        <c:axId val="33948147"/>
        <c:scaling>
          <c:orientation val="minMax"/>
          <c:max val="25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98178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設備投資
過大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信用姓低下
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売掛金
回収難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'金融'!$R$114:$R$122</c:f>
              <c:strCache/>
            </c:strRef>
          </c:cat>
          <c:val>
            <c:numRef>
              <c:f>'金融'!$S$114:$S$122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125"/>
          <c:w val="0.9055"/>
          <c:h val="0.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'金融'!$X$5</c:f>
              <c:strCache>
                <c:ptCount val="1"/>
                <c:pt idx="0">
                  <c:v>預金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'金融'!$V$8:$V$15</c:f>
              <c:strCache/>
            </c:strRef>
          </c:cat>
          <c:val>
            <c:numRef>
              <c:f>'金融'!$X$8:$X$15</c:f>
              <c:numCache/>
            </c:numRef>
          </c:val>
        </c:ser>
        <c:ser>
          <c:idx val="0"/>
          <c:order val="1"/>
          <c:tx>
            <c:strRef>
              <c:f>'金融'!$Y$5</c:f>
              <c:strCache>
                <c:ptCount val="1"/>
                <c:pt idx="0">
                  <c:v>貸出金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'金融'!$V$8:$V$15</c:f>
              <c:strCache/>
            </c:strRef>
          </c:cat>
          <c:val>
            <c:numRef>
              <c:f>'金融'!$Y$8:$Y$15</c:f>
              <c:numCache/>
            </c:numRef>
          </c:val>
        </c:ser>
        <c:gapWidth val="50"/>
        <c:axId val="37097868"/>
        <c:axId val="65445357"/>
      </c:barChart>
      <c:lineChart>
        <c:grouping val="standard"/>
        <c:varyColors val="0"/>
        <c:ser>
          <c:idx val="2"/>
          <c:order val="2"/>
          <c:tx>
            <c:strRef>
              <c:f>'金融'!$W$5</c:f>
              <c:strCache>
                <c:ptCount val="1"/>
                <c:pt idx="0">
                  <c:v>店舗数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'金融'!$V$8:$V$15</c:f>
              <c:strCache/>
            </c:strRef>
          </c:cat>
          <c:val>
            <c:numRef>
              <c:f>'金融'!$W$8:$W$15</c:f>
              <c:numCache/>
            </c:numRef>
          </c:val>
          <c:smooth val="0"/>
        </c:ser>
        <c:axId val="52137302"/>
        <c:axId val="66582535"/>
      </c:line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45357"/>
        <c:crosses val="autoZero"/>
        <c:auto val="0"/>
        <c:lblOffset val="100"/>
        <c:noMultiLvlLbl val="0"/>
      </c:catAx>
      <c:valAx>
        <c:axId val="65445357"/>
        <c:scaling>
          <c:orientation val="minMax"/>
          <c:max val="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97868"/>
        <c:crossesAt val="1"/>
        <c:crossBetween val="between"/>
        <c:dispUnits/>
        <c:minorUnit val="5"/>
      </c:valAx>
      <c:catAx>
        <c:axId val="52137302"/>
        <c:scaling>
          <c:orientation val="minMax"/>
        </c:scaling>
        <c:axPos val="b"/>
        <c:delete val="1"/>
        <c:majorTickMark val="in"/>
        <c:minorTickMark val="none"/>
        <c:tickLblPos val="nextTo"/>
        <c:crossAx val="66582535"/>
        <c:crosses val="autoZero"/>
        <c:auto val="0"/>
        <c:lblOffset val="100"/>
        <c:noMultiLvlLbl val="0"/>
      </c:catAx>
      <c:valAx>
        <c:axId val="66582535"/>
        <c:scaling>
          <c:orientation val="minMax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37302"/>
        <c:crosses val="max"/>
        <c:crossBetween val="between"/>
        <c:dispUnits/>
        <c:minorUnit val="1.0227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155"/>
          <c:w val="0.95225"/>
          <c:h val="0.730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'物価・家計・県民経済'!$P$5</c:f>
              <c:strCache>
                <c:ptCount val="1"/>
                <c:pt idx="0">
                  <c:v>対前年比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'物価・家計・県民経済'!$N$9:$N$42</c:f>
              <c:strCache/>
            </c:strRef>
          </c:cat>
          <c:val>
            <c:numRef>
              <c:f>'物価・家計・県民経済'!$P$9:$P$42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62371904"/>
        <c:axId val="24476225"/>
      </c:barChart>
      <c:lineChart>
        <c:grouping val="standard"/>
        <c:varyColors val="0"/>
        <c:ser>
          <c:idx val="1"/>
          <c:order val="0"/>
          <c:tx>
            <c:strRef>
              <c:f>'物価・家計・県民経済'!$O$5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'物価・家計・県民経済'!$N$9:$N$42</c:f>
              <c:strCache/>
            </c:strRef>
          </c:cat>
          <c:val>
            <c:numRef>
              <c:f>'物価・家計・県民経済'!$O$9:$O$42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marker val="1"/>
        <c:axId val="18959434"/>
        <c:axId val="36417179"/>
      </c:line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6417179"/>
        <c:crosses val="autoZero"/>
        <c:auto val="0"/>
        <c:lblOffset val="100"/>
        <c:tickLblSkip val="5"/>
        <c:noMultiLvlLbl val="0"/>
      </c:catAx>
      <c:valAx>
        <c:axId val="36417179"/>
        <c:scaling>
          <c:orientation val="minMax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59434"/>
        <c:crossesAt val="1"/>
        <c:crossBetween val="between"/>
        <c:dispUnits/>
      </c:valAx>
      <c:catAx>
        <c:axId val="62371904"/>
        <c:scaling>
          <c:orientation val="minMax"/>
        </c:scaling>
        <c:axPos val="b"/>
        <c:delete val="1"/>
        <c:majorTickMark val="in"/>
        <c:minorTickMark val="none"/>
        <c:tickLblPos val="nextTo"/>
        <c:crossAx val="24476225"/>
        <c:crosses val="autoZero"/>
        <c:auto val="0"/>
        <c:lblOffset val="100"/>
        <c:noMultiLvlLbl val="0"/>
      </c:catAx>
      <c:valAx>
        <c:axId val="24476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7190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76625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●金融機関別預貯金・貸出金残高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（平成18年末）</a:t>
          </a:r>
        </a:p>
      </cdr:txBody>
    </cdr:sp>
  </cdr:relSizeAnchor>
  <cdr:relSizeAnchor xmlns:cdr="http://schemas.openxmlformats.org/drawingml/2006/chartDrawing">
    <cdr:from>
      <cdr:x>0</cdr:x>
      <cdr:y>0.10375</cdr:y>
    </cdr:from>
    <cdr:to>
      <cdr:x>0.1425</cdr:x>
      <cdr:y>0.14175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8577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0.41825</cdr:x>
      <cdr:y>0.914</cdr:y>
    </cdr:from>
    <cdr:to>
      <cdr:x>0.9115</cdr:x>
      <cdr:y>0.952</cdr:y>
    </cdr:to>
    <cdr:sp>
      <cdr:nvSpPr>
        <cdr:cNvPr id="3" name="TextBox 4"/>
        <cdr:cNvSpPr txBox="1">
          <a:spLocks noChangeArrowheads="1"/>
        </cdr:cNvSpPr>
      </cdr:nvSpPr>
      <cdr:spPr>
        <a:xfrm>
          <a:off x="1447800" y="4352925"/>
          <a:ext cx="1714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50" b="0" i="0" u="none" baseline="0"/>
            <a:t>日本銀行他 各金融機関　調</a:t>
          </a:r>
        </a:p>
      </cdr:txBody>
    </cdr:sp>
  </cdr:relSizeAnchor>
  <cdr:relSizeAnchor xmlns:cdr="http://schemas.openxmlformats.org/drawingml/2006/chartDrawing">
    <cdr:from>
      <cdr:x>0.16625</cdr:x>
      <cdr:y>0.24075</cdr:y>
    </cdr:from>
    <cdr:to>
      <cdr:x>0.29775</cdr:x>
      <cdr:y>0.27675</cdr:y>
    </cdr:to>
    <cdr:sp>
      <cdr:nvSpPr>
        <cdr:cNvPr id="4" name="TextBox 13"/>
        <cdr:cNvSpPr txBox="1">
          <a:spLocks noChangeArrowheads="1"/>
        </cdr:cNvSpPr>
      </cdr:nvSpPr>
      <cdr:spPr>
        <a:xfrm>
          <a:off x="571500" y="1143000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預貯金</a:t>
          </a:r>
        </a:p>
      </cdr:txBody>
    </cdr:sp>
  </cdr:relSizeAnchor>
  <cdr:relSizeAnchor xmlns:cdr="http://schemas.openxmlformats.org/drawingml/2006/chartDrawing">
    <cdr:from>
      <cdr:x>0.22</cdr:x>
      <cdr:y>0.39525</cdr:y>
    </cdr:from>
    <cdr:to>
      <cdr:x>0.3515</cdr:x>
      <cdr:y>0.43125</cdr:y>
    </cdr:to>
    <cdr:sp>
      <cdr:nvSpPr>
        <cdr:cNvPr id="5" name="TextBox 14"/>
        <cdr:cNvSpPr txBox="1">
          <a:spLocks noChangeArrowheads="1"/>
        </cdr:cNvSpPr>
      </cdr:nvSpPr>
      <cdr:spPr>
        <a:xfrm>
          <a:off x="762000" y="187642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貸出金</a:t>
          </a:r>
        </a:p>
      </cdr:txBody>
    </cdr:sp>
  </cdr:relSizeAnchor>
  <cdr:relSizeAnchor xmlns:cdr="http://schemas.openxmlformats.org/drawingml/2006/chartDrawing">
    <cdr:from>
      <cdr:x>0.3925</cdr:x>
      <cdr:y>0.18775</cdr:y>
    </cdr:from>
    <cdr:to>
      <cdr:x>0.88575</cdr:x>
      <cdr:y>0.25375</cdr:y>
    </cdr:to>
    <cdr:sp>
      <cdr:nvSpPr>
        <cdr:cNvPr id="6" name="TextBox 16"/>
        <cdr:cNvSpPr txBox="1">
          <a:spLocks noChangeArrowheads="1"/>
        </cdr:cNvSpPr>
      </cdr:nvSpPr>
      <cdr:spPr>
        <a:xfrm>
          <a:off x="1362075" y="885825"/>
          <a:ext cx="1714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総預貯金残高　33兆9,462億円
総貸出金残高　17兆5,115億円</a:t>
          </a:r>
        </a:p>
      </cdr:txBody>
    </cdr:sp>
  </cdr:relSizeAnchor>
  <cdr:relSizeAnchor xmlns:cdr="http://schemas.openxmlformats.org/drawingml/2006/chartDrawing">
    <cdr:from>
      <cdr:x>0.138</cdr:x>
      <cdr:y>0.2595</cdr:y>
    </cdr:from>
    <cdr:to>
      <cdr:x>0.1645</cdr:x>
      <cdr:y>0.28875</cdr:y>
    </cdr:to>
    <cdr:sp>
      <cdr:nvSpPr>
        <cdr:cNvPr id="7" name="Line 17"/>
        <cdr:cNvSpPr>
          <a:spLocks/>
        </cdr:cNvSpPr>
      </cdr:nvSpPr>
      <cdr:spPr>
        <a:xfrm flipH="1">
          <a:off x="476250" y="1228725"/>
          <a:ext cx="95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0.18775</cdr:x>
      <cdr:y>0.4195</cdr:y>
    </cdr:from>
    <cdr:to>
      <cdr:x>0.22075</cdr:x>
      <cdr:y>0.4535</cdr:y>
    </cdr:to>
    <cdr:sp>
      <cdr:nvSpPr>
        <cdr:cNvPr id="8" name="Line 18"/>
        <cdr:cNvSpPr>
          <a:spLocks/>
        </cdr:cNvSpPr>
      </cdr:nvSpPr>
      <cdr:spPr>
        <a:xfrm flipH="1">
          <a:off x="647700" y="1990725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0.99575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●消費者物価指数と対前年上昇率の推移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（各年平均）</a:t>
          </a:r>
        </a:p>
      </cdr:txBody>
    </cdr:sp>
  </cdr:relSizeAnchor>
  <cdr:relSizeAnchor xmlns:cdr="http://schemas.openxmlformats.org/drawingml/2006/chartDrawing">
    <cdr:from>
      <cdr:x>0</cdr:x>
      <cdr:y>0.084</cdr:y>
    </cdr:from>
    <cdr:to>
      <cdr:x>0.12575</cdr:x>
      <cdr:y>0.11825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0.2535</cdr:x>
      <cdr:y>0.93225</cdr:y>
    </cdr:from>
    <cdr:to>
      <cdr:x>0.922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4419600"/>
          <a:ext cx="2381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総務省統計局「小売物価統計調査年報」
県統計課「しょうひぶっか年報」</a:t>
          </a:r>
        </a:p>
      </cdr:txBody>
    </cdr:sp>
  </cdr:relSizeAnchor>
  <cdr:relSizeAnchor xmlns:cdr="http://schemas.openxmlformats.org/drawingml/2006/chartDrawing">
    <cdr:from>
      <cdr:x>0.943</cdr:x>
      <cdr:y>0.07975</cdr:y>
    </cdr:from>
    <cdr:to>
      <cdr:x>1</cdr:x>
      <cdr:y>0.12</cdr:y>
    </cdr:to>
    <cdr:sp>
      <cdr:nvSpPr>
        <cdr:cNvPr id="4" name="TextBox 4"/>
        <cdr:cNvSpPr txBox="1">
          <a:spLocks noChangeArrowheads="1"/>
        </cdr:cNvSpPr>
      </cdr:nvSpPr>
      <cdr:spPr>
        <a:xfrm>
          <a:off x="3352800" y="371475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0.13325</cdr:x>
      <cdr:y>0.2355</cdr:y>
    </cdr:from>
    <cdr:to>
      <cdr:x>0.905</cdr:x>
      <cdr:y>0.2355</cdr:y>
    </cdr:to>
    <cdr:sp>
      <cdr:nvSpPr>
        <cdr:cNvPr id="5" name="Line 5"/>
        <cdr:cNvSpPr>
          <a:spLocks/>
        </cdr:cNvSpPr>
      </cdr:nvSpPr>
      <cdr:spPr>
        <a:xfrm flipV="1">
          <a:off x="466725" y="11144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0.14375</cdr:y>
    </cdr:from>
    <cdr:to>
      <cdr:x>0.8275</cdr:x>
      <cdr:y>0.182</cdr:y>
    </cdr:to>
    <cdr:sp>
      <cdr:nvSpPr>
        <cdr:cNvPr id="6" name="TextBox 6"/>
        <cdr:cNvSpPr txBox="1">
          <a:spLocks noChangeArrowheads="1"/>
        </cdr:cNvSpPr>
      </cdr:nvSpPr>
      <cdr:spPr>
        <a:xfrm>
          <a:off x="1905000" y="676275"/>
          <a:ext cx="1038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（平成17年=100）</a:t>
          </a:r>
        </a:p>
      </cdr:txBody>
    </cdr:sp>
  </cdr:relSizeAnchor>
  <cdr:relSizeAnchor xmlns:cdr="http://schemas.openxmlformats.org/drawingml/2006/chartDrawing">
    <cdr:from>
      <cdr:x>0.13175</cdr:x>
      <cdr:y>0.2555</cdr:y>
    </cdr:from>
    <cdr:to>
      <cdr:x>0.48625</cdr:x>
      <cdr:y>0.296</cdr:y>
    </cdr:to>
    <cdr:grpSp>
      <cdr:nvGrpSpPr>
        <cdr:cNvPr id="7" name="Group 7"/>
        <cdr:cNvGrpSpPr>
          <a:grpSpLocks/>
        </cdr:cNvGrpSpPr>
      </cdr:nvGrpSpPr>
      <cdr:grpSpPr>
        <a:xfrm>
          <a:off x="466725" y="1209675"/>
          <a:ext cx="1266825" cy="190500"/>
          <a:chOff x="554949" y="789782"/>
          <a:chExt cx="958322" cy="161726"/>
        </a:xfrm>
        <a:solidFill>
          <a:srgbClr val="FFFFFF"/>
        </a:solidFill>
      </cdr:grpSpPr>
      <cdr:sp>
        <cdr:nvSpPr>
          <cdr:cNvPr id="8" name="TextBox 8"/>
          <cdr:cNvSpPr txBox="1">
            <a:spLocks noChangeArrowheads="1"/>
          </cdr:cNvSpPr>
        </cdr:nvSpPr>
        <cdr:spPr>
          <a:xfrm>
            <a:off x="746613" y="789782"/>
            <a:ext cx="766658" cy="1617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第1次石油危機</a:t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flipH="1">
            <a:off x="554949" y="845860"/>
            <a:ext cx="191904" cy="33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0.29375</cdr:x>
      <cdr:y>0.55875</cdr:y>
    </cdr:from>
    <cdr:to>
      <cdr:x>0.6105</cdr:x>
      <cdr:y>0.59725</cdr:y>
    </cdr:to>
    <cdr:grpSp>
      <cdr:nvGrpSpPr>
        <cdr:cNvPr id="10" name="Group 10"/>
        <cdr:cNvGrpSpPr>
          <a:grpSpLocks/>
        </cdr:cNvGrpSpPr>
      </cdr:nvGrpSpPr>
      <cdr:grpSpPr>
        <a:xfrm>
          <a:off x="1038225" y="2647950"/>
          <a:ext cx="1123950" cy="180975"/>
          <a:chOff x="1049274" y="2486263"/>
          <a:chExt cx="857048" cy="159363"/>
        </a:xfrm>
        <a:solidFill>
          <a:srgbClr val="FFFFFF"/>
        </a:solidFill>
      </cdr:grpSpPr>
      <cdr:sp>
        <cdr:nvSpPr>
          <cdr:cNvPr id="11" name="TextBox 11"/>
          <cdr:cNvSpPr txBox="1">
            <a:spLocks noChangeArrowheads="1"/>
          </cdr:cNvSpPr>
        </cdr:nvSpPr>
        <cdr:spPr>
          <a:xfrm>
            <a:off x="1181902" y="2486263"/>
            <a:ext cx="724420" cy="1593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第2次石油危機</a:t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H="1">
            <a:off x="1049274" y="2543116"/>
            <a:ext cx="128343" cy="1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0.52125</cdr:x>
      <cdr:y>0.62275</cdr:y>
    </cdr:from>
    <cdr:to>
      <cdr:x>0.78425</cdr:x>
      <cdr:y>0.66275</cdr:y>
    </cdr:to>
    <cdr:grpSp>
      <cdr:nvGrpSpPr>
        <cdr:cNvPr id="13" name="Group 13"/>
        <cdr:cNvGrpSpPr>
          <a:grpSpLocks/>
        </cdr:cNvGrpSpPr>
      </cdr:nvGrpSpPr>
      <cdr:grpSpPr>
        <a:xfrm>
          <a:off x="1847850" y="2952750"/>
          <a:ext cx="933450" cy="190500"/>
          <a:chOff x="1844391" y="2634908"/>
          <a:chExt cx="709537" cy="166620"/>
        </a:xfrm>
        <a:solidFill>
          <a:srgbClr val="FFFFFF"/>
        </a:solidFill>
      </cdr:grpSpPr>
      <cdr:sp>
        <cdr:nvSpPr>
          <cdr:cNvPr id="14" name="TextBox 14"/>
          <cdr:cNvSpPr txBox="1">
            <a:spLocks noChangeArrowheads="1"/>
          </cdr:cNvSpPr>
        </cdr:nvSpPr>
        <cdr:spPr>
          <a:xfrm>
            <a:off x="1960046" y="2634908"/>
            <a:ext cx="593882" cy="16662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バブル経済</a:t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 flipH="1">
            <a:off x="1844391" y="2690226"/>
            <a:ext cx="710" cy="991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  <cdr:sp>
        <cdr:nvSpPr>
          <cdr:cNvPr id="16" name="Line 16"/>
          <cdr:cNvSpPr>
            <a:spLocks/>
          </cdr:cNvSpPr>
        </cdr:nvSpPr>
        <cdr:spPr>
          <a:xfrm flipH="1">
            <a:off x="1844391" y="2690226"/>
            <a:ext cx="114235" cy="1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0.905</cdr:x>
      <cdr:y>0.6615</cdr:y>
    </cdr:from>
    <cdr:to>
      <cdr:x>1</cdr:x>
      <cdr:y>0.6895</cdr:y>
    </cdr:to>
    <cdr:sp>
      <cdr:nvSpPr>
        <cdr:cNvPr id="17" name="TextBox 17"/>
        <cdr:cNvSpPr txBox="1">
          <a:spLocks noChangeArrowheads="1"/>
        </cdr:cNvSpPr>
      </cdr:nvSpPr>
      <cdr:spPr>
        <a:xfrm>
          <a:off x="3219450" y="3133725"/>
          <a:ext cx="381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0.1%</a:t>
          </a:r>
        </a:p>
      </cdr:txBody>
    </cdr:sp>
  </cdr:relSizeAnchor>
  <cdr:relSizeAnchor xmlns:cdr="http://schemas.openxmlformats.org/drawingml/2006/chartDrawing">
    <cdr:from>
      <cdr:x>0.905</cdr:x>
      <cdr:y>0.702</cdr:y>
    </cdr:from>
    <cdr:to>
      <cdr:x>0.92325</cdr:x>
      <cdr:y>0.71925</cdr:y>
    </cdr:to>
    <cdr:sp>
      <cdr:nvSpPr>
        <cdr:cNvPr id="18" name="Line 18"/>
        <cdr:cNvSpPr>
          <a:spLocks/>
        </cdr:cNvSpPr>
      </cdr:nvSpPr>
      <cdr:spPr>
        <a:xfrm flipH="1">
          <a:off x="3219450" y="332422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0.88525</cdr:x>
      <cdr:y>0.26775</cdr:y>
    </cdr:from>
    <cdr:to>
      <cdr:x>1</cdr:x>
      <cdr:y>0.306</cdr:y>
    </cdr:to>
    <cdr:sp>
      <cdr:nvSpPr>
        <cdr:cNvPr id="19" name="TextBox 19"/>
        <cdr:cNvSpPr txBox="1">
          <a:spLocks noChangeArrowheads="1"/>
        </cdr:cNvSpPr>
      </cdr:nvSpPr>
      <cdr:spPr>
        <a:xfrm>
          <a:off x="3152775" y="126682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 100.1</a:t>
          </a:r>
        </a:p>
      </cdr:txBody>
    </cdr:sp>
  </cdr:relSizeAnchor>
  <cdr:relSizeAnchor xmlns:cdr="http://schemas.openxmlformats.org/drawingml/2006/chartDrawing">
    <cdr:from>
      <cdr:x>0.59275</cdr:x>
      <cdr:y>0.3395</cdr:y>
    </cdr:from>
    <cdr:to>
      <cdr:x>0.87875</cdr:x>
      <cdr:y>0.37575</cdr:y>
    </cdr:to>
    <cdr:sp>
      <cdr:nvSpPr>
        <cdr:cNvPr id="20" name="TextBox 20"/>
        <cdr:cNvSpPr txBox="1">
          <a:spLocks noChangeArrowheads="1"/>
        </cdr:cNvSpPr>
      </cdr:nvSpPr>
      <cdr:spPr>
        <a:xfrm>
          <a:off x="2105025" y="1609725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消費者物価指数</a:t>
          </a:r>
        </a:p>
      </cdr:txBody>
    </cdr:sp>
  </cdr:relSizeAnchor>
  <cdr:relSizeAnchor xmlns:cdr="http://schemas.openxmlformats.org/drawingml/2006/chartDrawing">
    <cdr:from>
      <cdr:x>0.203</cdr:x>
      <cdr:y>0.41325</cdr:y>
    </cdr:from>
    <cdr:to>
      <cdr:x>0.45425</cdr:x>
      <cdr:y>0.4515</cdr:y>
    </cdr:to>
    <cdr:sp>
      <cdr:nvSpPr>
        <cdr:cNvPr id="21" name="TextBox 21"/>
        <cdr:cNvSpPr txBox="1">
          <a:spLocks noChangeArrowheads="1"/>
        </cdr:cNvSpPr>
      </cdr:nvSpPr>
      <cdr:spPr>
        <a:xfrm>
          <a:off x="714375" y="195262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対前年上昇率</a:t>
          </a:r>
        </a:p>
      </cdr:txBody>
    </cdr:sp>
  </cdr:relSizeAnchor>
  <cdr:relSizeAnchor xmlns:cdr="http://schemas.openxmlformats.org/drawingml/2006/chartDrawing">
    <cdr:from>
      <cdr:x>0.536</cdr:x>
      <cdr:y>0.2685</cdr:y>
    </cdr:from>
    <cdr:to>
      <cdr:x>0.59175</cdr:x>
      <cdr:y>0.3525</cdr:y>
    </cdr:to>
    <cdr:sp>
      <cdr:nvSpPr>
        <cdr:cNvPr id="22" name="Line 22"/>
        <cdr:cNvSpPr>
          <a:spLocks/>
        </cdr:cNvSpPr>
      </cdr:nvSpPr>
      <cdr:spPr>
        <a:xfrm flipH="1" flipV="1">
          <a:off x="1905000" y="1266825"/>
          <a:ext cx="2000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0.084</cdr:y>
    </cdr:from>
    <cdr:to>
      <cdr:x>0.4795</cdr:x>
      <cdr:y>0.12025</cdr:y>
    </cdr:to>
    <cdr:sp>
      <cdr:nvSpPr>
        <cdr:cNvPr id="23" name="TextBox 23"/>
        <cdr:cNvSpPr txBox="1">
          <a:spLocks noChangeArrowheads="1"/>
        </cdr:cNvSpPr>
      </cdr:nvSpPr>
      <cdr:spPr>
        <a:xfrm>
          <a:off x="352425" y="390525"/>
          <a:ext cx="1352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（注）平成19年は速報値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542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●家計消費支出
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（平成19年　神戸市勤労者世帯・月平均速報値）</a:t>
          </a:r>
        </a:p>
      </cdr:txBody>
    </cdr:sp>
  </cdr:relSizeAnchor>
  <cdr:relSizeAnchor xmlns:cdr="http://schemas.openxmlformats.org/drawingml/2006/chartDrawing">
    <cdr:from>
      <cdr:x>0.456</cdr:x>
      <cdr:y>0.89325</cdr:y>
    </cdr:from>
    <cdr:to>
      <cdr:x>0.972</cdr:x>
      <cdr:y>0.9315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4219575"/>
          <a:ext cx="1838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総務省統計局「家計調査速報」</a:t>
          </a:r>
        </a:p>
      </cdr:txBody>
    </cdr:sp>
  </cdr:relSizeAnchor>
  <cdr:relSizeAnchor xmlns:cdr="http://schemas.openxmlformats.org/drawingml/2006/chartDrawing">
    <cdr:from>
      <cdr:x>0.0975</cdr:x>
      <cdr:y>0.35875</cdr:y>
    </cdr:from>
    <cdr:to>
      <cdr:x>0.1665</cdr:x>
      <cdr:y>0.4515</cdr:y>
    </cdr:to>
    <cdr:sp>
      <cdr:nvSpPr>
        <cdr:cNvPr id="3" name="Line 3"/>
        <cdr:cNvSpPr>
          <a:spLocks/>
        </cdr:cNvSpPr>
      </cdr:nvSpPr>
      <cdr:spPr>
        <a:xfrm>
          <a:off x="342900" y="1685925"/>
          <a:ext cx="247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0.456</cdr:x>
      <cdr:y>0.4515</cdr:y>
    </cdr:from>
    <cdr:to>
      <cdr:x>0.63775</cdr:x>
      <cdr:y>0.522</cdr:y>
    </cdr:to>
    <cdr:sp>
      <cdr:nvSpPr>
        <cdr:cNvPr id="4" name="TextBox 4"/>
        <cdr:cNvSpPr txBox="1">
          <a:spLocks noChangeArrowheads="1"/>
        </cdr:cNvSpPr>
      </cdr:nvSpPr>
      <cdr:spPr>
        <a:xfrm>
          <a:off x="1619250" y="21240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消費支出
298,751円</a:t>
          </a:r>
        </a:p>
      </cdr:txBody>
    </cdr:sp>
  </cdr:relSizeAnchor>
  <cdr:relSizeAnchor xmlns:cdr="http://schemas.openxmlformats.org/drawingml/2006/chartDrawing">
    <cdr:from>
      <cdr:x>0.148</cdr:x>
      <cdr:y>0.5635</cdr:y>
    </cdr:from>
    <cdr:to>
      <cdr:x>0.18575</cdr:x>
      <cdr:y>0.5635</cdr:y>
    </cdr:to>
    <cdr:sp>
      <cdr:nvSpPr>
        <cdr:cNvPr id="5" name="Line 5"/>
        <cdr:cNvSpPr>
          <a:spLocks/>
        </cdr:cNvSpPr>
      </cdr:nvSpPr>
      <cdr:spPr>
        <a:xfrm flipH="1" flipV="1">
          <a:off x="523875" y="265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0.11325</cdr:x>
      <cdr:y>0.48175</cdr:y>
    </cdr:from>
    <cdr:to>
      <cdr:x>0.1665</cdr:x>
      <cdr:y>0.511</cdr:y>
    </cdr:to>
    <cdr:sp>
      <cdr:nvSpPr>
        <cdr:cNvPr id="6" name="Line 6"/>
        <cdr:cNvSpPr>
          <a:spLocks/>
        </cdr:cNvSpPr>
      </cdr:nvSpPr>
      <cdr:spPr>
        <a:xfrm flipH="1" flipV="1">
          <a:off x="400050" y="22669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0.205</cdr:x>
      <cdr:y>0.61525</cdr:y>
    </cdr:from>
    <cdr:to>
      <cdr:x>0.2515</cdr:x>
      <cdr:y>0.6445</cdr:y>
    </cdr:to>
    <cdr:sp>
      <cdr:nvSpPr>
        <cdr:cNvPr id="7" name="Line 7"/>
        <cdr:cNvSpPr>
          <a:spLocks/>
        </cdr:cNvSpPr>
      </cdr:nvSpPr>
      <cdr:spPr>
        <a:xfrm flipH="1">
          <a:off x="723900" y="2905125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0.9035</cdr:y>
    </cdr:from>
    <cdr:to>
      <cdr:x>0.90225</cdr:x>
      <cdr:y>0.974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4267200"/>
          <a:ext cx="2381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内閣府「国民経済計算年報平成19年版」
県統計課「平成17年度県民経済計算」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0.9365</cdr:x>
      <cdr:y>0.09625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305175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●1人当たり県（国）民所得と
　　経済成長率（実質）の推移</a:t>
          </a:r>
        </a:p>
      </cdr:txBody>
    </cdr:sp>
  </cdr:relSizeAnchor>
  <cdr:relSizeAnchor xmlns:cdr="http://schemas.openxmlformats.org/drawingml/2006/chartDrawing">
    <cdr:from>
      <cdr:x>0.8665</cdr:x>
      <cdr:y>0.84575</cdr:y>
    </cdr:from>
    <cdr:to>
      <cdr:x>0.9985</cdr:x>
      <cdr:y>0.882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399097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</cdr:x>
      <cdr:y>0.3745</cdr:y>
    </cdr:from>
    <cdr:to>
      <cdr:x>0.124</cdr:x>
      <cdr:y>0.40675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76212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（万円）</a:t>
          </a:r>
        </a:p>
      </cdr:txBody>
    </cdr:sp>
  </cdr:relSizeAnchor>
  <cdr:relSizeAnchor xmlns:cdr="http://schemas.openxmlformats.org/drawingml/2006/chartDrawing">
    <cdr:from>
      <cdr:x>0.69875</cdr:x>
      <cdr:y>0.415</cdr:y>
    </cdr:from>
    <cdr:to>
      <cdr:x>0.87675</cdr:x>
      <cdr:y>0.45125</cdr:y>
    </cdr:to>
    <cdr:sp>
      <cdr:nvSpPr>
        <cdr:cNvPr id="5" name="TextBox 5"/>
        <cdr:cNvSpPr txBox="1">
          <a:spLocks noChangeArrowheads="1"/>
        </cdr:cNvSpPr>
      </cdr:nvSpPr>
      <cdr:spPr>
        <a:xfrm>
          <a:off x="2466975" y="1952625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273.1万円</a:t>
          </a:r>
        </a:p>
      </cdr:txBody>
    </cdr:sp>
  </cdr:relSizeAnchor>
  <cdr:relSizeAnchor xmlns:cdr="http://schemas.openxmlformats.org/drawingml/2006/chartDrawing">
    <cdr:from>
      <cdr:x>0.88225</cdr:x>
      <cdr:y>0.415</cdr:y>
    </cdr:from>
    <cdr:to>
      <cdr:x>0.90175</cdr:x>
      <cdr:y>0.48275</cdr:y>
    </cdr:to>
    <cdr:sp>
      <cdr:nvSpPr>
        <cdr:cNvPr id="6" name="Line 6"/>
        <cdr:cNvSpPr>
          <a:spLocks/>
        </cdr:cNvSpPr>
      </cdr:nvSpPr>
      <cdr:spPr>
        <a:xfrm flipH="1">
          <a:off x="3114675" y="1952625"/>
          <a:ext cx="66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0.81575</cdr:x>
      <cdr:y>0.45175</cdr:y>
    </cdr:from>
    <cdr:to>
      <cdr:x>0.83525</cdr:x>
      <cdr:y>0.49475</cdr:y>
    </cdr:to>
    <cdr:sp>
      <cdr:nvSpPr>
        <cdr:cNvPr id="7" name="Line 7"/>
        <cdr:cNvSpPr>
          <a:spLocks/>
        </cdr:cNvSpPr>
      </cdr:nvSpPr>
      <cdr:spPr>
        <a:xfrm>
          <a:off x="2876550" y="2133600"/>
          <a:ext cx="66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0.83525</cdr:x>
      <cdr:y>0.38</cdr:y>
    </cdr:from>
    <cdr:to>
      <cdr:x>1</cdr:x>
      <cdr:y>0.41625</cdr:y>
    </cdr:to>
    <cdr:sp>
      <cdr:nvSpPr>
        <cdr:cNvPr id="8" name="TextBox 8"/>
        <cdr:cNvSpPr txBox="1">
          <a:spLocks noChangeArrowheads="1"/>
        </cdr:cNvSpPr>
      </cdr:nvSpPr>
      <cdr:spPr>
        <a:xfrm>
          <a:off x="2943225" y="179070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287.8万円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</cdr:y>
    </cdr:from>
    <cdr:to>
      <cdr:x>0.125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0.88075</cdr:x>
      <cdr:y>0.24475</cdr:y>
    </cdr:from>
    <cdr:to>
      <cdr:x>0.96875</cdr:x>
      <cdr:y>0.36975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0" y="35242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2.5%</a:t>
          </a:r>
        </a:p>
      </cdr:txBody>
    </cdr:sp>
  </cdr:relSizeAnchor>
  <cdr:relSizeAnchor xmlns:cdr="http://schemas.openxmlformats.org/drawingml/2006/chartDrawing">
    <cdr:from>
      <cdr:x>0.88075</cdr:x>
      <cdr:y>0.1605</cdr:y>
    </cdr:from>
    <cdr:to>
      <cdr:x>0.96875</cdr:x>
      <cdr:y>0.2855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0" y="2286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2.8%</a:t>
          </a:r>
        </a:p>
      </cdr:txBody>
    </cdr:sp>
  </cdr:relSizeAnchor>
  <cdr:relSizeAnchor xmlns:cdr="http://schemas.openxmlformats.org/drawingml/2006/chartDrawing">
    <cdr:from>
      <cdr:x>0.51575</cdr:x>
      <cdr:y>0.6855</cdr:y>
    </cdr:from>
    <cdr:to>
      <cdr:x>0.64375</cdr:x>
      <cdr:y>0.8105</cdr:y>
    </cdr:to>
    <cdr:sp>
      <cdr:nvSpPr>
        <cdr:cNvPr id="4" name="TextBox 4"/>
        <cdr:cNvSpPr txBox="1">
          <a:spLocks noChangeArrowheads="1"/>
        </cdr:cNvSpPr>
      </cdr:nvSpPr>
      <cdr:spPr>
        <a:xfrm>
          <a:off x="1838325" y="9906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兵庫県</a:t>
          </a:r>
        </a:p>
      </cdr:txBody>
    </cdr:sp>
  </cdr:relSizeAnchor>
  <cdr:relSizeAnchor xmlns:cdr="http://schemas.openxmlformats.org/drawingml/2006/chartDrawing">
    <cdr:from>
      <cdr:x>0.31475</cdr:x>
      <cdr:y>0.1955</cdr:y>
    </cdr:from>
    <cdr:to>
      <cdr:x>0.408</cdr:x>
      <cdr:y>0.3205</cdr:y>
    </cdr:to>
    <cdr:sp>
      <cdr:nvSpPr>
        <cdr:cNvPr id="5" name="TextBox 5"/>
        <cdr:cNvSpPr txBox="1">
          <a:spLocks noChangeArrowheads="1"/>
        </cdr:cNvSpPr>
      </cdr:nvSpPr>
      <cdr:spPr>
        <a:xfrm>
          <a:off x="1123950" y="27622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</a:t>
          </a:r>
        </a:p>
      </cdr:txBody>
    </cdr:sp>
  </cdr:relSizeAnchor>
  <cdr:relSizeAnchor xmlns:cdr="http://schemas.openxmlformats.org/drawingml/2006/chartDrawing">
    <cdr:from>
      <cdr:x>0.16375</cdr:x>
      <cdr:y>0</cdr:y>
    </cdr:from>
    <cdr:to>
      <cdr:x>0.9425</cdr:x>
      <cdr:y>0.125</cdr:y>
    </cdr:to>
    <cdr:sp>
      <cdr:nvSpPr>
        <cdr:cNvPr id="6" name="TextBox 6"/>
        <cdr:cNvSpPr txBox="1">
          <a:spLocks noChangeArrowheads="1"/>
        </cdr:cNvSpPr>
      </cdr:nvSpPr>
      <cdr:spPr>
        <a:xfrm>
          <a:off x="581025" y="0"/>
          <a:ext cx="2781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経済成長率（実質）：平成1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暦年固定基準年方式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0.60875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717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●県内総生産の推移</a:t>
          </a:r>
        </a:p>
      </cdr:txBody>
    </cdr:sp>
  </cdr:relSizeAnchor>
  <cdr:relSizeAnchor xmlns:cdr="http://schemas.openxmlformats.org/drawingml/2006/chartDrawing">
    <cdr:from>
      <cdr:x>0.12425</cdr:x>
      <cdr:y>0.80325</cdr:y>
    </cdr:from>
    <cdr:to>
      <cdr:x>0.143</cdr:x>
      <cdr:y>0.8395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3781425"/>
          <a:ext cx="66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0.32075</cdr:x>
      <cdr:y>0.9135</cdr:y>
    </cdr:from>
    <cdr:to>
      <cdr:x>0.95</cdr:x>
      <cdr:y>0.952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0" y="4305300"/>
          <a:ext cx="2247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県統計課「平成17年度県民経済計算」</a:t>
          </a:r>
        </a:p>
      </cdr:txBody>
    </cdr:sp>
  </cdr:relSizeAnchor>
  <cdr:relSizeAnchor xmlns:cdr="http://schemas.openxmlformats.org/drawingml/2006/chartDrawing">
    <cdr:from>
      <cdr:x>0.86475</cdr:x>
      <cdr:y>0.8385</cdr:y>
    </cdr:from>
    <cdr:to>
      <cdr:x>0.998</cdr:x>
      <cdr:y>0.87475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395287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0.00525</cdr:x>
      <cdr:y>0.09</cdr:y>
    </cdr:from>
    <cdr:to>
      <cdr:x>0.14125</cdr:x>
      <cdr:y>0.12625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4191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0.8205</cdr:x>
      <cdr:y>0.2285</cdr:y>
    </cdr:from>
    <cdr:to>
      <cdr:x>0.9965</cdr:x>
      <cdr:y>0.26475</cdr:y>
    </cdr:to>
    <cdr:sp>
      <cdr:nvSpPr>
        <cdr:cNvPr id="6" name="TextBox 6"/>
        <cdr:cNvSpPr txBox="1">
          <a:spLocks noChangeArrowheads="1"/>
        </cdr:cNvSpPr>
      </cdr:nvSpPr>
      <cdr:spPr>
        <a:xfrm>
          <a:off x="2924175" y="10763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1,026億円</a:t>
          </a:r>
        </a:p>
      </cdr:txBody>
    </cdr:sp>
  </cdr:relSizeAnchor>
  <cdr:relSizeAnchor xmlns:cdr="http://schemas.openxmlformats.org/drawingml/2006/chartDrawing">
    <cdr:from>
      <cdr:x>0.4675</cdr:x>
      <cdr:y>0.60725</cdr:y>
    </cdr:from>
    <cdr:to>
      <cdr:x>0.63025</cdr:x>
      <cdr:y>0.6355</cdr:y>
    </cdr:to>
    <cdr:sp>
      <cdr:nvSpPr>
        <cdr:cNvPr id="7" name="TextBox 7"/>
        <cdr:cNvSpPr txBox="1">
          <a:spLocks noChangeArrowheads="1"/>
        </cdr:cNvSpPr>
      </cdr:nvSpPr>
      <cdr:spPr>
        <a:xfrm>
          <a:off x="1666875" y="2857500"/>
          <a:ext cx="58102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第3次産業</a:t>
          </a:r>
        </a:p>
      </cdr:txBody>
    </cdr:sp>
  </cdr:relSizeAnchor>
  <cdr:relSizeAnchor xmlns:cdr="http://schemas.openxmlformats.org/drawingml/2006/chartDrawing">
    <cdr:from>
      <cdr:x>0.46825</cdr:x>
      <cdr:y>0.3315</cdr:y>
    </cdr:from>
    <cdr:to>
      <cdr:x>0.64425</cdr:x>
      <cdr:y>0.36375</cdr:y>
    </cdr:to>
    <cdr:sp>
      <cdr:nvSpPr>
        <cdr:cNvPr id="8" name="TextBox 8"/>
        <cdr:cNvSpPr txBox="1">
          <a:spLocks noChangeArrowheads="1"/>
        </cdr:cNvSpPr>
      </cdr:nvSpPr>
      <cdr:spPr>
        <a:xfrm>
          <a:off x="1666875" y="1562100"/>
          <a:ext cx="6286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第2次産業</a:t>
          </a:r>
        </a:p>
      </cdr:txBody>
    </cdr:sp>
  </cdr:relSizeAnchor>
  <cdr:relSizeAnchor xmlns:cdr="http://schemas.openxmlformats.org/drawingml/2006/chartDrawing">
    <cdr:from>
      <cdr:x>0.32075</cdr:x>
      <cdr:y>0.20375</cdr:y>
    </cdr:from>
    <cdr:to>
      <cdr:x>0.33675</cdr:x>
      <cdr:y>0.2285</cdr:y>
    </cdr:to>
    <cdr:sp>
      <cdr:nvSpPr>
        <cdr:cNvPr id="9" name="Line 9"/>
        <cdr:cNvSpPr>
          <a:spLocks/>
        </cdr:cNvSpPr>
      </cdr:nvSpPr>
      <cdr:spPr>
        <a:xfrm flipV="1">
          <a:off x="1143000" y="952500"/>
          <a:ext cx="57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0.33675</cdr:x>
      <cdr:y>0.1665</cdr:y>
    </cdr:from>
    <cdr:to>
      <cdr:x>0.518</cdr:x>
      <cdr:y>0.20275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200150" y="781050"/>
          <a:ext cx="647700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第1次産業</a:t>
          </a:r>
        </a:p>
      </cdr:txBody>
    </cdr:sp>
  </cdr:relSizeAnchor>
  <cdr:relSizeAnchor xmlns:cdr="http://schemas.openxmlformats.org/drawingml/2006/chartDrawing">
    <cdr:from>
      <cdr:x>0.75475</cdr:x>
      <cdr:y>0.574</cdr:y>
    </cdr:from>
    <cdr:to>
      <cdr:x>0.9975</cdr:x>
      <cdr:y>0.60625</cdr:y>
    </cdr:to>
    <cdr:sp>
      <cdr:nvSpPr>
        <cdr:cNvPr id="11" name="AutoShape 11"/>
        <cdr:cNvSpPr>
          <a:spLocks/>
        </cdr:cNvSpPr>
      </cdr:nvSpPr>
      <cdr:spPr>
        <a:xfrm>
          <a:off x="2695575" y="2705100"/>
          <a:ext cx="866775" cy="152400"/>
        </a:xfrm>
        <a:prstGeom prst="wedgeRectCallout">
          <a:avLst>
            <a:gd name="adj1" fmla="val -12337"/>
            <a:gd name="adj2" fmla="val -18750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13兆7,999億円</a:t>
          </a:r>
        </a:p>
      </cdr:txBody>
    </cdr:sp>
  </cdr:relSizeAnchor>
  <cdr:relSizeAnchor xmlns:cdr="http://schemas.openxmlformats.org/drawingml/2006/chartDrawing">
    <cdr:from>
      <cdr:x>0.78925</cdr:x>
      <cdr:y>0.3865</cdr:y>
    </cdr:from>
    <cdr:to>
      <cdr:x>1</cdr:x>
      <cdr:y>0.41875</cdr:y>
    </cdr:to>
    <cdr:sp>
      <cdr:nvSpPr>
        <cdr:cNvPr id="12" name="AutoShape 12"/>
        <cdr:cNvSpPr>
          <a:spLocks/>
        </cdr:cNvSpPr>
      </cdr:nvSpPr>
      <cdr:spPr>
        <a:xfrm>
          <a:off x="2809875" y="1819275"/>
          <a:ext cx="800100" cy="152400"/>
        </a:xfrm>
        <a:prstGeom prst="wedgeRectCallout">
          <a:avLst>
            <a:gd name="adj1" fmla="val -20421"/>
            <a:gd name="adj2" fmla="val -18750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5兆7,485億円</a:t>
          </a:r>
        </a:p>
      </cdr:txBody>
    </cdr:sp>
  </cdr:relSizeAnchor>
  <cdr:relSizeAnchor xmlns:cdr="http://schemas.openxmlformats.org/drawingml/2006/chartDrawing">
    <cdr:from>
      <cdr:x>0.84575</cdr:x>
      <cdr:y>0.255</cdr:y>
    </cdr:from>
    <cdr:to>
      <cdr:x>0.86475</cdr:x>
      <cdr:y>0.2795</cdr:y>
    </cdr:to>
    <cdr:sp>
      <cdr:nvSpPr>
        <cdr:cNvPr id="13" name="Line 13"/>
        <cdr:cNvSpPr>
          <a:spLocks/>
        </cdr:cNvSpPr>
      </cdr:nvSpPr>
      <cdr:spPr>
        <a:xfrm flipH="1">
          <a:off x="3019425" y="12001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0.09275</cdr:y>
    </cdr:from>
    <cdr:to>
      <cdr:x>0.8245</cdr:x>
      <cdr:y>0.125</cdr:y>
    </cdr:to>
    <cdr:sp>
      <cdr:nvSpPr>
        <cdr:cNvPr id="14" name="TextBox 14"/>
        <cdr:cNvSpPr txBox="1">
          <a:spLocks noChangeArrowheads="1"/>
        </cdr:cNvSpPr>
      </cdr:nvSpPr>
      <cdr:spPr>
        <a:xfrm>
          <a:off x="800100" y="428625"/>
          <a:ext cx="2143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（注）各産業総生産には帰属利子等を含む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0.1285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●県内総生産の経済活動別割合
                                     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</a:p>
      </cdr:txBody>
    </cdr:sp>
  </cdr:relSizeAnchor>
  <cdr:relSizeAnchor xmlns:cdr="http://schemas.openxmlformats.org/drawingml/2006/chartDrawing">
    <cdr:from>
      <cdr:x>0.2325</cdr:x>
      <cdr:y>0.867</cdr:y>
    </cdr:from>
    <cdr:to>
      <cdr:x>0.9365</cdr:x>
      <cdr:y>0.9055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4486275"/>
          <a:ext cx="2514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県統計課「平成17年度兵庫県民経済計算」</a:t>
          </a:r>
        </a:p>
      </cdr:txBody>
    </cdr:sp>
  </cdr:relSizeAnchor>
  <cdr:relSizeAnchor xmlns:cdr="http://schemas.openxmlformats.org/drawingml/2006/chartDrawing">
    <cdr:from>
      <cdr:x>0.3615</cdr:x>
      <cdr:y>0.434</cdr:y>
    </cdr:from>
    <cdr:to>
      <cdr:x>0.62025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1285875" y="2247900"/>
          <a:ext cx="923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県内総生産
18兆8,572億円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71875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●主要耐久消費財の普及率
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（平成16年速報値　全世帯）</a:t>
          </a:r>
        </a:p>
      </cdr:txBody>
    </cdr:sp>
  </cdr:relSizeAnchor>
  <cdr:relSizeAnchor xmlns:cdr="http://schemas.openxmlformats.org/drawingml/2006/chartDrawing">
    <cdr:from>
      <cdr:x>0</cdr:x>
      <cdr:y>0.08125</cdr:y>
    </cdr:from>
    <cdr:to>
      <cdr:x>0.088</cdr:x>
      <cdr:y>0.11475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6195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0.3155</cdr:x>
      <cdr:y>0.87375</cdr:y>
    </cdr:from>
    <cdr:to>
      <cdr:x>0.98225</cdr:x>
      <cdr:y>0.91125</cdr:y>
    </cdr:to>
    <cdr:sp>
      <cdr:nvSpPr>
        <cdr:cNvPr id="3" name="TextBox 3"/>
        <cdr:cNvSpPr txBox="1">
          <a:spLocks noChangeArrowheads="1"/>
        </cdr:cNvSpPr>
      </cdr:nvSpPr>
      <cdr:spPr>
        <a:xfrm>
          <a:off x="1123950" y="3981450"/>
          <a:ext cx="2381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総務省統計局「全国消費実態調査報告」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0.99775</cdr:x>
      <cdr:y>0.08075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●平成17年度県内総生産とOECD加盟諸国
　　との比較</a:t>
          </a:r>
        </a:p>
      </cdr:txBody>
    </cdr:sp>
  </cdr:relSizeAnchor>
  <cdr:relSizeAnchor xmlns:cdr="http://schemas.openxmlformats.org/drawingml/2006/chartDrawing">
    <cdr:from>
      <cdr:x>0.13075</cdr:x>
      <cdr:y>0.85725</cdr:y>
    </cdr:from>
    <cdr:to>
      <cdr:x>0.1495</cdr:x>
      <cdr:y>0.89425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4410075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0.3075</cdr:x>
      <cdr:y>0.95475</cdr:y>
    </cdr:from>
    <cdr:to>
      <cdr:x>0.9715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095375" y="4914900"/>
          <a:ext cx="2371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内閣府「国民経済計算年報平成19年版」
県統計課「平成17年度県民経済計算」</a:t>
          </a:r>
        </a:p>
      </cdr:txBody>
    </cdr:sp>
  </cdr:relSizeAnchor>
  <cdr:relSizeAnchor xmlns:cdr="http://schemas.openxmlformats.org/drawingml/2006/chartDrawing">
    <cdr:from>
      <cdr:x>0.00525</cdr:x>
      <cdr:y>0.0895</cdr:y>
    </cdr:from>
    <cdr:to>
      <cdr:x>0.20525</cdr:x>
      <cdr:y>0.1265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" y="457200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（百億ドル）</a:t>
          </a:r>
        </a:p>
      </cdr:txBody>
    </cdr:sp>
  </cdr:relSizeAnchor>
  <cdr:relSizeAnchor xmlns:cdr="http://schemas.openxmlformats.org/drawingml/2006/chartDrawing">
    <cdr:from>
      <cdr:x>0.62075</cdr:x>
      <cdr:y>0.328</cdr:y>
    </cdr:from>
    <cdr:to>
      <cdr:x>0.82875</cdr:x>
      <cdr:y>0.36675</cdr:y>
    </cdr:to>
    <cdr:sp>
      <cdr:nvSpPr>
        <cdr:cNvPr id="5" name="TextBox 5"/>
        <cdr:cNvSpPr txBox="1">
          <a:spLocks noChangeArrowheads="1"/>
        </cdr:cNvSpPr>
      </cdr:nvSpPr>
      <cdr:spPr>
        <a:xfrm>
          <a:off x="2209800" y="16859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1,669億ドル</a:t>
          </a:r>
        </a:p>
      </cdr:txBody>
    </cdr:sp>
  </cdr:relSizeAnchor>
  <cdr:relSizeAnchor xmlns:cdr="http://schemas.openxmlformats.org/drawingml/2006/chartDrawing">
    <cdr:from>
      <cdr:x>0.69275</cdr:x>
      <cdr:y>0.37975</cdr:y>
    </cdr:from>
    <cdr:to>
      <cdr:x>0.69275</cdr:x>
      <cdr:y>0.43375</cdr:y>
    </cdr:to>
    <cdr:sp>
      <cdr:nvSpPr>
        <cdr:cNvPr id="6" name="Line 6"/>
        <cdr:cNvSpPr>
          <a:spLocks/>
        </cdr:cNvSpPr>
      </cdr:nvSpPr>
      <cdr:spPr>
        <a:xfrm>
          <a:off x="2466975" y="19526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0.48275</cdr:x>
      <cdr:y>0.064</cdr:y>
    </cdr:from>
    <cdr:to>
      <cdr:x>0.8775</cdr:x>
      <cdr:y>0.1305</cdr:y>
    </cdr:to>
    <cdr:sp>
      <cdr:nvSpPr>
        <cdr:cNvPr id="7" name="TextBox 7"/>
        <cdr:cNvSpPr txBox="1">
          <a:spLocks noChangeArrowheads="1"/>
        </cdr:cNvSpPr>
      </cdr:nvSpPr>
      <cdr:spPr>
        <a:xfrm>
          <a:off x="1724025" y="323850"/>
          <a:ext cx="1409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（注）各国の値は暦年値、
       兵庫県のみ年度値</a:t>
          </a:r>
        </a:p>
      </cdr:txBody>
    </cdr:sp>
  </cdr:relSizeAnchor>
  <cdr:relSizeAnchor xmlns:cdr="http://schemas.openxmlformats.org/drawingml/2006/chartDrawing">
    <cdr:from>
      <cdr:x>0.00625</cdr:x>
      <cdr:y>0.928</cdr:y>
    </cdr:from>
    <cdr:to>
      <cdr:x>0.894</cdr:x>
      <cdr:y>0.9485</cdr:y>
    </cdr:to>
    <cdr:sp>
      <cdr:nvSpPr>
        <cdr:cNvPr id="8" name="TextBox 8"/>
        <cdr:cNvSpPr txBox="1">
          <a:spLocks noChangeArrowheads="1"/>
        </cdr:cNvSpPr>
      </cdr:nvSpPr>
      <cdr:spPr>
        <a:xfrm>
          <a:off x="19050" y="4781550"/>
          <a:ext cx="31718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（順位)　(21)     (22)     (23)     (24)                (25)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5</xdr:col>
      <xdr:colOff>209550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28575" y="9525"/>
        <a:ext cx="35623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0</xdr:row>
      <xdr:rowOff>28575</xdr:rowOff>
    </xdr:from>
    <xdr:to>
      <xdr:col>11</xdr:col>
      <xdr:colOff>466725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4133850" y="28575"/>
        <a:ext cx="35623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73</xdr:row>
      <xdr:rowOff>47625</xdr:rowOff>
    </xdr:from>
    <xdr:to>
      <xdr:col>5</xdr:col>
      <xdr:colOff>219075</xdr:colOff>
      <xdr:row>106</xdr:row>
      <xdr:rowOff>57150</xdr:rowOff>
    </xdr:to>
    <xdr:graphicFrame>
      <xdr:nvGraphicFramePr>
        <xdr:cNvPr id="3" name="Chart 3"/>
        <xdr:cNvGraphicFramePr/>
      </xdr:nvGraphicFramePr>
      <xdr:xfrm>
        <a:off x="66675" y="10496550"/>
        <a:ext cx="3533775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76</xdr:row>
      <xdr:rowOff>76200</xdr:rowOff>
    </xdr:from>
    <xdr:to>
      <xdr:col>5</xdr:col>
      <xdr:colOff>219075</xdr:colOff>
      <xdr:row>86</xdr:row>
      <xdr:rowOff>95250</xdr:rowOff>
    </xdr:to>
    <xdr:graphicFrame>
      <xdr:nvGraphicFramePr>
        <xdr:cNvPr id="4" name="Chart 4"/>
        <xdr:cNvGraphicFramePr/>
      </xdr:nvGraphicFramePr>
      <xdr:xfrm>
        <a:off x="28575" y="10953750"/>
        <a:ext cx="3571875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95250</xdr:colOff>
      <xdr:row>73</xdr:row>
      <xdr:rowOff>47625</xdr:rowOff>
    </xdr:from>
    <xdr:to>
      <xdr:col>11</xdr:col>
      <xdr:colOff>495300</xdr:colOff>
      <xdr:row>106</xdr:row>
      <xdr:rowOff>47625</xdr:rowOff>
    </xdr:to>
    <xdr:graphicFrame>
      <xdr:nvGraphicFramePr>
        <xdr:cNvPr id="5" name="Chart 5"/>
        <xdr:cNvGraphicFramePr/>
      </xdr:nvGraphicFramePr>
      <xdr:xfrm>
        <a:off x="4152900" y="10496550"/>
        <a:ext cx="3571875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109</xdr:row>
      <xdr:rowOff>104775</xdr:rowOff>
    </xdr:from>
    <xdr:to>
      <xdr:col>5</xdr:col>
      <xdr:colOff>276225</xdr:colOff>
      <xdr:row>142</xdr:row>
      <xdr:rowOff>152400</xdr:rowOff>
    </xdr:to>
    <xdr:graphicFrame>
      <xdr:nvGraphicFramePr>
        <xdr:cNvPr id="6" name="Chart 6"/>
        <xdr:cNvGraphicFramePr/>
      </xdr:nvGraphicFramePr>
      <xdr:xfrm>
        <a:off x="85725" y="15697200"/>
        <a:ext cx="3571875" cy="518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36</xdr:row>
      <xdr:rowOff>57150</xdr:rowOff>
    </xdr:from>
    <xdr:to>
      <xdr:col>5</xdr:col>
      <xdr:colOff>200025</xdr:colOff>
      <xdr:row>68</xdr:row>
      <xdr:rowOff>47625</xdr:rowOff>
    </xdr:to>
    <xdr:graphicFrame>
      <xdr:nvGraphicFramePr>
        <xdr:cNvPr id="7" name="Chart 7"/>
        <xdr:cNvGraphicFramePr/>
      </xdr:nvGraphicFramePr>
      <xdr:xfrm>
        <a:off x="9525" y="5200650"/>
        <a:ext cx="3571875" cy="4562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76200</xdr:colOff>
      <xdr:row>109</xdr:row>
      <xdr:rowOff>95250</xdr:rowOff>
    </xdr:from>
    <xdr:to>
      <xdr:col>11</xdr:col>
      <xdr:colOff>476250</xdr:colOff>
      <xdr:row>142</xdr:row>
      <xdr:rowOff>114300</xdr:rowOff>
    </xdr:to>
    <xdr:graphicFrame>
      <xdr:nvGraphicFramePr>
        <xdr:cNvPr id="8" name="Chart 8"/>
        <xdr:cNvGraphicFramePr/>
      </xdr:nvGraphicFramePr>
      <xdr:xfrm>
        <a:off x="4133850" y="15687675"/>
        <a:ext cx="3571875" cy="5153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361950</xdr:colOff>
      <xdr:row>117</xdr:row>
      <xdr:rowOff>38100</xdr:rowOff>
    </xdr:from>
    <xdr:to>
      <xdr:col>1</xdr:col>
      <xdr:colOff>514350</xdr:colOff>
      <xdr:row>119</xdr:row>
      <xdr:rowOff>38100</xdr:rowOff>
    </xdr:to>
    <xdr:sp>
      <xdr:nvSpPr>
        <xdr:cNvPr id="9" name="Line 10"/>
        <xdr:cNvSpPr>
          <a:spLocks/>
        </xdr:cNvSpPr>
      </xdr:nvSpPr>
      <xdr:spPr>
        <a:xfrm>
          <a:off x="1038225" y="16773525"/>
          <a:ext cx="152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371475</xdr:colOff>
      <xdr:row>8</xdr:row>
      <xdr:rowOff>0</xdr:rowOff>
    </xdr:from>
    <xdr:to>
      <xdr:col>4</xdr:col>
      <xdr:colOff>419100</xdr:colOff>
      <xdr:row>9</xdr:row>
      <xdr:rowOff>104775</xdr:rowOff>
    </xdr:to>
    <xdr:sp>
      <xdr:nvSpPr>
        <xdr:cNvPr id="10" name="Line 11"/>
        <xdr:cNvSpPr>
          <a:spLocks/>
        </xdr:cNvSpPr>
      </xdr:nvSpPr>
      <xdr:spPr>
        <a:xfrm flipH="1" flipV="1">
          <a:off x="3076575" y="1143000"/>
          <a:ext cx="476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466725</xdr:colOff>
      <xdr:row>21</xdr:row>
      <xdr:rowOff>114300</xdr:rowOff>
    </xdr:from>
    <xdr:to>
      <xdr:col>7</xdr:col>
      <xdr:colOff>600075</xdr:colOff>
      <xdr:row>23</xdr:row>
      <xdr:rowOff>28575</xdr:rowOff>
    </xdr:to>
    <xdr:sp>
      <xdr:nvSpPr>
        <xdr:cNvPr id="11" name="Line 12"/>
        <xdr:cNvSpPr>
          <a:spLocks/>
        </xdr:cNvSpPr>
      </xdr:nvSpPr>
      <xdr:spPr>
        <a:xfrm flipH="1">
          <a:off x="5200650" y="3114675"/>
          <a:ext cx="1333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247650</xdr:colOff>
      <xdr:row>26</xdr:row>
      <xdr:rowOff>85725</xdr:rowOff>
    </xdr:from>
    <xdr:to>
      <xdr:col>5</xdr:col>
      <xdr:colOff>285750</xdr:colOff>
      <xdr:row>28</xdr:row>
      <xdr:rowOff>57150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2952750" y="3800475"/>
          <a:ext cx="714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19（年）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15</xdr:row>
      <xdr:rowOff>9525</xdr:rowOff>
    </xdr:from>
    <xdr:to>
      <xdr:col>5</xdr:col>
      <xdr:colOff>1076325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0" y="47815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123825</xdr:rowOff>
    </xdr:from>
    <xdr:to>
      <xdr:col>7</xdr:col>
      <xdr:colOff>657225</xdr:colOff>
      <xdr:row>21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19575" y="7496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7</xdr:col>
      <xdr:colOff>28575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4991100" y="74961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600075</xdr:colOff>
      <xdr:row>21</xdr:row>
      <xdr:rowOff>0</xdr:rowOff>
    </xdr:from>
    <xdr:to>
      <xdr:col>5</xdr:col>
      <xdr:colOff>600075</xdr:colOff>
      <xdr:row>22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3429000" y="73723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552450</xdr:colOff>
      <xdr:row>19</xdr:row>
      <xdr:rowOff>9525</xdr:rowOff>
    </xdr:from>
    <xdr:to>
      <xdr:col>5</xdr:col>
      <xdr:colOff>552450</xdr:colOff>
      <xdr:row>20</xdr:row>
      <xdr:rowOff>9525</xdr:rowOff>
    </xdr:to>
    <xdr:sp>
      <xdr:nvSpPr>
        <xdr:cNvPr id="5" name="Line 5"/>
        <xdr:cNvSpPr>
          <a:spLocks/>
        </xdr:cNvSpPr>
      </xdr:nvSpPr>
      <xdr:spPr>
        <a:xfrm>
          <a:off x="3381375" y="65151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861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●信用保証状況の推移</a:t>
          </a:r>
        </a:p>
      </cdr:txBody>
    </cdr:sp>
  </cdr:relSizeAnchor>
  <cdr:relSizeAnchor xmlns:cdr="http://schemas.openxmlformats.org/drawingml/2006/chartDrawing">
    <cdr:from>
      <cdr:x>0</cdr:x>
      <cdr:y>0.0765</cdr:y>
    </cdr:from>
    <cdr:to>
      <cdr:x>0.194</cdr:x>
      <cdr:y>0.113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52425"/>
          <a:ext cx="676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（百億円）</a:t>
          </a:r>
        </a:p>
      </cdr:txBody>
    </cdr:sp>
  </cdr:relSizeAnchor>
  <cdr:relSizeAnchor xmlns:cdr="http://schemas.openxmlformats.org/drawingml/2006/chartDrawing">
    <cdr:from>
      <cdr:x>0.86375</cdr:x>
      <cdr:y>0.88175</cdr:y>
    </cdr:from>
    <cdr:to>
      <cdr:x>1</cdr:x>
      <cdr:y>0.91825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413385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  （年度）</a:t>
          </a:r>
        </a:p>
      </cdr:txBody>
    </cdr:sp>
  </cdr:relSizeAnchor>
  <cdr:relSizeAnchor xmlns:cdr="http://schemas.openxmlformats.org/drawingml/2006/chartDrawing">
    <cdr:from>
      <cdr:x>0.14825</cdr:x>
      <cdr:y>0.948</cdr:y>
    </cdr:from>
    <cdr:to>
      <cdr:x>0.98975</cdr:x>
      <cdr:y>0.9845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" y="4448175"/>
          <a:ext cx="2933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兵庫県信用保証協会「信用保証月報」</a:t>
          </a:r>
        </a:p>
      </cdr:txBody>
    </cdr:sp>
  </cdr:relSizeAnchor>
  <cdr:relSizeAnchor xmlns:cdr="http://schemas.openxmlformats.org/drawingml/2006/chartDrawing">
    <cdr:from>
      <cdr:x>0.60125</cdr:x>
      <cdr:y>0.275</cdr:y>
    </cdr:from>
    <cdr:to>
      <cdr:x>0.839</cdr:x>
      <cdr:y>0.3115</cdr:y>
    </cdr:to>
    <cdr:sp>
      <cdr:nvSpPr>
        <cdr:cNvPr id="5" name="TextBox 17"/>
        <cdr:cNvSpPr txBox="1">
          <a:spLocks noChangeArrowheads="1"/>
        </cdr:cNvSpPr>
      </cdr:nvSpPr>
      <cdr:spPr>
        <a:xfrm>
          <a:off x="2095500" y="1285875"/>
          <a:ext cx="828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保証債務残高</a:t>
          </a:r>
        </a:p>
      </cdr:txBody>
    </cdr:sp>
  </cdr:relSizeAnchor>
  <cdr:relSizeAnchor xmlns:cdr="http://schemas.openxmlformats.org/drawingml/2006/chartDrawing">
    <cdr:from>
      <cdr:x>0.659</cdr:x>
      <cdr:y>0.31175</cdr:y>
    </cdr:from>
    <cdr:to>
      <cdr:x>0.894</cdr:x>
      <cdr:y>0.34825</cdr:y>
    </cdr:to>
    <cdr:sp>
      <cdr:nvSpPr>
        <cdr:cNvPr id="6" name="TextBox 18"/>
        <cdr:cNvSpPr txBox="1">
          <a:spLocks noChangeArrowheads="1"/>
        </cdr:cNvSpPr>
      </cdr:nvSpPr>
      <cdr:spPr>
        <a:xfrm>
          <a:off x="2295525" y="1457325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1兆1,906億円</a:t>
          </a:r>
        </a:p>
      </cdr:txBody>
    </cdr:sp>
  </cdr:relSizeAnchor>
  <cdr:relSizeAnchor xmlns:cdr="http://schemas.openxmlformats.org/drawingml/2006/chartDrawing">
    <cdr:from>
      <cdr:x>0.47325</cdr:x>
      <cdr:y>0.573</cdr:y>
    </cdr:from>
    <cdr:to>
      <cdr:x>0.64</cdr:x>
      <cdr:y>0.6095</cdr:y>
    </cdr:to>
    <cdr:sp>
      <cdr:nvSpPr>
        <cdr:cNvPr id="7" name="TextBox 19"/>
        <cdr:cNvSpPr txBox="1">
          <a:spLocks noChangeArrowheads="1"/>
        </cdr:cNvSpPr>
      </cdr:nvSpPr>
      <cdr:spPr>
        <a:xfrm>
          <a:off x="1647825" y="268605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保証承諾</a:t>
          </a:r>
        </a:p>
      </cdr:txBody>
    </cdr:sp>
  </cdr:relSizeAnchor>
  <cdr:relSizeAnchor xmlns:cdr="http://schemas.openxmlformats.org/drawingml/2006/chartDrawing">
    <cdr:from>
      <cdr:x>0.73025</cdr:x>
      <cdr:y>0.5885</cdr:y>
    </cdr:from>
    <cdr:to>
      <cdr:x>0.9105</cdr:x>
      <cdr:y>0.625</cdr:y>
    </cdr:to>
    <cdr:sp>
      <cdr:nvSpPr>
        <cdr:cNvPr id="8" name="TextBox 20"/>
        <cdr:cNvSpPr txBox="1">
          <a:spLocks noChangeArrowheads="1"/>
        </cdr:cNvSpPr>
      </cdr:nvSpPr>
      <cdr:spPr>
        <a:xfrm>
          <a:off x="2543175" y="276225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4,723億円</a:t>
          </a:r>
        </a:p>
      </cdr:txBody>
    </cdr:sp>
  </cdr:relSizeAnchor>
  <cdr:relSizeAnchor xmlns:cdr="http://schemas.openxmlformats.org/drawingml/2006/chartDrawing">
    <cdr:from>
      <cdr:x>0.756</cdr:x>
      <cdr:y>0.75425</cdr:y>
    </cdr:from>
    <cdr:to>
      <cdr:x>0.909</cdr:x>
      <cdr:y>0.79075</cdr:y>
    </cdr:to>
    <cdr:sp>
      <cdr:nvSpPr>
        <cdr:cNvPr id="9" name="TextBox 21"/>
        <cdr:cNvSpPr txBox="1">
          <a:spLocks noChangeArrowheads="1"/>
        </cdr:cNvSpPr>
      </cdr:nvSpPr>
      <cdr:spPr>
        <a:xfrm>
          <a:off x="2628900" y="3533775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372億円</a:t>
          </a:r>
        </a:p>
      </cdr:txBody>
    </cdr:sp>
  </cdr:relSizeAnchor>
  <cdr:relSizeAnchor xmlns:cdr="http://schemas.openxmlformats.org/drawingml/2006/chartDrawing">
    <cdr:from>
      <cdr:x>0.50125</cdr:x>
      <cdr:y>0.744</cdr:y>
    </cdr:from>
    <cdr:to>
      <cdr:x>0.668</cdr:x>
      <cdr:y>0.7805</cdr:y>
    </cdr:to>
    <cdr:sp>
      <cdr:nvSpPr>
        <cdr:cNvPr id="10" name="TextBox 22"/>
        <cdr:cNvSpPr txBox="1">
          <a:spLocks noChangeArrowheads="1"/>
        </cdr:cNvSpPr>
      </cdr:nvSpPr>
      <cdr:spPr>
        <a:xfrm>
          <a:off x="1743075" y="348615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代位弁済</a:t>
          </a:r>
        </a:p>
      </cdr:txBody>
    </cdr:sp>
  </cdr:relSizeAnchor>
  <cdr:relSizeAnchor xmlns:cdr="http://schemas.openxmlformats.org/drawingml/2006/chartDrawing">
    <cdr:from>
      <cdr:x>0.1935</cdr:x>
      <cdr:y>0.0765</cdr:y>
    </cdr:from>
    <cdr:to>
      <cdr:x>0.83275</cdr:x>
      <cdr:y>0.109</cdr:y>
    </cdr:to>
    <cdr:sp>
      <cdr:nvSpPr>
        <cdr:cNvPr id="11" name="TextBox 23"/>
        <cdr:cNvSpPr txBox="1">
          <a:spLocks noChangeArrowheads="1"/>
        </cdr:cNvSpPr>
      </cdr:nvSpPr>
      <cdr:spPr>
        <a:xfrm>
          <a:off x="666750" y="352425"/>
          <a:ext cx="2228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（注）昭和60～平成12年度は5年ごとの推移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0.57675</cdr:x>
      <cdr:y>0.94275</cdr:y>
    </cdr:from>
    <cdr:to>
      <cdr:x>0.93825</cdr:x>
      <cdr:y>0.981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44481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東京商工リサーチ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</cdr:x>
      <cdr:y>0.09825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6385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●企業倒産件数・負債額の推移
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（負債1,000万円以上）</a:t>
          </a:r>
        </a:p>
      </cdr:txBody>
    </cdr:sp>
  </cdr:relSizeAnchor>
  <cdr:relSizeAnchor xmlns:cdr="http://schemas.openxmlformats.org/drawingml/2006/chartDrawing">
    <cdr:from>
      <cdr:x>0.86775</cdr:x>
      <cdr:y>0.8365</cdr:y>
    </cdr:from>
    <cdr:to>
      <cdr:x>0.95225</cdr:x>
      <cdr:y>0.86875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394335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0.0195</cdr:x>
      <cdr:y>0.08425</cdr:y>
    </cdr:from>
    <cdr:to>
      <cdr:x>0.104</cdr:x>
      <cdr:y>0.1165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" y="39052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（件）</a:t>
          </a:r>
        </a:p>
      </cdr:txBody>
    </cdr:sp>
  </cdr:relSizeAnchor>
  <cdr:relSizeAnchor xmlns:cdr="http://schemas.openxmlformats.org/drawingml/2006/chartDrawing">
    <cdr:from>
      <cdr:x>0.44025</cdr:x>
      <cdr:y>0.66075</cdr:y>
    </cdr:from>
    <cdr:to>
      <cdr:x>0.548</cdr:x>
      <cdr:y>0.689</cdr:y>
    </cdr:to>
    <cdr:sp>
      <cdr:nvSpPr>
        <cdr:cNvPr id="5" name="TextBox 5"/>
        <cdr:cNvSpPr txBox="1">
          <a:spLocks noChangeArrowheads="1"/>
        </cdr:cNvSpPr>
      </cdr:nvSpPr>
      <cdr:spPr>
        <a:xfrm>
          <a:off x="1628775" y="3114675"/>
          <a:ext cx="40005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負債額</a:t>
          </a:r>
        </a:p>
      </cdr:txBody>
    </cdr:sp>
  </cdr:relSizeAnchor>
  <cdr:relSizeAnchor xmlns:cdr="http://schemas.openxmlformats.org/drawingml/2006/chartDrawing">
    <cdr:from>
      <cdr:x>0.884</cdr:x>
      <cdr:y>0.08425</cdr:y>
    </cdr:from>
    <cdr:to>
      <cdr:x>1</cdr:x>
      <cdr:y>0.1165</cdr:y>
    </cdr:to>
    <cdr:sp>
      <cdr:nvSpPr>
        <cdr:cNvPr id="6" name="TextBox 7"/>
        <cdr:cNvSpPr txBox="1">
          <a:spLocks noChangeArrowheads="1"/>
        </cdr:cNvSpPr>
      </cdr:nvSpPr>
      <cdr:spPr>
        <a:xfrm>
          <a:off x="3276600" y="39052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0.57675</cdr:x>
      <cdr:y>0.24825</cdr:y>
    </cdr:from>
    <cdr:to>
      <cdr:x>0.73325</cdr:x>
      <cdr:y>0.2845</cdr:y>
    </cdr:to>
    <cdr:sp>
      <cdr:nvSpPr>
        <cdr:cNvPr id="7" name="TextBox 8"/>
        <cdr:cNvSpPr txBox="1">
          <a:spLocks noChangeArrowheads="1"/>
        </cdr:cNvSpPr>
      </cdr:nvSpPr>
      <cdr:spPr>
        <a:xfrm>
          <a:off x="2133600" y="117157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倒産件数</a:t>
          </a:r>
        </a:p>
      </cdr:txBody>
    </cdr:sp>
  </cdr:relSizeAnchor>
  <cdr:relSizeAnchor xmlns:cdr="http://schemas.openxmlformats.org/drawingml/2006/chartDrawing">
    <cdr:from>
      <cdr:x>0.849</cdr:x>
      <cdr:y>0.22175</cdr:y>
    </cdr:from>
    <cdr:to>
      <cdr:x>0.96175</cdr:x>
      <cdr:y>0.258</cdr:y>
    </cdr:to>
    <cdr:sp>
      <cdr:nvSpPr>
        <cdr:cNvPr id="8" name="TextBox 10"/>
        <cdr:cNvSpPr txBox="1">
          <a:spLocks noChangeArrowheads="1"/>
        </cdr:cNvSpPr>
      </cdr:nvSpPr>
      <cdr:spPr>
        <a:xfrm>
          <a:off x="3152775" y="10382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711件</a:t>
          </a:r>
        </a:p>
      </cdr:txBody>
    </cdr:sp>
  </cdr:relSizeAnchor>
  <cdr:relSizeAnchor xmlns:cdr="http://schemas.openxmlformats.org/drawingml/2006/chartDrawing">
    <cdr:from>
      <cdr:x>0.64675</cdr:x>
      <cdr:y>0.66</cdr:y>
    </cdr:from>
    <cdr:to>
      <cdr:x>0.81075</cdr:x>
      <cdr:y>0.69225</cdr:y>
    </cdr:to>
    <cdr:sp>
      <cdr:nvSpPr>
        <cdr:cNvPr id="9" name="AutoShape 11"/>
        <cdr:cNvSpPr>
          <a:spLocks/>
        </cdr:cNvSpPr>
      </cdr:nvSpPr>
      <cdr:spPr>
        <a:xfrm>
          <a:off x="2400300" y="3114675"/>
          <a:ext cx="609600" cy="152400"/>
        </a:xfrm>
        <a:prstGeom prst="wedgeRectCallout">
          <a:avLst>
            <a:gd name="adj1" fmla="val 53875"/>
            <a:gd name="adj2" fmla="val -266421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1,700億円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0.0955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369570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●企業倒産状況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（平成19年、負債1,000万円以上）</a:t>
          </a:r>
        </a:p>
      </cdr:txBody>
    </cdr:sp>
  </cdr:relSizeAnchor>
  <cdr:relSizeAnchor xmlns:cdr="http://schemas.openxmlformats.org/drawingml/2006/chartDrawing">
    <cdr:from>
      <cdr:x>0.412</cdr:x>
      <cdr:y>0.8165</cdr:y>
    </cdr:from>
    <cdr:to>
      <cdr:x>0.60525</cdr:x>
      <cdr:y>0.85975</cdr:y>
    </cdr:to>
    <cdr:sp>
      <cdr:nvSpPr>
        <cdr:cNvPr id="2" name="TextBox 3"/>
        <cdr:cNvSpPr txBox="1">
          <a:spLocks noChangeArrowheads="1"/>
        </cdr:cNvSpPr>
      </cdr:nvSpPr>
      <cdr:spPr>
        <a:xfrm>
          <a:off x="1514475" y="413385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75" b="0" i="0" u="none" baseline="0"/>
            <a:t>［業種別］</a:t>
          </a:r>
        </a:p>
      </cdr:txBody>
    </cdr:sp>
  </cdr:relSizeAnchor>
  <cdr:relSizeAnchor xmlns:cdr="http://schemas.openxmlformats.org/drawingml/2006/chartDrawing">
    <cdr:from>
      <cdr:x>0.06675</cdr:x>
      <cdr:y>0.61975</cdr:y>
    </cdr:from>
    <cdr:to>
      <cdr:x>0.14575</cdr:x>
      <cdr:y>0.67975</cdr:y>
    </cdr:to>
    <cdr:sp>
      <cdr:nvSpPr>
        <cdr:cNvPr id="3" name="Line 9"/>
        <cdr:cNvSpPr>
          <a:spLocks/>
        </cdr:cNvSpPr>
      </cdr:nvSpPr>
      <cdr:spPr>
        <a:xfrm flipH="1">
          <a:off x="238125" y="3133725"/>
          <a:ext cx="295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0.17875</cdr:x>
      <cdr:y>0.701</cdr:y>
    </cdr:from>
    <cdr:to>
      <cdr:x>0.20925</cdr:x>
      <cdr:y>0.7665</cdr:y>
    </cdr:to>
    <cdr:sp>
      <cdr:nvSpPr>
        <cdr:cNvPr id="4" name="Line 10"/>
        <cdr:cNvSpPr>
          <a:spLocks/>
        </cdr:cNvSpPr>
      </cdr:nvSpPr>
      <cdr:spPr>
        <a:xfrm flipH="1">
          <a:off x="657225" y="3543300"/>
          <a:ext cx="114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0.43925</cdr:x>
      <cdr:y>0.4515</cdr:y>
    </cdr:from>
    <cdr:to>
      <cdr:x>0.55525</cdr:x>
      <cdr:y>0.521</cdr:y>
    </cdr:to>
    <cdr:sp>
      <cdr:nvSpPr>
        <cdr:cNvPr id="5" name="TextBox 11"/>
        <cdr:cNvSpPr txBox="1">
          <a:spLocks noChangeArrowheads="1"/>
        </cdr:cNvSpPr>
      </cdr:nvSpPr>
      <cdr:spPr>
        <a:xfrm>
          <a:off x="1619250" y="2286000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711件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0.067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147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●郵便貯金現在高の推移</a:t>
          </a:r>
        </a:p>
      </cdr:txBody>
    </cdr:sp>
  </cdr:relSizeAnchor>
  <cdr:relSizeAnchor xmlns:cdr="http://schemas.openxmlformats.org/drawingml/2006/chartDrawing">
    <cdr:from>
      <cdr:x>0</cdr:x>
      <cdr:y>0.07675</cdr:y>
    </cdr:from>
    <cdr:to>
      <cdr:x>0.1625</cdr:x>
      <cdr:y>0.113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5242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0.831</cdr:x>
      <cdr:y>0.83575</cdr:y>
    </cdr:from>
    <cdr:to>
      <cdr:x>0.999</cdr:x>
      <cdr:y>0.872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393382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（年度末）</a:t>
          </a:r>
        </a:p>
      </cdr:txBody>
    </cdr:sp>
  </cdr:relSizeAnchor>
  <cdr:relSizeAnchor xmlns:cdr="http://schemas.openxmlformats.org/drawingml/2006/chartDrawing">
    <cdr:from>
      <cdr:x>0.3575</cdr:x>
      <cdr:y>0.9075</cdr:y>
    </cdr:from>
    <cdr:to>
      <cdr:x>0.94825</cdr:x>
      <cdr:y>0.94375</cdr:y>
    </cdr:to>
    <cdr:sp>
      <cdr:nvSpPr>
        <cdr:cNvPr id="4" name="TextBox 4"/>
        <cdr:cNvSpPr txBox="1">
          <a:spLocks noChangeArrowheads="1"/>
        </cdr:cNvSpPr>
      </cdr:nvSpPr>
      <cdr:spPr>
        <a:xfrm>
          <a:off x="1247775" y="4276725"/>
          <a:ext cx="2076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日本郵政公社近畿支社　調</a:t>
          </a:r>
        </a:p>
      </cdr:txBody>
    </cdr:sp>
  </cdr:relSizeAnchor>
  <cdr:relSizeAnchor xmlns:cdr="http://schemas.openxmlformats.org/drawingml/2006/chartDrawing">
    <cdr:from>
      <cdr:x>0.834</cdr:x>
      <cdr:y>0.36</cdr:y>
    </cdr:from>
    <cdr:to>
      <cdr:x>0.99925</cdr:x>
      <cdr:y>0.42675</cdr:y>
    </cdr:to>
    <cdr:sp>
      <cdr:nvSpPr>
        <cdr:cNvPr id="5" name="TextBox 6"/>
        <cdr:cNvSpPr txBox="1">
          <a:spLocks noChangeArrowheads="1"/>
        </cdr:cNvSpPr>
      </cdr:nvSpPr>
      <cdr:spPr>
        <a:xfrm>
          <a:off x="2924175" y="1695450"/>
          <a:ext cx="5810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定期貯金
4.4%</a:t>
          </a:r>
        </a:p>
      </cdr:txBody>
    </cdr:sp>
  </cdr:relSizeAnchor>
  <cdr:relSizeAnchor xmlns:cdr="http://schemas.openxmlformats.org/drawingml/2006/chartDrawing">
    <cdr:from>
      <cdr:x>0.831</cdr:x>
      <cdr:y>0.42575</cdr:y>
    </cdr:from>
    <cdr:to>
      <cdr:x>0.99625</cdr:x>
      <cdr:y>0.4925</cdr:y>
    </cdr:to>
    <cdr:sp>
      <cdr:nvSpPr>
        <cdr:cNvPr id="6" name="TextBox 8"/>
        <cdr:cNvSpPr txBox="1">
          <a:spLocks noChangeArrowheads="1"/>
        </cdr:cNvSpPr>
      </cdr:nvSpPr>
      <cdr:spPr>
        <a:xfrm>
          <a:off x="2914650" y="2000250"/>
          <a:ext cx="5810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通常貯金
28.5%</a:t>
          </a:r>
        </a:p>
      </cdr:txBody>
    </cdr:sp>
  </cdr:relSizeAnchor>
  <cdr:relSizeAnchor xmlns:cdr="http://schemas.openxmlformats.org/drawingml/2006/chartDrawing">
    <cdr:from>
      <cdr:x>0.834</cdr:x>
      <cdr:y>0.6155</cdr:y>
    </cdr:from>
    <cdr:to>
      <cdr:x>0.99925</cdr:x>
      <cdr:y>0.68225</cdr:y>
    </cdr:to>
    <cdr:sp>
      <cdr:nvSpPr>
        <cdr:cNvPr id="7" name="TextBox 11"/>
        <cdr:cNvSpPr txBox="1">
          <a:spLocks noChangeArrowheads="1"/>
        </cdr:cNvSpPr>
      </cdr:nvSpPr>
      <cdr:spPr>
        <a:xfrm>
          <a:off x="2924175" y="2895600"/>
          <a:ext cx="5810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定額貯金
66.9%</a:t>
          </a:r>
        </a:p>
      </cdr:txBody>
    </cdr:sp>
  </cdr:relSizeAnchor>
  <cdr:relSizeAnchor xmlns:cdr="http://schemas.openxmlformats.org/drawingml/2006/chartDrawing">
    <cdr:from>
      <cdr:x>0.834</cdr:x>
      <cdr:y>0.1835</cdr:y>
    </cdr:from>
    <cdr:to>
      <cdr:x>0.99925</cdr:x>
      <cdr:y>0.25025</cdr:y>
    </cdr:to>
    <cdr:sp>
      <cdr:nvSpPr>
        <cdr:cNvPr id="8" name="TextBox 12"/>
        <cdr:cNvSpPr txBox="1">
          <a:spLocks noChangeArrowheads="1"/>
        </cdr:cNvSpPr>
      </cdr:nvSpPr>
      <cdr:spPr>
        <a:xfrm>
          <a:off x="2924175" y="857250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積立貯金
0.2%</a:t>
          </a:r>
        </a:p>
      </cdr:txBody>
    </cdr:sp>
  </cdr:relSizeAnchor>
  <cdr:relSizeAnchor xmlns:cdr="http://schemas.openxmlformats.org/drawingml/2006/chartDrawing">
    <cdr:from>
      <cdr:x>0.818</cdr:x>
      <cdr:y>0.65825</cdr:y>
    </cdr:from>
    <cdr:to>
      <cdr:x>0.87775</cdr:x>
      <cdr:y>0.65825</cdr:y>
    </cdr:to>
    <cdr:sp>
      <cdr:nvSpPr>
        <cdr:cNvPr id="9" name="Line 15"/>
        <cdr:cNvSpPr>
          <a:spLocks/>
        </cdr:cNvSpPr>
      </cdr:nvSpPr>
      <cdr:spPr>
        <a:xfrm flipH="1">
          <a:off x="2867025" y="3095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0.818</cdr:x>
      <cdr:y>0.46475</cdr:y>
    </cdr:from>
    <cdr:to>
      <cdr:x>0.87825</cdr:x>
      <cdr:y>0.466</cdr:y>
    </cdr:to>
    <cdr:sp>
      <cdr:nvSpPr>
        <cdr:cNvPr id="10" name="Line 16"/>
        <cdr:cNvSpPr>
          <a:spLocks/>
        </cdr:cNvSpPr>
      </cdr:nvSpPr>
      <cdr:spPr>
        <a:xfrm flipH="1">
          <a:off x="2867025" y="2190750"/>
          <a:ext cx="209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0.818</cdr:x>
      <cdr:y>0.4015</cdr:y>
    </cdr:from>
    <cdr:to>
      <cdr:x>0.87825</cdr:x>
      <cdr:y>0.4015</cdr:y>
    </cdr:to>
    <cdr:sp>
      <cdr:nvSpPr>
        <cdr:cNvPr id="11" name="Line 17"/>
        <cdr:cNvSpPr>
          <a:spLocks/>
        </cdr:cNvSpPr>
      </cdr:nvSpPr>
      <cdr:spPr>
        <a:xfrm flipH="1" flipV="1">
          <a:off x="2867025" y="1885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0.23025</cdr:y>
    </cdr:from>
    <cdr:to>
      <cdr:x>0.89125</cdr:x>
      <cdr:y>0.387</cdr:y>
    </cdr:to>
    <cdr:sp>
      <cdr:nvSpPr>
        <cdr:cNvPr id="12" name="Line 18"/>
        <cdr:cNvSpPr>
          <a:spLocks/>
        </cdr:cNvSpPr>
      </cdr:nvSpPr>
      <cdr:spPr>
        <a:xfrm flipH="1">
          <a:off x="2771775" y="1076325"/>
          <a:ext cx="3619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0.1525</cdr:y>
    </cdr:from>
    <cdr:to>
      <cdr:x>0.7885</cdr:x>
      <cdr:y>0.23125</cdr:y>
    </cdr:to>
    <cdr:sp>
      <cdr:nvSpPr>
        <cdr:cNvPr id="13" name="TextBox 19"/>
        <cdr:cNvSpPr txBox="1">
          <a:spLocks noChangeArrowheads="1"/>
        </cdr:cNvSpPr>
      </cdr:nvSpPr>
      <cdr:spPr>
        <a:xfrm>
          <a:off x="1619250" y="714375"/>
          <a:ext cx="1143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平成18年度末残高
9兆0,482億円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0.067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7242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●郵便貯金現在高指数の推移</a:t>
          </a:r>
        </a:p>
      </cdr:txBody>
    </cdr:sp>
  </cdr:relSizeAnchor>
  <cdr:relSizeAnchor xmlns:cdr="http://schemas.openxmlformats.org/drawingml/2006/chartDrawing">
    <cdr:from>
      <cdr:x>0.02675</cdr:x>
      <cdr:y>0.0745</cdr:y>
    </cdr:from>
    <cdr:to>
      <cdr:x>0.1675</cdr:x>
      <cdr:y>0.11075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34290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0.826</cdr:x>
      <cdr:y>0.813</cdr:y>
    </cdr:from>
    <cdr:to>
      <cdr:x>0.97425</cdr:x>
      <cdr:y>0.84525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38290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（年度末）</a:t>
          </a:r>
        </a:p>
      </cdr:txBody>
    </cdr:sp>
  </cdr:relSizeAnchor>
  <cdr:relSizeAnchor xmlns:cdr="http://schemas.openxmlformats.org/drawingml/2006/chartDrawing">
    <cdr:from>
      <cdr:x>0.40275</cdr:x>
      <cdr:y>0.356</cdr:y>
    </cdr:from>
    <cdr:to>
      <cdr:x>0.55875</cdr:x>
      <cdr:y>0.39225</cdr:y>
    </cdr:to>
    <cdr:sp>
      <cdr:nvSpPr>
        <cdr:cNvPr id="4" name="TextBox 5"/>
        <cdr:cNvSpPr txBox="1">
          <a:spLocks noChangeArrowheads="1"/>
        </cdr:cNvSpPr>
      </cdr:nvSpPr>
      <cdr:spPr>
        <a:xfrm>
          <a:off x="1495425" y="167640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定額貯金</a:t>
          </a:r>
        </a:p>
      </cdr:txBody>
    </cdr:sp>
  </cdr:relSizeAnchor>
  <cdr:relSizeAnchor xmlns:cdr="http://schemas.openxmlformats.org/drawingml/2006/chartDrawing">
    <cdr:from>
      <cdr:x>0.48375</cdr:x>
      <cdr:y>0.5825</cdr:y>
    </cdr:from>
    <cdr:to>
      <cdr:x>0.63975</cdr:x>
      <cdr:y>0.61875</cdr:y>
    </cdr:to>
    <cdr:sp>
      <cdr:nvSpPr>
        <cdr:cNvPr id="5" name="TextBox 6"/>
        <cdr:cNvSpPr txBox="1">
          <a:spLocks noChangeArrowheads="1"/>
        </cdr:cNvSpPr>
      </cdr:nvSpPr>
      <cdr:spPr>
        <a:xfrm>
          <a:off x="1800225" y="274320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通常貯金</a:t>
          </a:r>
        </a:p>
      </cdr:txBody>
    </cdr:sp>
  </cdr:relSizeAnchor>
  <cdr:relSizeAnchor xmlns:cdr="http://schemas.openxmlformats.org/drawingml/2006/chartDrawing">
    <cdr:from>
      <cdr:x>0.27325</cdr:x>
      <cdr:y>0.47325</cdr:y>
    </cdr:from>
    <cdr:to>
      <cdr:x>0.42925</cdr:x>
      <cdr:y>0.5095</cdr:y>
    </cdr:to>
    <cdr:sp>
      <cdr:nvSpPr>
        <cdr:cNvPr id="6" name="TextBox 7"/>
        <cdr:cNvSpPr txBox="1">
          <a:spLocks noChangeArrowheads="1"/>
        </cdr:cNvSpPr>
      </cdr:nvSpPr>
      <cdr:spPr>
        <a:xfrm>
          <a:off x="1009650" y="222885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積立貯金</a:t>
          </a:r>
        </a:p>
      </cdr:txBody>
    </cdr:sp>
  </cdr:relSizeAnchor>
  <cdr:relSizeAnchor xmlns:cdr="http://schemas.openxmlformats.org/drawingml/2006/chartDrawing">
    <cdr:from>
      <cdr:x>0.42975</cdr:x>
      <cdr:y>0.19925</cdr:y>
    </cdr:from>
    <cdr:to>
      <cdr:x>0.58575</cdr:x>
      <cdr:y>0.2355</cdr:y>
    </cdr:to>
    <cdr:sp>
      <cdr:nvSpPr>
        <cdr:cNvPr id="7" name="TextBox 8"/>
        <cdr:cNvSpPr txBox="1">
          <a:spLocks noChangeArrowheads="1"/>
        </cdr:cNvSpPr>
      </cdr:nvSpPr>
      <cdr:spPr>
        <a:xfrm>
          <a:off x="1600200" y="93345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定期貯金</a:t>
          </a:r>
        </a:p>
      </cdr:txBody>
    </cdr:sp>
  </cdr:relSizeAnchor>
  <cdr:relSizeAnchor xmlns:cdr="http://schemas.openxmlformats.org/drawingml/2006/chartDrawing">
    <cdr:from>
      <cdr:x>0.56725</cdr:x>
      <cdr:y>0.08425</cdr:y>
    </cdr:from>
    <cdr:to>
      <cdr:x>0.86125</cdr:x>
      <cdr:y>0.12275</cdr:y>
    </cdr:to>
    <cdr:sp>
      <cdr:nvSpPr>
        <cdr:cNvPr id="8" name="TextBox 14"/>
        <cdr:cNvSpPr txBox="1">
          <a:spLocks noChangeArrowheads="1"/>
        </cdr:cNvSpPr>
      </cdr:nvSpPr>
      <cdr:spPr>
        <a:xfrm>
          <a:off x="2105025" y="390525"/>
          <a:ext cx="1095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（平成17年＝100）</a:t>
          </a:r>
        </a:p>
      </cdr:txBody>
    </cdr:sp>
  </cdr:relSizeAnchor>
  <cdr:relSizeAnchor xmlns:cdr="http://schemas.openxmlformats.org/drawingml/2006/chartDrawing">
    <cdr:from>
      <cdr:x>0.84375</cdr:x>
      <cdr:y>0.47325</cdr:y>
    </cdr:from>
    <cdr:to>
      <cdr:x>0.946</cdr:x>
      <cdr:y>0.5095</cdr:y>
    </cdr:to>
    <cdr:sp>
      <cdr:nvSpPr>
        <cdr:cNvPr id="9" name="TextBox 15"/>
        <cdr:cNvSpPr txBox="1">
          <a:spLocks noChangeArrowheads="1"/>
        </cdr:cNvSpPr>
      </cdr:nvSpPr>
      <cdr:spPr>
        <a:xfrm>
          <a:off x="3133725" y="22288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108.0</a:t>
          </a:r>
        </a:p>
      </cdr:txBody>
    </cdr:sp>
  </cdr:relSizeAnchor>
  <cdr:relSizeAnchor xmlns:cdr="http://schemas.openxmlformats.org/drawingml/2006/chartDrawing">
    <cdr:from>
      <cdr:x>0.862</cdr:x>
      <cdr:y>0.51025</cdr:y>
    </cdr:from>
    <cdr:to>
      <cdr:x>0.9465</cdr:x>
      <cdr:y>0.5465</cdr:y>
    </cdr:to>
    <cdr:sp>
      <cdr:nvSpPr>
        <cdr:cNvPr id="10" name="TextBox 16"/>
        <cdr:cNvSpPr txBox="1">
          <a:spLocks noChangeArrowheads="1"/>
        </cdr:cNvSpPr>
      </cdr:nvSpPr>
      <cdr:spPr>
        <a:xfrm>
          <a:off x="3209925" y="2400300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99.3</a:t>
          </a:r>
        </a:p>
      </cdr:txBody>
    </cdr:sp>
  </cdr:relSizeAnchor>
  <cdr:relSizeAnchor xmlns:cdr="http://schemas.openxmlformats.org/drawingml/2006/chartDrawing">
    <cdr:from>
      <cdr:x>0.862</cdr:x>
      <cdr:y>0.547</cdr:y>
    </cdr:from>
    <cdr:to>
      <cdr:x>0.9465</cdr:x>
      <cdr:y>0.60975</cdr:y>
    </cdr:to>
    <cdr:sp>
      <cdr:nvSpPr>
        <cdr:cNvPr id="11" name="TextBox 17"/>
        <cdr:cNvSpPr txBox="1">
          <a:spLocks noChangeArrowheads="1"/>
        </cdr:cNvSpPr>
      </cdr:nvSpPr>
      <cdr:spPr>
        <a:xfrm>
          <a:off x="3209925" y="2571750"/>
          <a:ext cx="3143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91.9</a:t>
          </a:r>
        </a:p>
      </cdr:txBody>
    </cdr:sp>
  </cdr:relSizeAnchor>
  <cdr:relSizeAnchor xmlns:cdr="http://schemas.openxmlformats.org/drawingml/2006/chartDrawing">
    <cdr:from>
      <cdr:x>0.862</cdr:x>
      <cdr:y>0.572</cdr:y>
    </cdr:from>
    <cdr:to>
      <cdr:x>0.9465</cdr:x>
      <cdr:y>0.60825</cdr:y>
    </cdr:to>
    <cdr:sp>
      <cdr:nvSpPr>
        <cdr:cNvPr id="12" name="TextBox 18"/>
        <cdr:cNvSpPr txBox="1">
          <a:spLocks noChangeArrowheads="1"/>
        </cdr:cNvSpPr>
      </cdr:nvSpPr>
      <cdr:spPr>
        <a:xfrm>
          <a:off x="3209925" y="269557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88.3</a:t>
          </a:r>
        </a:p>
      </cdr:txBody>
    </cdr:sp>
  </cdr:relSizeAnchor>
  <cdr:relSizeAnchor xmlns:cdr="http://schemas.openxmlformats.org/drawingml/2006/chartDrawing">
    <cdr:from>
      <cdr:x>0.111</cdr:x>
      <cdr:y>0.897</cdr:y>
    </cdr:from>
    <cdr:to>
      <cdr:x>1</cdr:x>
      <cdr:y>0.9375</cdr:y>
    </cdr:to>
    <cdr:sp>
      <cdr:nvSpPr>
        <cdr:cNvPr id="13" name="TextBox 4"/>
        <cdr:cNvSpPr txBox="1">
          <a:spLocks noChangeArrowheads="1"/>
        </cdr:cNvSpPr>
      </cdr:nvSpPr>
      <cdr:spPr>
        <a:xfrm>
          <a:off x="409575" y="4229100"/>
          <a:ext cx="3314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日本郵政公社近畿支社資料に基づき県統計課作成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</cdr:x>
      <cdr:y>0.90125</cdr:y>
    </cdr:from>
    <cdr:to>
      <cdr:x>0.9365</cdr:x>
      <cdr:y>0.94075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4572000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東京商工リサーチ　調</a:t>
          </a:r>
        </a:p>
      </cdr:txBody>
    </cdr:sp>
  </cdr:relSizeAnchor>
  <cdr:relSizeAnchor xmlns:cdr="http://schemas.openxmlformats.org/drawingml/2006/chartDrawing">
    <cdr:from>
      <cdr:x>0.4305</cdr:x>
      <cdr:y>0.81075</cdr:y>
    </cdr:from>
    <cdr:to>
      <cdr:x>0.62275</cdr:x>
      <cdr:y>0.854</cdr:y>
    </cdr:to>
    <cdr:sp>
      <cdr:nvSpPr>
        <cdr:cNvPr id="2" name="TextBox 3"/>
        <cdr:cNvSpPr txBox="1">
          <a:spLocks noChangeArrowheads="1"/>
        </cdr:cNvSpPr>
      </cdr:nvSpPr>
      <cdr:spPr>
        <a:xfrm>
          <a:off x="1590675" y="411480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75" b="0" i="0" u="none" baseline="0"/>
            <a:t>［原因別］</a:t>
          </a:r>
        </a:p>
      </cdr:txBody>
    </cdr:sp>
  </cdr:relSizeAnchor>
  <cdr:relSizeAnchor xmlns:cdr="http://schemas.openxmlformats.org/drawingml/2006/chartDrawing">
    <cdr:from>
      <cdr:x>0.226</cdr:x>
      <cdr:y>0.15025</cdr:y>
    </cdr:from>
    <cdr:to>
      <cdr:x>0.40325</cdr:x>
      <cdr:y>0.2285</cdr:y>
    </cdr:to>
    <cdr:sp>
      <cdr:nvSpPr>
        <cdr:cNvPr id="3" name="Line 7"/>
        <cdr:cNvSpPr>
          <a:spLocks/>
        </cdr:cNvSpPr>
      </cdr:nvSpPr>
      <cdr:spPr>
        <a:xfrm>
          <a:off x="838200" y="762000"/>
          <a:ext cx="657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0.3555</cdr:x>
      <cdr:y>0.1625</cdr:y>
    </cdr:from>
    <cdr:to>
      <cdr:x>0.4305</cdr:x>
      <cdr:y>0.218</cdr:y>
    </cdr:to>
    <cdr:sp>
      <cdr:nvSpPr>
        <cdr:cNvPr id="4" name="Line 9"/>
        <cdr:cNvSpPr>
          <a:spLocks/>
        </cdr:cNvSpPr>
      </cdr:nvSpPr>
      <cdr:spPr>
        <a:xfrm>
          <a:off x="1314450" y="819150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0.14</cdr:y>
    </cdr:from>
    <cdr:to>
      <cdr:x>0.47925</cdr:x>
      <cdr:y>0.218</cdr:y>
    </cdr:to>
    <cdr:sp>
      <cdr:nvSpPr>
        <cdr:cNvPr id="5" name="Line 10"/>
        <cdr:cNvSpPr>
          <a:spLocks/>
        </cdr:cNvSpPr>
      </cdr:nvSpPr>
      <cdr:spPr>
        <a:xfrm flipH="1">
          <a:off x="1714500" y="704850"/>
          <a:ext cx="57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0.1625</cdr:y>
    </cdr:from>
    <cdr:to>
      <cdr:x>0.5305</cdr:x>
      <cdr:y>0.2285</cdr:y>
    </cdr:to>
    <cdr:sp>
      <cdr:nvSpPr>
        <cdr:cNvPr id="6" name="Line 12"/>
        <cdr:cNvSpPr>
          <a:spLocks/>
        </cdr:cNvSpPr>
      </cdr:nvSpPr>
      <cdr:spPr>
        <a:xfrm flipH="1">
          <a:off x="1771650" y="819150"/>
          <a:ext cx="1905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0.4455</cdr:x>
      <cdr:y>0.45625</cdr:y>
    </cdr:from>
    <cdr:to>
      <cdr:x>0.561</cdr:x>
      <cdr:y>0.52575</cdr:y>
    </cdr:to>
    <cdr:sp>
      <cdr:nvSpPr>
        <cdr:cNvPr id="7" name="TextBox 13"/>
        <cdr:cNvSpPr txBox="1">
          <a:spLocks noChangeArrowheads="1"/>
        </cdr:cNvSpPr>
      </cdr:nvSpPr>
      <cdr:spPr>
        <a:xfrm>
          <a:off x="1647825" y="2314575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711件</a:t>
          </a:r>
        </a:p>
      </cdr:txBody>
    </cdr:sp>
  </cdr:relSizeAnchor>
  <cdr:relSizeAnchor xmlns:cdr="http://schemas.openxmlformats.org/drawingml/2006/chartDrawing">
    <cdr:from>
      <cdr:x>0.178</cdr:x>
      <cdr:y>0.23525</cdr:y>
    </cdr:from>
    <cdr:to>
      <cdr:x>0.3075</cdr:x>
      <cdr:y>0.2595</cdr:y>
    </cdr:to>
    <cdr:sp>
      <cdr:nvSpPr>
        <cdr:cNvPr id="8" name="Line 14"/>
        <cdr:cNvSpPr>
          <a:spLocks/>
        </cdr:cNvSpPr>
      </cdr:nvSpPr>
      <cdr:spPr>
        <a:xfrm>
          <a:off x="657225" y="1190625"/>
          <a:ext cx="485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861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●銀行の店舗数と預金・貸出金の推移</a:t>
          </a:r>
        </a:p>
      </cdr:txBody>
    </cdr:sp>
  </cdr:relSizeAnchor>
  <cdr:relSizeAnchor xmlns:cdr="http://schemas.openxmlformats.org/drawingml/2006/chartDrawing">
    <cdr:from>
      <cdr:x>0.828</cdr:x>
      <cdr:y>0.06425</cdr:y>
    </cdr:from>
    <cdr:to>
      <cdr:x>0.9985</cdr:x>
      <cdr:y>0.1025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0" y="2952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（店舗数）</a:t>
          </a:r>
        </a:p>
      </cdr:txBody>
    </cdr:sp>
  </cdr:relSizeAnchor>
  <cdr:relSizeAnchor xmlns:cdr="http://schemas.openxmlformats.org/drawingml/2006/chartDrawing">
    <cdr:from>
      <cdr:x>0.845</cdr:x>
      <cdr:y>0.82975</cdr:y>
    </cdr:from>
    <cdr:to>
      <cdr:x>0.94325</cdr:x>
      <cdr:y>0.868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39147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0.4735</cdr:x>
      <cdr:y>0.883</cdr:y>
    </cdr:from>
    <cdr:to>
      <cdr:x>0.825</cdr:x>
      <cdr:y>0.9535</cdr:y>
    </cdr:to>
    <cdr:sp>
      <cdr:nvSpPr>
        <cdr:cNvPr id="4" name="TextBox 4"/>
        <cdr:cNvSpPr txBox="1">
          <a:spLocks noChangeArrowheads="1"/>
        </cdr:cNvSpPr>
      </cdr:nvSpPr>
      <cdr:spPr>
        <a:xfrm>
          <a:off x="1743075" y="4162425"/>
          <a:ext cx="1295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神戸銀行協会
「神戸銀行協会月報」</a:t>
          </a:r>
        </a:p>
      </cdr:txBody>
    </cdr:sp>
  </cdr:relSizeAnchor>
  <cdr:relSizeAnchor xmlns:cdr="http://schemas.openxmlformats.org/drawingml/2006/chartDrawing">
    <cdr:from>
      <cdr:x>0.0185</cdr:x>
      <cdr:y>0.06425</cdr:y>
    </cdr:from>
    <cdr:to>
      <cdr:x>0.15275</cdr:x>
      <cdr:y>0.1025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29527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0.24925</cdr:x>
      <cdr:y>0.343</cdr:y>
    </cdr:from>
    <cdr:to>
      <cdr:x>0.3165</cdr:x>
      <cdr:y>0.43775</cdr:y>
    </cdr:to>
    <cdr:sp>
      <cdr:nvSpPr>
        <cdr:cNvPr id="6" name="TextBox 6"/>
        <cdr:cNvSpPr txBox="1">
          <a:spLocks noChangeArrowheads="1"/>
        </cdr:cNvSpPr>
      </cdr:nvSpPr>
      <cdr:spPr>
        <a:xfrm>
          <a:off x="914400" y="16192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00" b="0" i="0" u="none" baseline="0"/>
            <a:t>貸出金</a:t>
          </a:r>
        </a:p>
      </cdr:txBody>
    </cdr:sp>
  </cdr:relSizeAnchor>
  <cdr:relSizeAnchor xmlns:cdr="http://schemas.openxmlformats.org/drawingml/2006/chartDrawing">
    <cdr:from>
      <cdr:x>0.11575</cdr:x>
      <cdr:y>0.265</cdr:y>
    </cdr:from>
    <cdr:to>
      <cdr:x>0.183</cdr:x>
      <cdr:y>0.3315</cdr:y>
    </cdr:to>
    <cdr:sp>
      <cdr:nvSpPr>
        <cdr:cNvPr id="7" name="TextBox 7"/>
        <cdr:cNvSpPr txBox="1">
          <a:spLocks noChangeArrowheads="1"/>
        </cdr:cNvSpPr>
      </cdr:nvSpPr>
      <cdr:spPr>
        <a:xfrm>
          <a:off x="419100" y="1247775"/>
          <a:ext cx="247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00" b="0" i="0" u="none" baseline="0"/>
            <a:t>預金</a:t>
          </a:r>
        </a:p>
      </cdr:txBody>
    </cdr:sp>
  </cdr:relSizeAnchor>
  <cdr:relSizeAnchor xmlns:cdr="http://schemas.openxmlformats.org/drawingml/2006/chartDrawing">
    <cdr:from>
      <cdr:x>0.49575</cdr:x>
      <cdr:y>0.22775</cdr:y>
    </cdr:from>
    <cdr:to>
      <cdr:x>0.61975</cdr:x>
      <cdr:y>0.264</cdr:y>
    </cdr:to>
    <cdr:sp>
      <cdr:nvSpPr>
        <cdr:cNvPr id="8" name="TextBox 8"/>
        <cdr:cNvSpPr txBox="1">
          <a:spLocks noChangeArrowheads="1"/>
        </cdr:cNvSpPr>
      </cdr:nvSpPr>
      <cdr:spPr>
        <a:xfrm>
          <a:off x="1819275" y="1066800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店舗数</a:t>
          </a:r>
        </a:p>
      </cdr:txBody>
    </cdr:sp>
  </cdr:relSizeAnchor>
  <cdr:relSizeAnchor xmlns:cdr="http://schemas.openxmlformats.org/drawingml/2006/chartDrawing">
    <cdr:from>
      <cdr:x>0.80875</cdr:x>
      <cdr:y>0.63075</cdr:y>
    </cdr:from>
    <cdr:to>
      <cdr:x>0.96125</cdr:x>
      <cdr:y>0.661</cdr:y>
    </cdr:to>
    <cdr:sp>
      <cdr:nvSpPr>
        <cdr:cNvPr id="9" name="TextBox 9"/>
        <cdr:cNvSpPr txBox="1">
          <a:spLocks noChangeArrowheads="1"/>
        </cdr:cNvSpPr>
      </cdr:nvSpPr>
      <cdr:spPr>
        <a:xfrm>
          <a:off x="2971800" y="2971800"/>
          <a:ext cx="561975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10.2兆円</a:t>
          </a:r>
        </a:p>
      </cdr:txBody>
    </cdr:sp>
  </cdr:relSizeAnchor>
  <cdr:relSizeAnchor xmlns:cdr="http://schemas.openxmlformats.org/drawingml/2006/chartDrawing">
    <cdr:from>
      <cdr:x>0.77675</cdr:x>
      <cdr:y>0.353</cdr:y>
    </cdr:from>
    <cdr:to>
      <cdr:x>0.937</cdr:x>
      <cdr:y>0.38725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857500" y="1666875"/>
          <a:ext cx="59055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18.0兆円</a:t>
          </a:r>
        </a:p>
      </cdr:txBody>
    </cdr:sp>
  </cdr:relSizeAnchor>
  <cdr:relSizeAnchor xmlns:cdr="http://schemas.openxmlformats.org/drawingml/2006/chartDrawing">
    <cdr:from>
      <cdr:x>0.65375</cdr:x>
      <cdr:y>0.23175</cdr:y>
    </cdr:from>
    <cdr:to>
      <cdr:x>0.79325</cdr:x>
      <cdr:y>0.264</cdr:y>
    </cdr:to>
    <cdr:sp>
      <cdr:nvSpPr>
        <cdr:cNvPr id="11" name="AutoShape 11"/>
        <cdr:cNvSpPr>
          <a:spLocks/>
        </cdr:cNvSpPr>
      </cdr:nvSpPr>
      <cdr:spPr>
        <a:xfrm>
          <a:off x="2409825" y="1085850"/>
          <a:ext cx="514350" cy="152400"/>
        </a:xfrm>
        <a:prstGeom prst="wedgeRectCallout">
          <a:avLst>
            <a:gd name="adj1" fmla="val 58333"/>
            <a:gd name="adj2" fmla="val 1937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367店舗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123825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28575" y="28575"/>
        <a:ext cx="34766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73</xdr:row>
      <xdr:rowOff>19050</xdr:rowOff>
    </xdr:from>
    <xdr:to>
      <xdr:col>5</xdr:col>
      <xdr:colOff>104775</xdr:colOff>
      <xdr:row>106</xdr:row>
      <xdr:rowOff>0</xdr:rowOff>
    </xdr:to>
    <xdr:graphicFrame>
      <xdr:nvGraphicFramePr>
        <xdr:cNvPr id="2" name="Chart 8"/>
        <xdr:cNvGraphicFramePr/>
      </xdr:nvGraphicFramePr>
      <xdr:xfrm>
        <a:off x="0" y="10487025"/>
        <a:ext cx="348615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73</xdr:row>
      <xdr:rowOff>38100</xdr:rowOff>
    </xdr:from>
    <xdr:to>
      <xdr:col>11</xdr:col>
      <xdr:colOff>495300</xdr:colOff>
      <xdr:row>106</xdr:row>
      <xdr:rowOff>47625</xdr:rowOff>
    </xdr:to>
    <xdr:graphicFrame>
      <xdr:nvGraphicFramePr>
        <xdr:cNvPr id="3" name="Chart 10"/>
        <xdr:cNvGraphicFramePr/>
      </xdr:nvGraphicFramePr>
      <xdr:xfrm>
        <a:off x="4010025" y="10506075"/>
        <a:ext cx="3714750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109</xdr:row>
      <xdr:rowOff>123825</xdr:rowOff>
    </xdr:from>
    <xdr:to>
      <xdr:col>5</xdr:col>
      <xdr:colOff>371475</xdr:colOff>
      <xdr:row>142</xdr:row>
      <xdr:rowOff>133350</xdr:rowOff>
    </xdr:to>
    <xdr:graphicFrame>
      <xdr:nvGraphicFramePr>
        <xdr:cNvPr id="4" name="Chart 13"/>
        <xdr:cNvGraphicFramePr/>
      </xdr:nvGraphicFramePr>
      <xdr:xfrm>
        <a:off x="57150" y="15773400"/>
        <a:ext cx="3695700" cy="5067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36</xdr:row>
      <xdr:rowOff>47625</xdr:rowOff>
    </xdr:from>
    <xdr:to>
      <xdr:col>5</xdr:col>
      <xdr:colOff>161925</xdr:colOff>
      <xdr:row>69</xdr:row>
      <xdr:rowOff>47625</xdr:rowOff>
    </xdr:to>
    <xdr:graphicFrame>
      <xdr:nvGraphicFramePr>
        <xdr:cNvPr id="5" name="Chart 15"/>
        <xdr:cNvGraphicFramePr/>
      </xdr:nvGraphicFramePr>
      <xdr:xfrm>
        <a:off x="28575" y="5229225"/>
        <a:ext cx="3514725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647700</xdr:colOff>
      <xdr:row>36</xdr:row>
      <xdr:rowOff>57150</xdr:rowOff>
    </xdr:from>
    <xdr:to>
      <xdr:col>11</xdr:col>
      <xdr:colOff>523875</xdr:colOff>
      <xdr:row>69</xdr:row>
      <xdr:rowOff>57150</xdr:rowOff>
    </xdr:to>
    <xdr:graphicFrame>
      <xdr:nvGraphicFramePr>
        <xdr:cNvPr id="6" name="Chart 17"/>
        <xdr:cNvGraphicFramePr/>
      </xdr:nvGraphicFramePr>
      <xdr:xfrm>
        <a:off x="4029075" y="5238750"/>
        <a:ext cx="3724275" cy="4714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647700</xdr:colOff>
      <xdr:row>109</xdr:row>
      <xdr:rowOff>123825</xdr:rowOff>
    </xdr:from>
    <xdr:to>
      <xdr:col>11</xdr:col>
      <xdr:colOff>514350</xdr:colOff>
      <xdr:row>142</xdr:row>
      <xdr:rowOff>142875</xdr:rowOff>
    </xdr:to>
    <xdr:graphicFrame>
      <xdr:nvGraphicFramePr>
        <xdr:cNvPr id="7" name="Chart 18"/>
        <xdr:cNvGraphicFramePr/>
      </xdr:nvGraphicFramePr>
      <xdr:xfrm>
        <a:off x="4029075" y="15773400"/>
        <a:ext cx="3714750" cy="5076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666750</xdr:colOff>
      <xdr:row>0</xdr:row>
      <xdr:rowOff>38100</xdr:rowOff>
    </xdr:from>
    <xdr:to>
      <xdr:col>11</xdr:col>
      <xdr:colOff>504825</xdr:colOff>
      <xdr:row>33</xdr:row>
      <xdr:rowOff>47625</xdr:rowOff>
    </xdr:to>
    <xdr:graphicFrame>
      <xdr:nvGraphicFramePr>
        <xdr:cNvPr id="8" name="Chart 19"/>
        <xdr:cNvGraphicFramePr/>
      </xdr:nvGraphicFramePr>
      <xdr:xfrm>
        <a:off x="4048125" y="38100"/>
        <a:ext cx="3686175" cy="4724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533400</xdr:colOff>
      <xdr:row>11</xdr:row>
      <xdr:rowOff>38100</xdr:rowOff>
    </xdr:from>
    <xdr:to>
      <xdr:col>6</xdr:col>
      <xdr:colOff>552450</xdr:colOff>
      <xdr:row>12</xdr:row>
      <xdr:rowOff>76200</xdr:rowOff>
    </xdr:to>
    <xdr:sp>
      <xdr:nvSpPr>
        <xdr:cNvPr id="9" name="Line 20"/>
        <xdr:cNvSpPr>
          <a:spLocks/>
        </xdr:cNvSpPr>
      </xdr:nvSpPr>
      <xdr:spPr>
        <a:xfrm flipH="1">
          <a:off x="4591050" y="1609725"/>
          <a:ext cx="190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95250</xdr:rowOff>
    </xdr:from>
    <xdr:to>
      <xdr:col>7</xdr:col>
      <xdr:colOff>314325</xdr:colOff>
      <xdr:row>16</xdr:row>
      <xdr:rowOff>76200</xdr:rowOff>
    </xdr:to>
    <xdr:sp>
      <xdr:nvSpPr>
        <xdr:cNvPr id="10" name="Line 21"/>
        <xdr:cNvSpPr>
          <a:spLocks/>
        </xdr:cNvSpPr>
      </xdr:nvSpPr>
      <xdr:spPr>
        <a:xfrm>
          <a:off x="5048250" y="2095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504825</xdr:colOff>
      <xdr:row>53</xdr:row>
      <xdr:rowOff>85725</xdr:rowOff>
    </xdr:from>
    <xdr:to>
      <xdr:col>10</xdr:col>
      <xdr:colOff>361950</xdr:colOff>
      <xdr:row>53</xdr:row>
      <xdr:rowOff>114300</xdr:rowOff>
    </xdr:to>
    <xdr:sp>
      <xdr:nvSpPr>
        <xdr:cNvPr id="11" name="Line 23"/>
        <xdr:cNvSpPr>
          <a:spLocks/>
        </xdr:cNvSpPr>
      </xdr:nvSpPr>
      <xdr:spPr>
        <a:xfrm flipV="1">
          <a:off x="4562475" y="7696200"/>
          <a:ext cx="2562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126</xdr:row>
      <xdr:rowOff>114300</xdr:rowOff>
    </xdr:from>
    <xdr:to>
      <xdr:col>0</xdr:col>
      <xdr:colOff>523875</xdr:colOff>
      <xdr:row>128</xdr:row>
      <xdr:rowOff>85725</xdr:rowOff>
    </xdr:to>
    <xdr:sp>
      <xdr:nvSpPr>
        <xdr:cNvPr id="12" name="Line 24"/>
        <xdr:cNvSpPr>
          <a:spLocks/>
        </xdr:cNvSpPr>
      </xdr:nvSpPr>
      <xdr:spPr>
        <a:xfrm flipH="1" flipV="1">
          <a:off x="295275" y="18230850"/>
          <a:ext cx="228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:AD124"/>
  <sheetViews>
    <sheetView zoomScaleSheetLayoutView="100" workbookViewId="0" topLeftCell="A108">
      <selection activeCell="F125" sqref="F125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625" style="1" customWidth="1"/>
    <col min="13" max="13" width="8.875" style="1" customWidth="1"/>
    <col min="14" max="14" width="6.125" style="1" customWidth="1"/>
    <col min="15" max="19" width="8.875" style="1" customWidth="1"/>
    <col min="20" max="20" width="8.125" style="1" bestFit="1" customWidth="1"/>
    <col min="21" max="21" width="3.75390625" style="1" customWidth="1"/>
    <col min="22" max="22" width="10.875" style="1" bestFit="1" customWidth="1"/>
    <col min="23" max="23" width="9.25390625" style="1" bestFit="1" customWidth="1"/>
    <col min="24" max="24" width="9.75390625" style="1" bestFit="1" customWidth="1"/>
    <col min="25" max="28" width="8.875" style="1" customWidth="1"/>
    <col min="29" max="29" width="9.625" style="1" bestFit="1" customWidth="1"/>
    <col min="30" max="30" width="7.25390625" style="1" customWidth="1"/>
    <col min="31" max="16384" width="8.875" style="1" customWidth="1"/>
  </cols>
  <sheetData>
    <row r="1" ht="11.25"/>
    <row r="2" spans="14:22" ht="11.25">
      <c r="N2" s="1" t="s">
        <v>67</v>
      </c>
      <c r="V2" s="1" t="s">
        <v>51</v>
      </c>
    </row>
    <row r="3" ht="11.25"/>
    <row r="4" spans="14:29" ht="11.25">
      <c r="N4" s="1" t="s">
        <v>0</v>
      </c>
      <c r="O4" s="2" t="s">
        <v>29</v>
      </c>
      <c r="P4" s="2" t="s">
        <v>29</v>
      </c>
      <c r="Q4" s="2"/>
      <c r="R4" s="2"/>
      <c r="S4" s="2"/>
      <c r="V4" s="1" t="s">
        <v>0</v>
      </c>
      <c r="W4" s="2" t="s">
        <v>46</v>
      </c>
      <c r="X4" s="2" t="s">
        <v>47</v>
      </c>
      <c r="Y4" s="2" t="s">
        <v>47</v>
      </c>
      <c r="AA4" s="2"/>
      <c r="AB4" s="2"/>
      <c r="AC4" s="2"/>
    </row>
    <row r="5" spans="15:29" ht="11.25">
      <c r="O5" s="1" t="s">
        <v>7</v>
      </c>
      <c r="P5" s="1" t="s">
        <v>8</v>
      </c>
      <c r="W5" s="1" t="s">
        <v>48</v>
      </c>
      <c r="X5" s="1" t="s">
        <v>49</v>
      </c>
      <c r="Y5" s="1" t="s">
        <v>50</v>
      </c>
      <c r="AA5" s="2"/>
      <c r="AB5" s="6"/>
      <c r="AC5" s="11"/>
    </row>
    <row r="6" spans="14:29" ht="11.25">
      <c r="N6" s="2" t="s">
        <v>1</v>
      </c>
      <c r="O6" s="17">
        <v>14.956836</v>
      </c>
      <c r="P6" s="12">
        <v>8.213913</v>
      </c>
      <c r="V6" s="20">
        <v>10</v>
      </c>
      <c r="W6" s="37">
        <v>487</v>
      </c>
      <c r="X6" s="37">
        <v>16.157771</v>
      </c>
      <c r="Y6" s="1">
        <v>12.746263</v>
      </c>
      <c r="AA6" s="2"/>
      <c r="AB6" s="6"/>
      <c r="AC6" s="11"/>
    </row>
    <row r="7" spans="14:29" ht="11.25">
      <c r="N7" s="2" t="s">
        <v>2</v>
      </c>
      <c r="O7" s="17">
        <v>2.685997</v>
      </c>
      <c r="P7" s="17">
        <v>1.955737</v>
      </c>
      <c r="V7" s="20" t="s">
        <v>60</v>
      </c>
      <c r="W7" s="37">
        <v>463</v>
      </c>
      <c r="X7" s="37">
        <v>15.921532</v>
      </c>
      <c r="Y7" s="1">
        <v>12.075</v>
      </c>
      <c r="AA7" s="2"/>
      <c r="AB7" s="6"/>
      <c r="AC7" s="11"/>
    </row>
    <row r="8" spans="14:29" ht="11.25">
      <c r="N8" s="2" t="s">
        <v>3</v>
      </c>
      <c r="O8" s="5">
        <v>7.089941</v>
      </c>
      <c r="P8" s="5">
        <v>3.795391</v>
      </c>
      <c r="V8" s="2" t="s">
        <v>72</v>
      </c>
      <c r="W8" s="1">
        <v>458</v>
      </c>
      <c r="X8" s="1">
        <v>15.905606</v>
      </c>
      <c r="Y8" s="1">
        <v>11.578136</v>
      </c>
      <c r="AA8" s="2"/>
      <c r="AB8" s="6"/>
      <c r="AC8" s="4"/>
    </row>
    <row r="9" spans="14:29" ht="11.25">
      <c r="N9" s="2" t="s">
        <v>4</v>
      </c>
      <c r="O9" s="5">
        <v>0.988917</v>
      </c>
      <c r="P9" s="5">
        <v>0.476025</v>
      </c>
      <c r="Q9" s="12"/>
      <c r="V9" s="2">
        <v>13</v>
      </c>
      <c r="W9" s="1">
        <v>436</v>
      </c>
      <c r="X9" s="1">
        <v>16.288949</v>
      </c>
      <c r="Y9" s="1">
        <v>11.144627</v>
      </c>
      <c r="AA9" s="2"/>
      <c r="AB9" s="6"/>
      <c r="AC9" s="4"/>
    </row>
    <row r="10" spans="14:29" ht="11.25">
      <c r="N10" s="2" t="s">
        <v>10</v>
      </c>
      <c r="O10" s="5">
        <v>4.164488</v>
      </c>
      <c r="P10" s="5">
        <v>0.983053</v>
      </c>
      <c r="V10" s="2">
        <v>14</v>
      </c>
      <c r="W10" s="1">
        <v>400</v>
      </c>
      <c r="X10" s="1">
        <v>16.942552</v>
      </c>
      <c r="Y10" s="12">
        <v>10.7513</v>
      </c>
      <c r="AA10" s="2"/>
      <c r="AB10" s="6"/>
      <c r="AC10" s="4"/>
    </row>
    <row r="11" spans="14:29" ht="11.25">
      <c r="N11" s="2" t="s">
        <v>5</v>
      </c>
      <c r="O11" s="17">
        <v>4.060045</v>
      </c>
      <c r="P11" s="5">
        <v>2.087404</v>
      </c>
      <c r="Q11" s="9"/>
      <c r="V11" s="2">
        <v>15</v>
      </c>
      <c r="W11" s="1">
        <v>367</v>
      </c>
      <c r="X11" s="1">
        <v>17.166703</v>
      </c>
      <c r="Y11" s="1">
        <v>10.471136</v>
      </c>
      <c r="AB11" s="6"/>
      <c r="AC11" s="4"/>
    </row>
    <row r="12" spans="15:29" ht="11.25">
      <c r="O12" s="5"/>
      <c r="P12" s="5"/>
      <c r="V12" s="2">
        <v>16</v>
      </c>
      <c r="W12" s="1">
        <v>361</v>
      </c>
      <c r="X12" s="1">
        <v>17.449062</v>
      </c>
      <c r="Y12" s="1">
        <v>10.378209</v>
      </c>
      <c r="AB12" s="6"/>
      <c r="AC12" s="4"/>
    </row>
    <row r="13" spans="14:25" ht="11.25">
      <c r="N13" s="2" t="s">
        <v>6</v>
      </c>
      <c r="O13" s="5">
        <f>SUM(O6:O11)</f>
        <v>33.946224</v>
      </c>
      <c r="P13" s="12">
        <f>SUM(P6:P11)</f>
        <v>17.511523</v>
      </c>
      <c r="V13" s="2">
        <v>17</v>
      </c>
      <c r="W13" s="1">
        <v>361</v>
      </c>
      <c r="X13" s="1">
        <v>17.6399</v>
      </c>
      <c r="Y13" s="1">
        <v>10.401506</v>
      </c>
    </row>
    <row r="14" spans="22:25" ht="11.25">
      <c r="V14" s="1">
        <v>18</v>
      </c>
      <c r="W14" s="2">
        <v>359</v>
      </c>
      <c r="X14" s="1">
        <v>17.677141</v>
      </c>
      <c r="Y14" s="1">
        <v>10.24035</v>
      </c>
    </row>
    <row r="15" spans="22:25" ht="11.25">
      <c r="V15" s="1">
        <v>19</v>
      </c>
      <c r="W15" s="1">
        <v>367</v>
      </c>
      <c r="X15" s="1">
        <v>18.004147</v>
      </c>
      <c r="Y15" s="1">
        <v>10.171486</v>
      </c>
    </row>
    <row r="16" ht="11.25"/>
    <row r="17" ht="11.25"/>
    <row r="18" ht="11.25"/>
    <row r="19" spans="27:29" ht="11.25">
      <c r="AA19" s="2"/>
      <c r="AB19" s="2"/>
      <c r="AC19" s="2"/>
    </row>
    <row r="20" ht="11.25">
      <c r="AC20" s="4"/>
    </row>
    <row r="21" spans="28:29" ht="11.25">
      <c r="AB21" s="5"/>
      <c r="AC21" s="10"/>
    </row>
    <row r="22" spans="28:29" ht="11.25">
      <c r="AB22" s="5"/>
      <c r="AC22" s="10"/>
    </row>
    <row r="23" spans="28:29" ht="11.25">
      <c r="AB23" s="5"/>
      <c r="AC23" s="10"/>
    </row>
    <row r="24" spans="28:29" ht="11.25">
      <c r="AB24" s="5"/>
      <c r="AC24" s="10"/>
    </row>
    <row r="25" spans="28:29" ht="11.25">
      <c r="AB25" s="5"/>
      <c r="AC25" s="10"/>
    </row>
    <row r="26" spans="28:29" ht="11.25">
      <c r="AB26" s="5"/>
      <c r="AC26" s="10"/>
    </row>
    <row r="27" ht="11.25">
      <c r="AC27" s="4"/>
    </row>
    <row r="28" ht="11.25"/>
    <row r="29" ht="11.25"/>
    <row r="30" ht="11.25"/>
    <row r="31" ht="11.25"/>
    <row r="32" ht="11.25"/>
    <row r="33" ht="11.25">
      <c r="AD33" s="2"/>
    </row>
    <row r="34" ht="11.25"/>
    <row r="37" spans="14:27" ht="11.25">
      <c r="N37" s="1" t="s">
        <v>34</v>
      </c>
      <c r="V37" s="1" t="s">
        <v>38</v>
      </c>
      <c r="AA37" s="5"/>
    </row>
    <row r="38" ht="11.25">
      <c r="AA38" s="5"/>
    </row>
    <row r="39" spans="14:27" ht="11.25">
      <c r="N39" s="1" t="s">
        <v>22</v>
      </c>
      <c r="O39" s="2" t="s">
        <v>33</v>
      </c>
      <c r="P39" s="2" t="s">
        <v>33</v>
      </c>
      <c r="Q39" s="2" t="s">
        <v>33</v>
      </c>
      <c r="R39" s="2" t="s">
        <v>33</v>
      </c>
      <c r="S39" s="2" t="s">
        <v>33</v>
      </c>
      <c r="T39" s="2"/>
      <c r="V39" s="1" t="s">
        <v>22</v>
      </c>
      <c r="W39" s="2" t="s">
        <v>13</v>
      </c>
      <c r="X39" s="2" t="s">
        <v>13</v>
      </c>
      <c r="Y39" s="2" t="s">
        <v>13</v>
      </c>
      <c r="Z39" s="2" t="s">
        <v>13</v>
      </c>
      <c r="AA39" s="5"/>
    </row>
    <row r="40" spans="15:27" ht="11.25">
      <c r="O40" s="7" t="s">
        <v>12</v>
      </c>
      <c r="P40" s="7" t="s">
        <v>23</v>
      </c>
      <c r="Q40" s="16" t="s">
        <v>24</v>
      </c>
      <c r="R40" s="15" t="s">
        <v>11</v>
      </c>
      <c r="S40" s="15" t="s">
        <v>6</v>
      </c>
      <c r="W40" s="7" t="s">
        <v>12</v>
      </c>
      <c r="X40" s="7" t="s">
        <v>23</v>
      </c>
      <c r="Y40" s="16" t="s">
        <v>24</v>
      </c>
      <c r="Z40" s="15" t="s">
        <v>11</v>
      </c>
      <c r="AA40" s="5"/>
    </row>
    <row r="41" spans="14:27" ht="11.25">
      <c r="N41" s="20" t="s">
        <v>57</v>
      </c>
      <c r="O41" s="21">
        <v>9.307342</v>
      </c>
      <c r="P41" s="21">
        <v>0.943802</v>
      </c>
      <c r="Q41" s="21">
        <v>0.361722</v>
      </c>
      <c r="R41" s="22">
        <v>0.05536</v>
      </c>
      <c r="S41" s="21">
        <f aca="true" t="shared" si="0" ref="S41:S46">SUM(O41:R41)</f>
        <v>10.668226</v>
      </c>
      <c r="T41" s="13"/>
      <c r="V41" s="20" t="s">
        <v>37</v>
      </c>
      <c r="W41" s="31">
        <f>O41/$O$41*100</f>
        <v>100</v>
      </c>
      <c r="X41" s="31">
        <f>P41/$P$41*100</f>
        <v>100</v>
      </c>
      <c r="Y41" s="31">
        <f>Q41/$Q$41*100</f>
        <v>100</v>
      </c>
      <c r="Z41" s="31">
        <f>S41/$S$41*100</f>
        <v>100</v>
      </c>
      <c r="AA41" s="5"/>
    </row>
    <row r="42" spans="14:27" ht="11.25">
      <c r="N42" s="23" t="s">
        <v>61</v>
      </c>
      <c r="O42" s="24">
        <v>9.834796</v>
      </c>
      <c r="P42" s="24">
        <v>1.0354510000000001</v>
      </c>
      <c r="Q42" s="24">
        <v>0.351161</v>
      </c>
      <c r="R42" s="24">
        <v>0.053426</v>
      </c>
      <c r="S42" s="24">
        <f t="shared" si="0"/>
        <v>11.274834</v>
      </c>
      <c r="T42" s="13"/>
      <c r="V42" s="23" t="s">
        <v>73</v>
      </c>
      <c r="W42" s="30">
        <f aca="true" t="shared" si="1" ref="W42:W52">O42/$O$51*100</f>
        <v>143.54418004944094</v>
      </c>
      <c r="X42" s="30">
        <f aca="true" t="shared" si="2" ref="X42:X52">P42/$P$51*100</f>
        <v>39.819080914432426</v>
      </c>
      <c r="Y42" s="30">
        <f aca="true" t="shared" si="3" ref="Y42:Y52">Q42/$Q$51*100</f>
        <v>94.61685617287276</v>
      </c>
      <c r="Z42" s="30">
        <f aca="true" t="shared" si="4" ref="Z42:Z52">S42/$S$51*100</f>
        <v>114.57385671644886</v>
      </c>
      <c r="AA42" s="5"/>
    </row>
    <row r="43" spans="14:26" ht="11.25">
      <c r="N43" s="25">
        <v>9</v>
      </c>
      <c r="O43" s="24">
        <v>10.295036999999999</v>
      </c>
      <c r="P43" s="24">
        <v>1.190962</v>
      </c>
      <c r="Q43" s="24">
        <v>0.541283</v>
      </c>
      <c r="R43" s="24">
        <v>0.050018</v>
      </c>
      <c r="S43" s="26">
        <f t="shared" si="0"/>
        <v>12.0773</v>
      </c>
      <c r="T43" s="13"/>
      <c r="V43" s="25">
        <v>9</v>
      </c>
      <c r="W43" s="30">
        <f t="shared" si="1"/>
        <v>150.26164698725384</v>
      </c>
      <c r="X43" s="30">
        <f t="shared" si="2"/>
        <v>45.799378477604705</v>
      </c>
      <c r="Y43" s="30">
        <f t="shared" si="3"/>
        <v>145.8433475238454</v>
      </c>
      <c r="Z43" s="30">
        <f t="shared" si="4"/>
        <v>122.72844458034307</v>
      </c>
    </row>
    <row r="44" spans="14:27" ht="11.25">
      <c r="N44" s="25">
        <v>10</v>
      </c>
      <c r="O44" s="24">
        <v>10.561729</v>
      </c>
      <c r="P44" s="24">
        <v>1.297311</v>
      </c>
      <c r="Q44" s="24">
        <v>0.826031</v>
      </c>
      <c r="R44" s="24">
        <v>0.045404</v>
      </c>
      <c r="S44" s="24">
        <f t="shared" si="0"/>
        <v>12.730475</v>
      </c>
      <c r="V44" s="25">
        <v>10</v>
      </c>
      <c r="W44" s="30">
        <f t="shared" si="1"/>
        <v>154.15416132773896</v>
      </c>
      <c r="X44" s="30">
        <f t="shared" si="2"/>
        <v>49.889112744285576</v>
      </c>
      <c r="Y44" s="30">
        <f t="shared" si="3"/>
        <v>222.56587810529717</v>
      </c>
      <c r="Z44" s="30">
        <f t="shared" si="4"/>
        <v>129.3659506279502</v>
      </c>
      <c r="AA44" s="8"/>
    </row>
    <row r="45" spans="14:28" ht="11.25">
      <c r="N45" s="25">
        <v>11</v>
      </c>
      <c r="O45" s="27">
        <v>10.87619</v>
      </c>
      <c r="P45" s="24">
        <v>1.4127450000000001</v>
      </c>
      <c r="Q45" s="24">
        <v>0.758015</v>
      </c>
      <c r="R45" s="24">
        <v>0.040511</v>
      </c>
      <c r="S45" s="24">
        <f t="shared" si="0"/>
        <v>13.087461</v>
      </c>
      <c r="T45" s="13"/>
      <c r="V45" s="25">
        <v>11</v>
      </c>
      <c r="W45" s="30">
        <f t="shared" si="1"/>
        <v>158.74389012359066</v>
      </c>
      <c r="X45" s="30">
        <f t="shared" si="2"/>
        <v>54.32821781664205</v>
      </c>
      <c r="Y45" s="30">
        <f t="shared" si="3"/>
        <v>204.23964002802174</v>
      </c>
      <c r="Z45" s="30">
        <f t="shared" si="4"/>
        <v>132.993610495384</v>
      </c>
      <c r="AB45" s="8"/>
    </row>
    <row r="46" spans="14:26" ht="11.25">
      <c r="N46" s="25">
        <v>12</v>
      </c>
      <c r="O46" s="24">
        <v>9.767153</v>
      </c>
      <c r="P46" s="24">
        <v>1.946484</v>
      </c>
      <c r="Q46" s="24">
        <v>0.740632</v>
      </c>
      <c r="R46" s="26">
        <v>0.03688</v>
      </c>
      <c r="S46" s="24">
        <f t="shared" si="0"/>
        <v>12.491149</v>
      </c>
      <c r="V46" s="25">
        <v>12</v>
      </c>
      <c r="W46" s="30">
        <f t="shared" si="1"/>
        <v>142.55689378838537</v>
      </c>
      <c r="X46" s="30">
        <f t="shared" si="2"/>
        <v>74.85356998510608</v>
      </c>
      <c r="Y46" s="30">
        <f t="shared" si="3"/>
        <v>199.55596270948965</v>
      </c>
      <c r="Z46" s="30">
        <f t="shared" si="4"/>
        <v>126.93394117818615</v>
      </c>
    </row>
    <row r="47" spans="14:26" ht="11.25">
      <c r="N47" s="25">
        <v>13</v>
      </c>
      <c r="O47" s="24">
        <v>8.820196000000001</v>
      </c>
      <c r="P47" s="24">
        <v>2.295157</v>
      </c>
      <c r="Q47" s="24">
        <v>0.732625</v>
      </c>
      <c r="R47" s="24">
        <v>0.033625999999999996</v>
      </c>
      <c r="S47" s="24">
        <v>11.881605</v>
      </c>
      <c r="T47" s="4"/>
      <c r="V47" s="25">
        <v>13</v>
      </c>
      <c r="W47" s="30">
        <f t="shared" si="1"/>
        <v>128.73554293300634</v>
      </c>
      <c r="X47" s="30">
        <f t="shared" si="2"/>
        <v>88.26206386813666</v>
      </c>
      <c r="Y47" s="30">
        <f t="shared" si="3"/>
        <v>197.3985558010454</v>
      </c>
      <c r="Z47" s="30">
        <f t="shared" si="4"/>
        <v>120.73980945807648</v>
      </c>
    </row>
    <row r="48" spans="14:26" ht="11.25">
      <c r="N48" s="25">
        <v>14</v>
      </c>
      <c r="O48" s="24">
        <v>8.405289</v>
      </c>
      <c r="P48" s="24">
        <v>2.367632</v>
      </c>
      <c r="Q48" s="27">
        <v>0.69766</v>
      </c>
      <c r="R48" s="26">
        <v>0.030084</v>
      </c>
      <c r="S48" s="24">
        <f>SUM(O48:R48)</f>
        <v>11.500665</v>
      </c>
      <c r="T48" s="4"/>
      <c r="V48" s="25">
        <v>14</v>
      </c>
      <c r="W48" s="30">
        <f t="shared" si="1"/>
        <v>122.67975030530225</v>
      </c>
      <c r="X48" s="30">
        <f t="shared" si="2"/>
        <v>91.04914687764023</v>
      </c>
      <c r="Y48" s="30">
        <f t="shared" si="3"/>
        <v>187.97758258339167</v>
      </c>
      <c r="Z48" s="30">
        <f t="shared" si="4"/>
        <v>116.86873118077644</v>
      </c>
    </row>
    <row r="49" spans="14:26" ht="11.25">
      <c r="N49" s="25">
        <v>15</v>
      </c>
      <c r="O49" s="24">
        <v>8.041044</v>
      </c>
      <c r="P49" s="24">
        <v>2.481833</v>
      </c>
      <c r="Q49" s="27">
        <v>0.672934</v>
      </c>
      <c r="R49" s="24">
        <v>0.025494</v>
      </c>
      <c r="S49" s="24">
        <v>11.221306</v>
      </c>
      <c r="T49" s="4"/>
      <c r="V49" s="25">
        <v>15</v>
      </c>
      <c r="W49" s="30">
        <f t="shared" si="1"/>
        <v>117.3633970365503</v>
      </c>
      <c r="X49" s="30">
        <f t="shared" si="2"/>
        <v>95.44083596723414</v>
      </c>
      <c r="Y49" s="30">
        <f t="shared" si="3"/>
        <v>181.31540658511614</v>
      </c>
      <c r="Z49" s="30">
        <f t="shared" si="4"/>
        <v>114.0299099583575</v>
      </c>
    </row>
    <row r="50" spans="14:26" ht="11.25">
      <c r="N50" s="25">
        <v>16</v>
      </c>
      <c r="O50" s="25">
        <v>7.402617</v>
      </c>
      <c r="P50" s="25">
        <v>2.566102</v>
      </c>
      <c r="Q50" s="25">
        <v>0.591117</v>
      </c>
      <c r="R50" s="25">
        <v>0.0209</v>
      </c>
      <c r="S50" s="25">
        <f>SUM(O50:R50)</f>
        <v>10.580736</v>
      </c>
      <c r="T50" s="4"/>
      <c r="V50" s="25">
        <v>16</v>
      </c>
      <c r="W50" s="30">
        <f t="shared" si="1"/>
        <v>108.04520881623294</v>
      </c>
      <c r="X50" s="30">
        <f t="shared" si="2"/>
        <v>98.68146650366542</v>
      </c>
      <c r="Y50" s="30">
        <f t="shared" si="3"/>
        <v>159.27062563992024</v>
      </c>
      <c r="Z50" s="30">
        <f t="shared" si="4"/>
        <v>107.52049479562822</v>
      </c>
    </row>
    <row r="51" spans="14:26" ht="11.25">
      <c r="N51" s="28">
        <v>17</v>
      </c>
      <c r="O51" s="28">
        <v>6.851407</v>
      </c>
      <c r="P51" s="28">
        <v>2.600389</v>
      </c>
      <c r="Q51" s="29">
        <v>0.37114</v>
      </c>
      <c r="R51" s="28">
        <v>0.017733</v>
      </c>
      <c r="S51" s="28">
        <f>SUM(O51:R51)</f>
        <v>9.840669</v>
      </c>
      <c r="T51" s="4"/>
      <c r="V51" s="28">
        <v>17</v>
      </c>
      <c r="W51" s="32">
        <f t="shared" si="1"/>
        <v>100</v>
      </c>
      <c r="X51" s="32">
        <f t="shared" si="2"/>
        <v>100</v>
      </c>
      <c r="Y51" s="32">
        <f t="shared" si="3"/>
        <v>100</v>
      </c>
      <c r="Z51" s="32">
        <f t="shared" si="4"/>
        <v>100</v>
      </c>
    </row>
    <row r="52" spans="14:26" ht="11.25">
      <c r="N52" s="1">
        <v>18</v>
      </c>
      <c r="O52" s="17">
        <v>6.050906</v>
      </c>
      <c r="P52" s="17">
        <v>2.582113</v>
      </c>
      <c r="Q52" s="17">
        <v>0.400933</v>
      </c>
      <c r="R52" s="17">
        <v>0.014222</v>
      </c>
      <c r="S52" s="1">
        <f>SUM(O52:R52)</f>
        <v>9.048174000000001</v>
      </c>
      <c r="V52" s="25">
        <v>18</v>
      </c>
      <c r="W52" s="30">
        <f t="shared" si="1"/>
        <v>88.31625387310957</v>
      </c>
      <c r="X52" s="30">
        <f t="shared" si="2"/>
        <v>99.29718207545103</v>
      </c>
      <c r="Y52" s="30">
        <f t="shared" si="3"/>
        <v>108.02742900253273</v>
      </c>
      <c r="Z52" s="30">
        <f t="shared" si="4"/>
        <v>91.94673654809445</v>
      </c>
    </row>
    <row r="53" spans="15:20" ht="11.25">
      <c r="O53" s="2" t="s">
        <v>13</v>
      </c>
      <c r="P53" s="2" t="s">
        <v>13</v>
      </c>
      <c r="Q53" s="2" t="s">
        <v>13</v>
      </c>
      <c r="R53" s="2" t="s">
        <v>13</v>
      </c>
      <c r="S53" s="2" t="s">
        <v>13</v>
      </c>
      <c r="T53" s="4"/>
    </row>
    <row r="54" spans="14:20" ht="11.25">
      <c r="N54" s="1">
        <v>18</v>
      </c>
      <c r="O54" s="3">
        <f>O52/$S$52*100</f>
        <v>66.87433287644556</v>
      </c>
      <c r="P54" s="3">
        <f>P52/$S$52*100</f>
        <v>28.53739329062416</v>
      </c>
      <c r="Q54" s="3">
        <f>Q52/$S$52*100</f>
        <v>4.4310929475936245</v>
      </c>
      <c r="R54" s="3">
        <f>R52/$S$52*100</f>
        <v>0.1571808853366436</v>
      </c>
      <c r="S54" s="3">
        <f>S52/$S$52*100</f>
        <v>100</v>
      </c>
      <c r="T54" s="4"/>
    </row>
    <row r="55" spans="14:26" ht="11.25">
      <c r="N55" s="23"/>
      <c r="O55" s="24"/>
      <c r="P55" s="24"/>
      <c r="Q55" s="24"/>
      <c r="R55" s="26"/>
      <c r="S55" s="24"/>
      <c r="T55" s="34"/>
      <c r="U55" s="25"/>
      <c r="V55" s="33" t="s">
        <v>62</v>
      </c>
      <c r="W55" s="30"/>
      <c r="X55" s="30"/>
      <c r="Y55" s="30"/>
      <c r="Z55" s="30"/>
    </row>
    <row r="56" spans="23:25" ht="11.25">
      <c r="W56" s="38" t="s">
        <v>65</v>
      </c>
      <c r="X56" s="35" t="s">
        <v>64</v>
      </c>
      <c r="Y56" s="38" t="s">
        <v>66</v>
      </c>
    </row>
    <row r="57" spans="23:25" ht="11.25">
      <c r="W57" s="38"/>
      <c r="X57" s="36" t="s">
        <v>63</v>
      </c>
      <c r="Y57" s="38"/>
    </row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spans="14:22" ht="11.25">
      <c r="N69" s="1" t="s">
        <v>25</v>
      </c>
      <c r="V69" s="1" t="s">
        <v>27</v>
      </c>
    </row>
    <row r="70" ht="11.25"/>
    <row r="71" spans="15:24" ht="11.25">
      <c r="O71" s="2" t="s">
        <v>30</v>
      </c>
      <c r="Q71" s="2" t="s">
        <v>31</v>
      </c>
      <c r="S71" s="2" t="s">
        <v>32</v>
      </c>
      <c r="W71" s="2" t="s">
        <v>20</v>
      </c>
      <c r="X71" s="2" t="s">
        <v>9</v>
      </c>
    </row>
    <row r="72" spans="15:24" ht="11.25">
      <c r="O72" s="1" t="s">
        <v>16</v>
      </c>
      <c r="Q72" s="1" t="s">
        <v>17</v>
      </c>
      <c r="S72" s="1" t="s">
        <v>18</v>
      </c>
      <c r="W72" s="1" t="s">
        <v>19</v>
      </c>
      <c r="X72" s="1" t="s">
        <v>28</v>
      </c>
    </row>
    <row r="73" spans="14:24" ht="11.25">
      <c r="N73" s="2" t="s">
        <v>14</v>
      </c>
      <c r="O73" s="1">
        <v>29.9907</v>
      </c>
      <c r="Q73" s="1">
        <v>0.9498000000000001</v>
      </c>
      <c r="S73" s="1">
        <v>41.985699999999994</v>
      </c>
      <c r="V73" s="20" t="s">
        <v>21</v>
      </c>
      <c r="W73" s="37">
        <v>482</v>
      </c>
      <c r="X73" s="37">
        <v>1599.55</v>
      </c>
    </row>
    <row r="74" spans="14:24" ht="11.25">
      <c r="N74" s="2" t="s">
        <v>15</v>
      </c>
      <c r="O74" s="1">
        <v>47.9387</v>
      </c>
      <c r="Q74" s="1">
        <v>0.2872</v>
      </c>
      <c r="S74" s="1">
        <v>71.9186</v>
      </c>
      <c r="V74" s="20" t="s">
        <v>58</v>
      </c>
      <c r="W74" s="37">
        <v>619</v>
      </c>
      <c r="X74" s="37">
        <v>2192.69</v>
      </c>
    </row>
    <row r="75" spans="14:24" ht="11.25">
      <c r="N75" s="1">
        <v>7</v>
      </c>
      <c r="O75" s="1">
        <v>97.0828</v>
      </c>
      <c r="Q75" s="1">
        <v>1.5349000000000002</v>
      </c>
      <c r="S75" s="9">
        <v>157.207</v>
      </c>
      <c r="V75" s="2" t="s">
        <v>71</v>
      </c>
      <c r="W75" s="1">
        <v>785</v>
      </c>
      <c r="X75" s="1">
        <v>3485.63</v>
      </c>
    </row>
    <row r="76" spans="14:24" ht="11.25">
      <c r="N76" s="1">
        <v>12</v>
      </c>
      <c r="O76" s="1">
        <v>63.578500000000005</v>
      </c>
      <c r="P76" s="1">
        <v>63.578500000000005</v>
      </c>
      <c r="Q76" s="1">
        <v>5.7811</v>
      </c>
      <c r="R76" s="1">
        <v>5.7811</v>
      </c>
      <c r="S76" s="1">
        <v>178.46759999999998</v>
      </c>
      <c r="T76" s="1">
        <v>178.46759999999998</v>
      </c>
      <c r="V76" s="1">
        <v>11</v>
      </c>
      <c r="W76" s="1">
        <v>632</v>
      </c>
      <c r="X76" s="1">
        <v>2919.28</v>
      </c>
    </row>
    <row r="77" spans="14:24" ht="11.25">
      <c r="N77" s="1">
        <v>13</v>
      </c>
      <c r="P77" s="1">
        <v>54.5606</v>
      </c>
      <c r="R77" s="18">
        <v>6.501</v>
      </c>
      <c r="T77" s="1">
        <v>162.8124</v>
      </c>
      <c r="V77" s="1">
        <v>12</v>
      </c>
      <c r="W77" s="1">
        <v>755</v>
      </c>
      <c r="X77" s="1">
        <v>2512.43</v>
      </c>
    </row>
    <row r="78" spans="14:24" ht="11.25">
      <c r="N78" s="1">
        <v>14</v>
      </c>
      <c r="P78" s="1">
        <v>56.8585</v>
      </c>
      <c r="Q78" s="14"/>
      <c r="R78" s="9">
        <v>6.4959</v>
      </c>
      <c r="T78" s="1">
        <v>148.9316</v>
      </c>
      <c r="V78" s="1">
        <v>13</v>
      </c>
      <c r="W78" s="1">
        <v>815</v>
      </c>
      <c r="X78" s="1">
        <v>2696.33</v>
      </c>
    </row>
    <row r="79" spans="14:24" ht="11.25">
      <c r="N79" s="1">
        <v>15</v>
      </c>
      <c r="P79" s="1">
        <v>55.1742</v>
      </c>
      <c r="Q79" s="14"/>
      <c r="R79" s="9">
        <v>5.7371</v>
      </c>
      <c r="T79" s="1">
        <v>136.2309</v>
      </c>
      <c r="V79" s="1">
        <v>14</v>
      </c>
      <c r="W79" s="1">
        <v>747</v>
      </c>
      <c r="X79" s="1">
        <v>4462.45</v>
      </c>
    </row>
    <row r="80" spans="14:24" ht="11.25">
      <c r="N80" s="1">
        <v>16</v>
      </c>
      <c r="P80" s="1">
        <v>47.1043</v>
      </c>
      <c r="Q80" s="14"/>
      <c r="R80" s="9">
        <v>4.5211</v>
      </c>
      <c r="T80" s="1">
        <v>124.783</v>
      </c>
      <c r="V80" s="1">
        <v>15</v>
      </c>
      <c r="W80" s="1">
        <v>678</v>
      </c>
      <c r="X80" s="1">
        <v>2923.95</v>
      </c>
    </row>
    <row r="81" spans="14:24" ht="11.25">
      <c r="N81" s="1">
        <v>17</v>
      </c>
      <c r="P81" s="1">
        <v>56.1368</v>
      </c>
      <c r="R81" s="1">
        <v>3.8057</v>
      </c>
      <c r="T81" s="1">
        <v>124.1594</v>
      </c>
      <c r="V81" s="1">
        <v>16</v>
      </c>
      <c r="W81" s="1">
        <v>664</v>
      </c>
      <c r="X81" s="1">
        <v>2897.37</v>
      </c>
    </row>
    <row r="82" spans="14:24" ht="11.25">
      <c r="N82" s="1">
        <v>18</v>
      </c>
      <c r="P82" s="1">
        <v>47.2317</v>
      </c>
      <c r="R82" s="1">
        <v>3.7226</v>
      </c>
      <c r="T82" s="1">
        <v>119.0556</v>
      </c>
      <c r="V82" s="1">
        <v>17</v>
      </c>
      <c r="W82" s="1">
        <v>649</v>
      </c>
      <c r="X82" s="1">
        <v>2318.17</v>
      </c>
    </row>
    <row r="83" spans="22:24" ht="11.25">
      <c r="V83" s="1">
        <v>18</v>
      </c>
      <c r="W83" s="1">
        <v>604</v>
      </c>
      <c r="X83" s="1">
        <v>2497.52</v>
      </c>
    </row>
    <row r="84" spans="15:24" ht="11.25">
      <c r="O84" s="19" t="s">
        <v>26</v>
      </c>
      <c r="P84" s="19"/>
      <c r="Q84" s="19"/>
      <c r="R84" s="19"/>
      <c r="V84" s="1">
        <v>19</v>
      </c>
      <c r="W84" s="1">
        <v>711</v>
      </c>
      <c r="X84" s="1">
        <v>1699.87</v>
      </c>
    </row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10" ht="11.25">
      <c r="N110" s="1" t="s">
        <v>68</v>
      </c>
    </row>
    <row r="111" ht="11.25"/>
    <row r="112" spans="14:18" ht="11.25">
      <c r="N112" s="1" t="s">
        <v>35</v>
      </c>
      <c r="R112" s="2" t="s">
        <v>36</v>
      </c>
    </row>
    <row r="113" spans="15:20" ht="11.25">
      <c r="O113" s="2" t="s">
        <v>13</v>
      </c>
      <c r="P113" s="2" t="s">
        <v>20</v>
      </c>
      <c r="S113" s="2" t="s">
        <v>13</v>
      </c>
      <c r="T113" s="2" t="s">
        <v>20</v>
      </c>
    </row>
    <row r="114" spans="14:23" ht="11.25">
      <c r="N114" s="2" t="s">
        <v>52</v>
      </c>
      <c r="O114" s="6">
        <f aca="true" t="shared" si="5" ref="O114:O120">P114/$P$122*100</f>
        <v>34.73980309423347</v>
      </c>
      <c r="P114" s="1">
        <v>247</v>
      </c>
      <c r="R114" s="2" t="s">
        <v>40</v>
      </c>
      <c r="S114" s="6">
        <f aca="true" t="shared" si="6" ref="S114:S122">T114/$T$124*100</f>
        <v>60.19690576652602</v>
      </c>
      <c r="T114" s="1">
        <v>428</v>
      </c>
      <c r="V114" s="1" t="s">
        <v>40</v>
      </c>
      <c r="W114" s="1">
        <v>428</v>
      </c>
    </row>
    <row r="115" spans="14:23" ht="11.25">
      <c r="N115" s="2" t="s">
        <v>53</v>
      </c>
      <c r="O115" s="6">
        <f t="shared" si="5"/>
        <v>15.752461322081576</v>
      </c>
      <c r="P115" s="1">
        <v>112</v>
      </c>
      <c r="R115" s="2" t="s">
        <v>41</v>
      </c>
      <c r="S115" s="6">
        <f t="shared" si="6"/>
        <v>13.924050632911392</v>
      </c>
      <c r="T115" s="1">
        <v>99</v>
      </c>
      <c r="V115" s="1" t="s">
        <v>41</v>
      </c>
      <c r="W115" s="1">
        <v>99</v>
      </c>
    </row>
    <row r="116" spans="14:23" ht="11.25">
      <c r="N116" s="2" t="s">
        <v>54</v>
      </c>
      <c r="O116" s="6">
        <f t="shared" si="5"/>
        <v>11.11111111111111</v>
      </c>
      <c r="P116" s="1">
        <v>79</v>
      </c>
      <c r="R116" s="2" t="s">
        <v>39</v>
      </c>
      <c r="S116" s="6">
        <f t="shared" si="6"/>
        <v>9.985935302390999</v>
      </c>
      <c r="T116" s="1">
        <v>71</v>
      </c>
      <c r="V116" s="1" t="s">
        <v>39</v>
      </c>
      <c r="W116" s="1">
        <v>71</v>
      </c>
    </row>
    <row r="117" spans="14:23" ht="11.25">
      <c r="N117" s="2" t="s">
        <v>59</v>
      </c>
      <c r="O117" s="6">
        <f t="shared" si="5"/>
        <v>5.20393811533052</v>
      </c>
      <c r="P117" s="1">
        <v>37</v>
      </c>
      <c r="R117" s="2" t="s">
        <v>42</v>
      </c>
      <c r="S117" s="6">
        <f t="shared" si="6"/>
        <v>6.047819971870605</v>
      </c>
      <c r="T117" s="1">
        <v>43</v>
      </c>
      <c r="V117" s="1" t="s">
        <v>42</v>
      </c>
      <c r="W117" s="1">
        <v>43</v>
      </c>
    </row>
    <row r="118" spans="14:23" ht="11.25">
      <c r="N118" s="2" t="s">
        <v>55</v>
      </c>
      <c r="O118" s="6">
        <f t="shared" si="5"/>
        <v>3.2348804500703237</v>
      </c>
      <c r="P118" s="1">
        <v>23</v>
      </c>
      <c r="R118" s="2" t="s">
        <v>70</v>
      </c>
      <c r="S118" s="6">
        <f t="shared" si="6"/>
        <v>5.9071729957805905</v>
      </c>
      <c r="T118" s="1">
        <v>42</v>
      </c>
      <c r="V118" s="1" t="s">
        <v>70</v>
      </c>
      <c r="W118" s="1">
        <v>42</v>
      </c>
    </row>
    <row r="119" spans="14:23" ht="11.25">
      <c r="N119" s="2" t="s">
        <v>69</v>
      </c>
      <c r="O119" s="6">
        <f t="shared" si="5"/>
        <v>2.8129395218002813</v>
      </c>
      <c r="P119" s="1">
        <v>20</v>
      </c>
      <c r="R119" s="2" t="s">
        <v>44</v>
      </c>
      <c r="S119" s="6">
        <f t="shared" si="6"/>
        <v>1.2658227848101267</v>
      </c>
      <c r="T119" s="1">
        <v>9</v>
      </c>
      <c r="V119" s="1" t="s">
        <v>44</v>
      </c>
      <c r="W119" s="1">
        <v>9</v>
      </c>
    </row>
    <row r="120" spans="14:23" ht="11.25">
      <c r="N120" s="2" t="s">
        <v>45</v>
      </c>
      <c r="O120" s="6">
        <f t="shared" si="5"/>
        <v>27.144866385372712</v>
      </c>
      <c r="P120" s="1">
        <v>193</v>
      </c>
      <c r="R120" s="2" t="s">
        <v>43</v>
      </c>
      <c r="S120" s="6">
        <f t="shared" si="6"/>
        <v>1.1251758087201125</v>
      </c>
      <c r="T120" s="1">
        <v>8</v>
      </c>
      <c r="V120" s="1" t="s">
        <v>43</v>
      </c>
      <c r="W120" s="1">
        <v>8</v>
      </c>
    </row>
    <row r="121" spans="15:23" ht="11.25">
      <c r="O121" s="6"/>
      <c r="R121" s="2" t="s">
        <v>74</v>
      </c>
      <c r="S121" s="6">
        <f t="shared" si="6"/>
        <v>0.42194092827004215</v>
      </c>
      <c r="T121" s="1">
        <v>3</v>
      </c>
      <c r="V121" s="1" t="s">
        <v>74</v>
      </c>
      <c r="W121" s="1">
        <v>3</v>
      </c>
    </row>
    <row r="122" spans="14:20" ht="11.25">
      <c r="N122" s="2" t="s">
        <v>56</v>
      </c>
      <c r="O122" s="6">
        <f>SUM(O114:O120)</f>
        <v>99.99999999999999</v>
      </c>
      <c r="P122" s="1">
        <f>SUM(P114:P120)</f>
        <v>711</v>
      </c>
      <c r="R122" s="2" t="s">
        <v>45</v>
      </c>
      <c r="S122" s="6">
        <f t="shared" si="6"/>
        <v>1.1251758087201125</v>
      </c>
      <c r="T122" s="1">
        <v>8</v>
      </c>
    </row>
    <row r="123" ht="11.25">
      <c r="S123" s="6"/>
    </row>
    <row r="124" spans="18:20" ht="11.25">
      <c r="R124" s="2" t="s">
        <v>56</v>
      </c>
      <c r="S124" s="6">
        <f>SUM(S114:S122)</f>
        <v>100.00000000000001</v>
      </c>
      <c r="T124" s="1">
        <f>SUM(T114:T122)</f>
        <v>711</v>
      </c>
    </row>
  </sheetData>
  <mergeCells count="2">
    <mergeCell ref="W56:W57"/>
    <mergeCell ref="Y56:Y5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scale="96" r:id="rId2"/>
  <headerFooter alignWithMargins="0">
    <oddHeader>&amp;L&amp;"ＭＳ Ｐゴシック,太字"&amp;14金融</oddHeader>
  </headerFooter>
  <rowBreaks count="1" manualBreakCount="1">
    <brk id="7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Z120"/>
  <sheetViews>
    <sheetView tabSelected="1" zoomScaleSheetLayoutView="100" workbookViewId="0" topLeftCell="A59">
      <selection activeCell="L82" sqref="L82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3" width="11.75390625" style="1" customWidth="1"/>
    <col min="14" max="14" width="6.125" style="1" customWidth="1"/>
    <col min="15" max="16" width="8.875" style="1" customWidth="1"/>
    <col min="17" max="17" width="9.125" style="1" bestFit="1" customWidth="1"/>
    <col min="18" max="18" width="10.375" style="1" customWidth="1"/>
    <col min="19" max="19" width="11.625" style="1" customWidth="1"/>
    <col min="20" max="21" width="8.875" style="1" customWidth="1"/>
    <col min="22" max="22" width="10.875" style="1" bestFit="1" customWidth="1"/>
    <col min="23" max="23" width="10.875" style="1" customWidth="1"/>
    <col min="24" max="24" width="11.875" style="1" bestFit="1" customWidth="1"/>
    <col min="25" max="25" width="8.875" style="1" customWidth="1"/>
    <col min="26" max="26" width="10.875" style="1" bestFit="1" customWidth="1"/>
    <col min="27" max="16384" width="8.875" style="1" customWidth="1"/>
  </cols>
  <sheetData>
    <row r="1" ht="11.25"/>
    <row r="2" spans="14:19" ht="11.25">
      <c r="N2" s="1" t="s">
        <v>142</v>
      </c>
      <c r="S2" s="1" t="s">
        <v>75</v>
      </c>
    </row>
    <row r="3" ht="11.25"/>
    <row r="4" spans="14:25" ht="11.25">
      <c r="N4" s="1" t="s">
        <v>0</v>
      </c>
      <c r="O4" s="2"/>
      <c r="P4" s="2" t="s">
        <v>76</v>
      </c>
      <c r="Q4" s="2"/>
      <c r="T4" s="2" t="s">
        <v>76</v>
      </c>
      <c r="U4" s="2" t="s">
        <v>77</v>
      </c>
      <c r="X4" s="2"/>
      <c r="Y4" s="2"/>
    </row>
    <row r="5" spans="15:25" ht="11.25">
      <c r="O5" s="1" t="s">
        <v>78</v>
      </c>
      <c r="P5" s="1" t="s">
        <v>79</v>
      </c>
      <c r="S5" s="7" t="s">
        <v>143</v>
      </c>
      <c r="T5" s="6"/>
      <c r="U5" s="11">
        <v>298751</v>
      </c>
      <c r="X5" s="6"/>
      <c r="Y5" s="11"/>
    </row>
    <row r="6" spans="14:25" ht="11.25">
      <c r="N6" s="20" t="s">
        <v>80</v>
      </c>
      <c r="O6" s="37">
        <v>33.6</v>
      </c>
      <c r="P6" s="37">
        <v>5.3</v>
      </c>
      <c r="Q6" s="39"/>
      <c r="S6" s="7" t="s">
        <v>81</v>
      </c>
      <c r="T6" s="6">
        <f>U6/U5*100</f>
        <v>23.99489876184515</v>
      </c>
      <c r="U6" s="11">
        <v>71685</v>
      </c>
      <c r="V6" s="40"/>
      <c r="X6" s="11"/>
      <c r="Y6" s="11"/>
    </row>
    <row r="7" spans="14:25" ht="11.25">
      <c r="N7" s="20" t="s">
        <v>82</v>
      </c>
      <c r="O7" s="37">
        <v>33.5</v>
      </c>
      <c r="P7" s="37">
        <v>-0.3</v>
      </c>
      <c r="Q7" s="39"/>
      <c r="S7" s="7" t="s">
        <v>83</v>
      </c>
      <c r="T7" s="6">
        <f>U7/U5*100</f>
        <v>14.424721590890071</v>
      </c>
      <c r="U7" s="11">
        <v>43094</v>
      </c>
      <c r="V7" s="40"/>
      <c r="W7" s="7"/>
      <c r="X7" s="11"/>
      <c r="Y7" s="11"/>
    </row>
    <row r="8" spans="14:25" ht="11.25">
      <c r="N8" s="2" t="s">
        <v>84</v>
      </c>
      <c r="O8" s="41">
        <v>40</v>
      </c>
      <c r="P8" s="42">
        <v>12.8</v>
      </c>
      <c r="Q8" s="39"/>
      <c r="S8" s="7" t="s">
        <v>85</v>
      </c>
      <c r="T8" s="6">
        <f>U8/U5*100</f>
        <v>11.984897121683275</v>
      </c>
      <c r="U8" s="11">
        <v>35805</v>
      </c>
      <c r="V8" s="40"/>
      <c r="X8" s="11"/>
      <c r="Y8" s="4"/>
    </row>
    <row r="9" spans="14:25" ht="11.25">
      <c r="N9" s="2" t="s">
        <v>86</v>
      </c>
      <c r="O9" s="41">
        <v>50.5</v>
      </c>
      <c r="P9" s="43">
        <f>((O9/O8)-1)*100</f>
        <v>26.249999999999996</v>
      </c>
      <c r="Q9" s="39"/>
      <c r="S9" s="7" t="s">
        <v>87</v>
      </c>
      <c r="T9" s="6">
        <f>U9/U5*100</f>
        <v>6.321652479824335</v>
      </c>
      <c r="U9" s="4">
        <v>18886</v>
      </c>
      <c r="V9" s="40"/>
      <c r="W9" s="7"/>
      <c r="X9" s="4"/>
      <c r="Y9" s="4"/>
    </row>
    <row r="10" spans="14:25" ht="11.25">
      <c r="N10" s="2" t="s">
        <v>88</v>
      </c>
      <c r="O10" s="1">
        <v>56.5</v>
      </c>
      <c r="P10" s="43">
        <f aca="true" t="shared" si="0" ref="P10:P42">((O10/O9)-1)*100</f>
        <v>11.881188118811892</v>
      </c>
      <c r="Q10" s="39"/>
      <c r="S10" s="7" t="s">
        <v>144</v>
      </c>
      <c r="T10" s="6">
        <f>U10/U5*100</f>
        <v>6.3109412186068</v>
      </c>
      <c r="U10" s="4">
        <v>18854</v>
      </c>
      <c r="V10" s="40"/>
      <c r="W10" s="7"/>
      <c r="X10" s="4"/>
      <c r="Y10" s="4"/>
    </row>
    <row r="11" spans="14:25" ht="11.25">
      <c r="N11" s="2">
        <v>51</v>
      </c>
      <c r="O11" s="1">
        <v>61.9</v>
      </c>
      <c r="P11" s="43">
        <f t="shared" si="0"/>
        <v>9.557522123893802</v>
      </c>
      <c r="Q11" s="39"/>
      <c r="S11" s="7" t="s">
        <v>89</v>
      </c>
      <c r="T11" s="6">
        <f>U11/U5*100</f>
        <v>4.991447727371623</v>
      </c>
      <c r="U11" s="11">
        <v>14912</v>
      </c>
      <c r="V11" s="40"/>
      <c r="W11" s="7"/>
      <c r="X11" s="11"/>
      <c r="Y11" s="4"/>
    </row>
    <row r="12" spans="14:25" ht="11.25">
      <c r="N12" s="2">
        <v>52</v>
      </c>
      <c r="O12" s="1">
        <v>66.2</v>
      </c>
      <c r="P12" s="43">
        <f t="shared" si="0"/>
        <v>6.946688206785145</v>
      </c>
      <c r="Q12" s="39"/>
      <c r="S12" s="7" t="s">
        <v>90</v>
      </c>
      <c r="T12" s="6">
        <f>U12/U5*100</f>
        <v>3.3867669062195604</v>
      </c>
      <c r="U12" s="11">
        <v>10118</v>
      </c>
      <c r="V12" s="40"/>
      <c r="W12" s="7"/>
      <c r="X12" s="11"/>
      <c r="Y12" s="4"/>
    </row>
    <row r="13" spans="14:24" ht="11.25">
      <c r="N13" s="2">
        <v>53</v>
      </c>
      <c r="O13" s="1">
        <v>69</v>
      </c>
      <c r="P13" s="43">
        <f t="shared" si="0"/>
        <v>4.229607250755274</v>
      </c>
      <c r="Q13" s="39"/>
      <c r="S13" s="1" t="s">
        <v>91</v>
      </c>
      <c r="T13" s="6">
        <f>U13/U5*100</f>
        <v>3.1320397253900407</v>
      </c>
      <c r="U13" s="4">
        <v>9357</v>
      </c>
      <c r="V13" s="40"/>
      <c r="W13" s="7"/>
      <c r="X13" s="4"/>
    </row>
    <row r="14" spans="14:24" ht="11.25">
      <c r="N14" s="2">
        <v>54</v>
      </c>
      <c r="O14" s="1">
        <v>71.5</v>
      </c>
      <c r="P14" s="43">
        <f t="shared" si="0"/>
        <v>3.6231884057970953</v>
      </c>
      <c r="Q14" s="39"/>
      <c r="S14" s="1" t="s">
        <v>92</v>
      </c>
      <c r="T14" s="6">
        <f>U14/U5*100</f>
        <v>2.983755702909781</v>
      </c>
      <c r="U14" s="4">
        <v>8914</v>
      </c>
      <c r="V14" s="40"/>
      <c r="W14" s="7"/>
      <c r="X14" s="4"/>
    </row>
    <row r="15" spans="14:22" ht="11.25">
      <c r="N15" s="2">
        <v>55</v>
      </c>
      <c r="O15" s="1">
        <v>76.8</v>
      </c>
      <c r="P15" s="43">
        <f t="shared" si="0"/>
        <v>7.4125874125874125</v>
      </c>
      <c r="Q15" s="39"/>
      <c r="S15" s="1" t="s">
        <v>145</v>
      </c>
      <c r="T15" s="6">
        <f>U15/U5*100</f>
        <v>22.468544038346316</v>
      </c>
      <c r="U15" s="4">
        <v>67125</v>
      </c>
      <c r="V15" s="40"/>
    </row>
    <row r="16" spans="14:23" ht="11.25">
      <c r="N16" s="2">
        <v>56</v>
      </c>
      <c r="O16" s="1">
        <v>80.4</v>
      </c>
      <c r="P16" s="43">
        <f t="shared" si="0"/>
        <v>4.687500000000022</v>
      </c>
      <c r="Q16" s="44"/>
      <c r="W16" s="2"/>
    </row>
    <row r="17" spans="14:21" ht="11.25">
      <c r="N17" s="2">
        <v>57</v>
      </c>
      <c r="O17" s="1">
        <v>82.2</v>
      </c>
      <c r="P17" s="43">
        <f t="shared" si="0"/>
        <v>2.238805970149249</v>
      </c>
      <c r="Q17" s="44"/>
      <c r="T17" s="6">
        <f>SUM(T6:T15)</f>
        <v>99.99966527308695</v>
      </c>
      <c r="U17" s="11">
        <f>SUM(U6:U15)</f>
        <v>298750</v>
      </c>
    </row>
    <row r="18" spans="14:17" ht="11.25">
      <c r="N18" s="2">
        <v>58</v>
      </c>
      <c r="O18" s="1">
        <v>83.9</v>
      </c>
      <c r="P18" s="43">
        <f t="shared" si="0"/>
        <v>2.0681265206812682</v>
      </c>
      <c r="Q18" s="44"/>
    </row>
    <row r="19" spans="14:17" ht="11.25">
      <c r="N19" s="2">
        <v>59</v>
      </c>
      <c r="O19" s="1">
        <v>86</v>
      </c>
      <c r="P19" s="43">
        <f t="shared" si="0"/>
        <v>2.502979737783062</v>
      </c>
      <c r="Q19" s="44"/>
    </row>
    <row r="20" spans="14:17" ht="11.25">
      <c r="N20" s="2">
        <v>60</v>
      </c>
      <c r="O20" s="1">
        <v>87.5</v>
      </c>
      <c r="P20" s="43">
        <f t="shared" si="0"/>
        <v>1.744186046511631</v>
      </c>
      <c r="Q20" s="44"/>
    </row>
    <row r="21" spans="14:17" ht="11.25">
      <c r="N21" s="2">
        <v>61</v>
      </c>
      <c r="O21" s="1">
        <v>88.1</v>
      </c>
      <c r="P21" s="45">
        <f t="shared" si="0"/>
        <v>0.6857142857142895</v>
      </c>
      <c r="Q21" s="44"/>
    </row>
    <row r="22" spans="14:17" ht="11.25">
      <c r="N22" s="2">
        <v>62</v>
      </c>
      <c r="O22" s="1">
        <v>88.1</v>
      </c>
      <c r="P22" s="45">
        <f t="shared" si="0"/>
        <v>0</v>
      </c>
      <c r="Q22" s="44"/>
    </row>
    <row r="23" spans="14:17" ht="11.25">
      <c r="N23" s="2">
        <v>63</v>
      </c>
      <c r="O23" s="1">
        <v>88.8</v>
      </c>
      <c r="P23" s="45">
        <f t="shared" si="0"/>
        <v>0.7945516458569779</v>
      </c>
      <c r="Q23" s="44"/>
    </row>
    <row r="24" spans="14:23" ht="11.25">
      <c r="N24" s="2" t="s">
        <v>93</v>
      </c>
      <c r="O24" s="1">
        <v>90.7</v>
      </c>
      <c r="P24" s="45">
        <f t="shared" si="0"/>
        <v>2.1396396396396566</v>
      </c>
      <c r="Q24" s="44"/>
      <c r="W24" s="8"/>
    </row>
    <row r="25" spans="14:23" ht="11.25">
      <c r="N25" s="1">
        <v>2</v>
      </c>
      <c r="O25" s="1">
        <v>93.8</v>
      </c>
      <c r="P25" s="45">
        <f t="shared" si="0"/>
        <v>3.4178610804851184</v>
      </c>
      <c r="Q25" s="44"/>
      <c r="W25" s="8"/>
    </row>
    <row r="26" spans="14:17" ht="11.25">
      <c r="N26" s="1">
        <v>3</v>
      </c>
      <c r="O26" s="5">
        <v>96.8</v>
      </c>
      <c r="P26" s="45">
        <f t="shared" si="0"/>
        <v>3.1982942430703654</v>
      </c>
      <c r="Q26" s="44"/>
    </row>
    <row r="27" spans="14:17" ht="11.25">
      <c r="N27" s="2">
        <v>4</v>
      </c>
      <c r="O27" s="1">
        <v>98.5</v>
      </c>
      <c r="P27" s="45">
        <f t="shared" si="0"/>
        <v>1.7561983471074516</v>
      </c>
      <c r="Q27" s="44"/>
    </row>
    <row r="28" spans="14:17" ht="11.25">
      <c r="N28" s="2">
        <v>5</v>
      </c>
      <c r="O28" s="5">
        <v>99.8</v>
      </c>
      <c r="P28" s="45">
        <f t="shared" si="0"/>
        <v>1.3197969543147225</v>
      </c>
      <c r="Q28" s="39"/>
    </row>
    <row r="29" spans="14:17" ht="11.25">
      <c r="N29" s="1">
        <v>6</v>
      </c>
      <c r="O29" s="1">
        <v>100.6</v>
      </c>
      <c r="P29" s="45">
        <f t="shared" si="0"/>
        <v>0.8016032064128265</v>
      </c>
      <c r="Q29" s="39"/>
    </row>
    <row r="30" spans="14:17" ht="11.25">
      <c r="N30" s="1">
        <v>7</v>
      </c>
      <c r="O30" s="1">
        <v>100.4</v>
      </c>
      <c r="P30" s="45">
        <f t="shared" si="0"/>
        <v>-0.1988071570576455</v>
      </c>
      <c r="Q30" s="39"/>
    </row>
    <row r="31" spans="14:17" ht="11.25">
      <c r="N31" s="1">
        <v>8</v>
      </c>
      <c r="O31" s="1">
        <v>101.9</v>
      </c>
      <c r="P31" s="45">
        <f t="shared" si="0"/>
        <v>1.4940239043824688</v>
      </c>
      <c r="Q31" s="39"/>
    </row>
    <row r="32" spans="14:17" ht="11.25">
      <c r="N32" s="1">
        <v>9</v>
      </c>
      <c r="O32" s="1">
        <v>103.8</v>
      </c>
      <c r="P32" s="45">
        <f t="shared" si="0"/>
        <v>1.8645731108930308</v>
      </c>
      <c r="Q32" s="39"/>
    </row>
    <row r="33" spans="14:26" ht="11.25">
      <c r="N33" s="1">
        <v>10</v>
      </c>
      <c r="O33" s="1">
        <v>104.7</v>
      </c>
      <c r="P33" s="45">
        <f t="shared" si="0"/>
        <v>0.8670520231213841</v>
      </c>
      <c r="Q33" s="39"/>
      <c r="Z33" s="2"/>
    </row>
    <row r="34" spans="14:17" ht="11.25">
      <c r="N34" s="1">
        <v>11</v>
      </c>
      <c r="O34" s="41">
        <v>104.3</v>
      </c>
      <c r="P34" s="45">
        <f t="shared" si="0"/>
        <v>-0.382043935052534</v>
      </c>
      <c r="Q34" s="39"/>
    </row>
    <row r="35" spans="14:17" ht="11.25">
      <c r="N35" s="1">
        <v>12</v>
      </c>
      <c r="O35" s="41">
        <v>103.5</v>
      </c>
      <c r="P35" s="45">
        <f t="shared" si="0"/>
        <v>-0.7670182166826467</v>
      </c>
      <c r="Q35" s="39"/>
    </row>
    <row r="36" spans="14:17" ht="11.25">
      <c r="N36" s="1">
        <v>13</v>
      </c>
      <c r="O36" s="1">
        <v>102.6</v>
      </c>
      <c r="P36" s="46">
        <f t="shared" si="0"/>
        <v>-0.8695652173913104</v>
      </c>
      <c r="Q36" s="39"/>
    </row>
    <row r="37" spans="14:17" ht="11.25">
      <c r="N37" s="1">
        <v>14</v>
      </c>
      <c r="O37" s="1">
        <v>101.1</v>
      </c>
      <c r="P37" s="46">
        <f t="shared" si="0"/>
        <v>-1.4619883040935644</v>
      </c>
      <c r="Q37" s="39"/>
    </row>
    <row r="38" spans="14:26" ht="11.25">
      <c r="N38" s="1">
        <v>15</v>
      </c>
      <c r="O38" s="1">
        <v>100.9</v>
      </c>
      <c r="P38" s="43">
        <f t="shared" si="0"/>
        <v>-0.19782393669632858</v>
      </c>
      <c r="Q38" s="39"/>
      <c r="T38" s="2"/>
      <c r="U38" s="2"/>
      <c r="V38" s="2"/>
      <c r="Y38" s="2"/>
      <c r="Z38" s="2"/>
    </row>
    <row r="39" spans="14:26" ht="11.25">
      <c r="N39" s="1">
        <v>16</v>
      </c>
      <c r="O39" s="1">
        <v>100.8</v>
      </c>
      <c r="P39" s="43">
        <f t="shared" si="0"/>
        <v>-0.09910802775026095</v>
      </c>
      <c r="T39" s="2"/>
      <c r="U39" s="3"/>
      <c r="V39" s="47"/>
      <c r="X39" s="2"/>
      <c r="Y39" s="6"/>
      <c r="Z39" s="4"/>
    </row>
    <row r="40" spans="14:26" ht="11.25">
      <c r="N40" s="1">
        <v>17</v>
      </c>
      <c r="O40" s="1">
        <v>100</v>
      </c>
      <c r="P40" s="43">
        <f t="shared" si="0"/>
        <v>-0.7936507936507908</v>
      </c>
      <c r="Q40" s="2"/>
      <c r="R40" s="2"/>
      <c r="T40" s="2"/>
      <c r="U40" s="3"/>
      <c r="V40" s="47"/>
      <c r="X40" s="2"/>
      <c r="Y40" s="6"/>
      <c r="Z40" s="4"/>
    </row>
    <row r="41" spans="14:26" ht="11.25">
      <c r="N41" s="1">
        <v>18</v>
      </c>
      <c r="O41" s="1">
        <v>100</v>
      </c>
      <c r="P41" s="43">
        <f t="shared" si="0"/>
        <v>0</v>
      </c>
      <c r="Y41" s="6"/>
      <c r="Z41" s="4"/>
    </row>
    <row r="42" spans="14:26" ht="11.25">
      <c r="N42" s="1">
        <v>19</v>
      </c>
      <c r="O42" s="1">
        <v>100.1</v>
      </c>
      <c r="P42" s="43">
        <f t="shared" si="0"/>
        <v>0.09999999999998899</v>
      </c>
      <c r="Y42" s="6"/>
      <c r="Z42" s="4"/>
    </row>
    <row r="43" spans="25:26" ht="11.25">
      <c r="Y43" s="6"/>
      <c r="Z43" s="4"/>
    </row>
    <row r="44" spans="25:26" ht="11.25">
      <c r="Y44" s="6"/>
      <c r="Z44" s="4"/>
    </row>
    <row r="45" spans="25:26" ht="11.25">
      <c r="Y45" s="6"/>
      <c r="Z45" s="4"/>
    </row>
    <row r="46" spans="25:26" ht="11.25">
      <c r="Y46" s="6"/>
      <c r="Z46" s="4"/>
    </row>
    <row r="47" spans="14:26" ht="11.25">
      <c r="N47" s="1" t="s">
        <v>94</v>
      </c>
      <c r="T47" s="2"/>
      <c r="U47" s="3"/>
      <c r="V47" s="4"/>
      <c r="X47" s="2"/>
      <c r="Y47" s="6"/>
      <c r="Z47" s="4"/>
    </row>
    <row r="48" spans="20:26" ht="11.25">
      <c r="T48" s="2"/>
      <c r="U48" s="3"/>
      <c r="V48" s="4"/>
      <c r="X48" s="2"/>
      <c r="Y48" s="6"/>
      <c r="Z48" s="4"/>
    </row>
    <row r="49" spans="16:26" ht="11.25">
      <c r="P49" s="2" t="s">
        <v>146</v>
      </c>
      <c r="T49" s="2"/>
      <c r="U49" s="3"/>
      <c r="V49" s="4"/>
      <c r="X49" s="2"/>
      <c r="Y49" s="6"/>
      <c r="Z49" s="4"/>
    </row>
    <row r="50" spans="15:26" ht="11.25">
      <c r="O50" s="2" t="s">
        <v>147</v>
      </c>
      <c r="P50" s="1">
        <v>59.6</v>
      </c>
      <c r="T50" s="2"/>
      <c r="U50" s="3"/>
      <c r="V50" s="4"/>
      <c r="X50" s="2"/>
      <c r="Y50" s="6"/>
      <c r="Z50" s="4"/>
    </row>
    <row r="51" spans="15:26" ht="11.25">
      <c r="O51" s="2" t="s">
        <v>95</v>
      </c>
      <c r="P51" s="1">
        <v>65.8</v>
      </c>
      <c r="T51" s="2"/>
      <c r="U51" s="3"/>
      <c r="V51" s="4"/>
      <c r="X51" s="48"/>
      <c r="Z51" s="4"/>
    </row>
    <row r="52" spans="15:26" ht="11.25">
      <c r="O52" s="2" t="s">
        <v>96</v>
      </c>
      <c r="P52" s="1">
        <v>62.5</v>
      </c>
      <c r="Q52" s="41"/>
      <c r="T52" s="2"/>
      <c r="U52" s="3"/>
      <c r="V52" s="4"/>
      <c r="X52" s="2"/>
      <c r="Y52" s="6"/>
      <c r="Z52" s="4"/>
    </row>
    <row r="53" spans="15:24" ht="11.25">
      <c r="O53" s="2" t="s">
        <v>97</v>
      </c>
      <c r="P53" s="1">
        <v>83.8</v>
      </c>
      <c r="T53" s="2"/>
      <c r="U53" s="3"/>
      <c r="V53" s="47"/>
      <c r="X53" s="2"/>
    </row>
    <row r="54" spans="15:24" ht="11.25">
      <c r="O54" s="2" t="s">
        <v>98</v>
      </c>
      <c r="P54" s="1">
        <v>60.1</v>
      </c>
      <c r="T54" s="2"/>
      <c r="U54" s="3"/>
      <c r="V54" s="4"/>
      <c r="X54" s="2"/>
    </row>
    <row r="55" spans="15:24" ht="11.25">
      <c r="O55" s="2" t="s">
        <v>99</v>
      </c>
      <c r="P55" s="1">
        <v>81.2</v>
      </c>
      <c r="T55" s="2"/>
      <c r="U55" s="3"/>
      <c r="V55" s="4"/>
      <c r="X55" s="2"/>
    </row>
    <row r="56" spans="15:24" ht="11.25">
      <c r="O56" s="2" t="s">
        <v>100</v>
      </c>
      <c r="P56" s="1">
        <v>70</v>
      </c>
      <c r="T56" s="2"/>
      <c r="U56" s="3"/>
      <c r="V56" s="4"/>
      <c r="X56" s="2"/>
    </row>
    <row r="57" spans="15:22" ht="11.25">
      <c r="O57" s="2" t="s">
        <v>101</v>
      </c>
      <c r="P57" s="1">
        <v>41.1</v>
      </c>
      <c r="T57" s="2"/>
      <c r="U57" s="3"/>
      <c r="V57" s="4"/>
    </row>
    <row r="58" spans="19:22" ht="11.25">
      <c r="S58" s="2"/>
      <c r="T58" s="3"/>
      <c r="U58" s="6"/>
      <c r="V58" s="4"/>
    </row>
    <row r="59" spans="19:22" ht="11.25">
      <c r="S59" s="2"/>
      <c r="T59" s="3"/>
      <c r="V59" s="4"/>
    </row>
    <row r="60" ht="11.25"/>
    <row r="61" spans="20:22" ht="11.25">
      <c r="T61" s="6"/>
      <c r="V61" s="13"/>
    </row>
    <row r="62" ht="11.25"/>
    <row r="63" ht="11.25"/>
    <row r="64" ht="11.25"/>
    <row r="65" ht="11.25"/>
    <row r="66" ht="11.25">
      <c r="U66" s="4"/>
    </row>
    <row r="67" ht="11.25">
      <c r="U67" s="4"/>
    </row>
    <row r="68" ht="11.25"/>
    <row r="69" ht="11.25"/>
    <row r="70" spans="14:19" ht="11.25">
      <c r="N70" s="1" t="s">
        <v>102</v>
      </c>
      <c r="S70" s="1" t="s">
        <v>103</v>
      </c>
    </row>
    <row r="72" spans="14:22" ht="11.25">
      <c r="N72" s="1" t="s">
        <v>104</v>
      </c>
      <c r="S72" s="1" t="s">
        <v>105</v>
      </c>
      <c r="T72" s="2"/>
      <c r="U72" s="2"/>
      <c r="V72" s="2"/>
    </row>
    <row r="73" spans="14:22" ht="11.25">
      <c r="N73" s="1" t="s">
        <v>0</v>
      </c>
      <c r="O73" s="2" t="s">
        <v>76</v>
      </c>
      <c r="P73" s="2" t="s">
        <v>76</v>
      </c>
      <c r="S73" s="2" t="s">
        <v>0</v>
      </c>
      <c r="T73" s="3" t="s">
        <v>47</v>
      </c>
      <c r="U73" s="2" t="s">
        <v>47</v>
      </c>
      <c r="V73" s="49" t="s">
        <v>47</v>
      </c>
    </row>
    <row r="74" spans="15:23" ht="11.25">
      <c r="O74" s="1" t="s">
        <v>106</v>
      </c>
      <c r="P74" s="1" t="s">
        <v>107</v>
      </c>
      <c r="S74" s="2"/>
      <c r="T74" s="3" t="s">
        <v>108</v>
      </c>
      <c r="U74" s="3" t="s">
        <v>109</v>
      </c>
      <c r="V74" s="3" t="s">
        <v>110</v>
      </c>
      <c r="W74" s="1" t="s">
        <v>111</v>
      </c>
    </row>
    <row r="75" spans="14:22" ht="11.25">
      <c r="N75" s="20" t="s">
        <v>112</v>
      </c>
      <c r="O75" s="42">
        <v>1.9</v>
      </c>
      <c r="P75" s="50">
        <v>-1</v>
      </c>
      <c r="S75" s="20">
        <v>4</v>
      </c>
      <c r="T75" s="51">
        <v>0.173804</v>
      </c>
      <c r="U75" s="51">
        <v>7.698952</v>
      </c>
      <c r="V75" s="51">
        <v>12.597571</v>
      </c>
    </row>
    <row r="76" spans="14:22" ht="11.25">
      <c r="N76" s="20" t="s">
        <v>113</v>
      </c>
      <c r="O76" s="42">
        <v>-2.6</v>
      </c>
      <c r="P76" s="52">
        <v>2.3</v>
      </c>
      <c r="S76" s="20" t="s">
        <v>114</v>
      </c>
      <c r="T76" s="53">
        <v>0.181714</v>
      </c>
      <c r="U76" s="51">
        <v>7.512307</v>
      </c>
      <c r="V76" s="51">
        <v>13.356037</v>
      </c>
    </row>
    <row r="77" spans="14:22" ht="11.25">
      <c r="N77" s="20" t="s">
        <v>115</v>
      </c>
      <c r="O77" s="42">
        <v>6.2</v>
      </c>
      <c r="P77" s="37">
        <v>1.9</v>
      </c>
      <c r="S77" s="20" t="s">
        <v>116</v>
      </c>
      <c r="T77" s="51">
        <v>0.186658</v>
      </c>
      <c r="U77" s="51">
        <v>7.081398</v>
      </c>
      <c r="V77" s="51">
        <v>13.419122</v>
      </c>
    </row>
    <row r="78" spans="14:22" ht="11.25">
      <c r="N78" s="23" t="s">
        <v>117</v>
      </c>
      <c r="O78" s="54">
        <v>1.7</v>
      </c>
      <c r="P78" s="54">
        <v>2.5</v>
      </c>
      <c r="S78" s="20" t="s">
        <v>57</v>
      </c>
      <c r="T78" s="51">
        <v>0.173397</v>
      </c>
      <c r="U78" s="51">
        <v>8.515605</v>
      </c>
      <c r="V78" s="53">
        <v>13.324073</v>
      </c>
    </row>
    <row r="79" spans="14:23" ht="11.25">
      <c r="N79" s="25">
        <v>9</v>
      </c>
      <c r="O79" s="54">
        <v>-2.2</v>
      </c>
      <c r="P79" s="25">
        <v>-0.2</v>
      </c>
      <c r="S79" s="2" t="s">
        <v>61</v>
      </c>
      <c r="T79" s="55">
        <v>0.171317</v>
      </c>
      <c r="U79" s="56">
        <v>8.619634</v>
      </c>
      <c r="V79" s="55">
        <v>13.904651</v>
      </c>
      <c r="W79" s="17"/>
    </row>
    <row r="80" spans="14:22" ht="11.25">
      <c r="N80" s="25">
        <v>10</v>
      </c>
      <c r="O80" s="25">
        <v>-3.4</v>
      </c>
      <c r="P80" s="54">
        <v>-1.5</v>
      </c>
      <c r="S80" s="2">
        <v>9</v>
      </c>
      <c r="T80" s="55">
        <v>0.153649</v>
      </c>
      <c r="U80" s="7">
        <v>8.163125</v>
      </c>
      <c r="V80" s="5">
        <v>14.048259</v>
      </c>
    </row>
    <row r="81" spans="14:22" ht="11.25">
      <c r="N81" s="25">
        <v>11</v>
      </c>
      <c r="O81" s="25">
        <v>-1.2</v>
      </c>
      <c r="P81" s="54">
        <v>0.6</v>
      </c>
      <c r="S81" s="7">
        <v>10</v>
      </c>
      <c r="T81" s="55">
        <v>0.152874</v>
      </c>
      <c r="U81" s="7">
        <v>7.339777</v>
      </c>
      <c r="V81" s="5">
        <v>14.060213</v>
      </c>
    </row>
    <row r="82" spans="14:22" ht="11.25">
      <c r="N82" s="1">
        <v>12</v>
      </c>
      <c r="O82" s="57">
        <v>1</v>
      </c>
      <c r="P82" s="41">
        <v>2.5</v>
      </c>
      <c r="S82" s="7">
        <v>11</v>
      </c>
      <c r="T82" s="5">
        <v>0.143336</v>
      </c>
      <c r="U82" s="1">
        <v>6.845973</v>
      </c>
      <c r="V82" s="12">
        <v>13.994728</v>
      </c>
    </row>
    <row r="83" spans="14:22" ht="11.25">
      <c r="N83" s="1">
        <v>13</v>
      </c>
      <c r="O83" s="57">
        <v>-3.9</v>
      </c>
      <c r="P83" s="41">
        <v>-0.8</v>
      </c>
      <c r="S83" s="7">
        <v>12</v>
      </c>
      <c r="T83" s="5">
        <v>0.132587</v>
      </c>
      <c r="U83" s="1">
        <v>6.886571</v>
      </c>
      <c r="V83" s="5">
        <v>13.837531</v>
      </c>
    </row>
    <row r="84" spans="14:22" ht="11.25">
      <c r="N84" s="1">
        <v>14</v>
      </c>
      <c r="O84" s="1">
        <v>0.8</v>
      </c>
      <c r="P84" s="41">
        <v>1.1</v>
      </c>
      <c r="S84" s="7">
        <v>13</v>
      </c>
      <c r="T84" s="5">
        <v>0.127369</v>
      </c>
      <c r="U84" s="1">
        <v>6.005095</v>
      </c>
      <c r="V84" s="5">
        <v>13.758883</v>
      </c>
    </row>
    <row r="85" spans="14:22" ht="11.25">
      <c r="N85" s="1">
        <v>15</v>
      </c>
      <c r="O85" s="1">
        <v>0.3</v>
      </c>
      <c r="P85" s="1">
        <v>2.4</v>
      </c>
      <c r="S85" s="7">
        <v>14</v>
      </c>
      <c r="T85" s="5">
        <v>0.103599</v>
      </c>
      <c r="U85" s="1">
        <v>5.797214</v>
      </c>
      <c r="V85" s="5">
        <v>13.808416</v>
      </c>
    </row>
    <row r="86" spans="14:22" ht="11.25">
      <c r="N86" s="1">
        <v>16</v>
      </c>
      <c r="O86" s="1">
        <v>1.4</v>
      </c>
      <c r="P86" s="1">
        <v>2.3</v>
      </c>
      <c r="S86" s="7">
        <v>15</v>
      </c>
      <c r="T86" s="1">
        <v>0.118367</v>
      </c>
      <c r="U86" s="1">
        <v>5.531123</v>
      </c>
      <c r="V86" s="1">
        <v>13.776339</v>
      </c>
    </row>
    <row r="87" spans="14:22" ht="11.25">
      <c r="N87" s="1">
        <v>17</v>
      </c>
      <c r="O87" s="1">
        <v>2.5</v>
      </c>
      <c r="P87" s="1">
        <v>2.8</v>
      </c>
      <c r="S87" s="1">
        <v>16</v>
      </c>
      <c r="T87" s="1">
        <v>0.096705</v>
      </c>
      <c r="U87" s="17">
        <v>5.7289</v>
      </c>
      <c r="V87" s="17">
        <v>13.63151</v>
      </c>
    </row>
    <row r="88" spans="19:22" ht="11.25">
      <c r="S88" s="7">
        <v>17</v>
      </c>
      <c r="T88" s="1">
        <v>0.102649</v>
      </c>
      <c r="U88" s="1">
        <v>5.748531</v>
      </c>
      <c r="V88" s="1">
        <v>13.799911</v>
      </c>
    </row>
    <row r="89" ht="11.25"/>
    <row r="90" spans="14:22" ht="11.25">
      <c r="N90" s="1" t="s">
        <v>0</v>
      </c>
      <c r="O90" s="3" t="s">
        <v>118</v>
      </c>
      <c r="P90" s="2" t="s">
        <v>118</v>
      </c>
      <c r="T90" s="58"/>
      <c r="U90" s="58"/>
      <c r="V90" s="58"/>
    </row>
    <row r="91" spans="15:16" ht="11.25">
      <c r="O91" s="1" t="s">
        <v>119</v>
      </c>
      <c r="P91" s="1" t="s">
        <v>120</v>
      </c>
    </row>
    <row r="92" spans="14:16" ht="11.25">
      <c r="N92" s="20" t="s">
        <v>112</v>
      </c>
      <c r="O92" s="42">
        <v>299</v>
      </c>
      <c r="P92" s="52">
        <v>295.5</v>
      </c>
    </row>
    <row r="93" spans="14:16" ht="11.25">
      <c r="N93" s="20" t="s">
        <v>113</v>
      </c>
      <c r="O93" s="59">
        <v>297.8</v>
      </c>
      <c r="P93" s="52">
        <v>298.8</v>
      </c>
    </row>
    <row r="94" spans="14:16" ht="11.25">
      <c r="N94" s="20" t="s">
        <v>115</v>
      </c>
      <c r="O94" s="59">
        <v>317.6</v>
      </c>
      <c r="P94" s="52">
        <v>298.3</v>
      </c>
    </row>
    <row r="95" spans="14:16" ht="11.25">
      <c r="N95" s="2" t="s">
        <v>117</v>
      </c>
      <c r="O95" s="5">
        <v>331.7</v>
      </c>
      <c r="P95" s="54">
        <v>302.5</v>
      </c>
    </row>
    <row r="96" spans="14:16" ht="11.25">
      <c r="N96" s="1">
        <v>9</v>
      </c>
      <c r="O96" s="5">
        <v>326.1</v>
      </c>
      <c r="P96" s="25">
        <v>302.9</v>
      </c>
    </row>
    <row r="97" spans="14:16" ht="11.25">
      <c r="N97" s="1">
        <v>10</v>
      </c>
      <c r="O97" s="57">
        <v>311</v>
      </c>
      <c r="P97" s="54">
        <v>291.7</v>
      </c>
    </row>
    <row r="98" spans="14:16" ht="11.25">
      <c r="N98" s="1">
        <v>11</v>
      </c>
      <c r="O98" s="41">
        <v>297</v>
      </c>
      <c r="P98" s="25">
        <v>287.6</v>
      </c>
    </row>
    <row r="99" spans="14:16" ht="11.25">
      <c r="N99" s="1">
        <v>12</v>
      </c>
      <c r="O99" s="57">
        <v>298.8</v>
      </c>
      <c r="P99" s="25">
        <v>292.9</v>
      </c>
    </row>
    <row r="100" spans="14:16" ht="11.25">
      <c r="N100" s="1">
        <v>13</v>
      </c>
      <c r="O100" s="1">
        <v>279.1</v>
      </c>
      <c r="P100" s="60">
        <v>284</v>
      </c>
    </row>
    <row r="101" spans="14:16" ht="11.25">
      <c r="N101" s="1">
        <v>14</v>
      </c>
      <c r="O101" s="1">
        <v>275.1</v>
      </c>
      <c r="P101" s="60">
        <v>279.1</v>
      </c>
    </row>
    <row r="102" spans="14:16" ht="11.25">
      <c r="N102" s="1">
        <v>15</v>
      </c>
      <c r="O102" s="1">
        <v>268.8</v>
      </c>
      <c r="P102" s="25">
        <v>280.4</v>
      </c>
    </row>
    <row r="103" spans="14:16" ht="11.25">
      <c r="N103" s="1">
        <v>16</v>
      </c>
      <c r="O103" s="1">
        <v>266.7</v>
      </c>
      <c r="P103" s="1">
        <v>284.1</v>
      </c>
    </row>
    <row r="104" spans="14:16" ht="11.25">
      <c r="N104" s="1">
        <v>17</v>
      </c>
      <c r="O104" s="1">
        <v>273.1</v>
      </c>
      <c r="P104" s="1">
        <v>287.8</v>
      </c>
    </row>
    <row r="105" ht="11.25"/>
    <row r="106" ht="11.25"/>
    <row r="107" spans="14:19" ht="11.25">
      <c r="N107" s="1" t="s">
        <v>121</v>
      </c>
      <c r="S107" s="1" t="s">
        <v>122</v>
      </c>
    </row>
    <row r="108" ht="11.25">
      <c r="U108" s="2"/>
    </row>
    <row r="109" spans="19:22" ht="11.25">
      <c r="S109" s="1" t="s">
        <v>148</v>
      </c>
      <c r="T109" s="2" t="s">
        <v>149</v>
      </c>
      <c r="U109" s="2"/>
      <c r="V109" s="61"/>
    </row>
    <row r="110" spans="16:21" ht="11.25">
      <c r="P110" s="2" t="s">
        <v>123</v>
      </c>
      <c r="Q110" s="2" t="s">
        <v>150</v>
      </c>
      <c r="S110" s="2" t="s">
        <v>151</v>
      </c>
      <c r="T110" s="61">
        <v>25.91</v>
      </c>
      <c r="U110" s="2"/>
    </row>
    <row r="111" spans="15:22" ht="11.25">
      <c r="O111" s="2" t="s">
        <v>124</v>
      </c>
      <c r="P111" s="6">
        <f aca="true" t="shared" si="1" ref="P111:P118">Q111/$Q$120*100</f>
        <v>25.2146595581472</v>
      </c>
      <c r="Q111" s="4">
        <v>4754775</v>
      </c>
      <c r="S111" s="2" t="s">
        <v>152</v>
      </c>
      <c r="T111" s="1">
        <v>20.04</v>
      </c>
      <c r="U111" s="2"/>
      <c r="V111" s="25"/>
    </row>
    <row r="112" spans="15:22" ht="11.25">
      <c r="O112" s="2" t="s">
        <v>125</v>
      </c>
      <c r="P112" s="6">
        <f t="shared" si="1"/>
        <v>20.195792744251065</v>
      </c>
      <c r="Q112" s="4">
        <v>3808358</v>
      </c>
      <c r="S112" s="2" t="s">
        <v>153</v>
      </c>
      <c r="T112" s="61">
        <v>19.57</v>
      </c>
      <c r="U112" s="2"/>
      <c r="V112" s="61"/>
    </row>
    <row r="113" spans="15:21" ht="11.25">
      <c r="O113" s="2" t="s">
        <v>126</v>
      </c>
      <c r="P113" s="6">
        <f t="shared" si="1"/>
        <v>14.386272394315483</v>
      </c>
      <c r="Q113" s="4">
        <v>2712846</v>
      </c>
      <c r="S113" s="2" t="s">
        <v>154</v>
      </c>
      <c r="T113" s="1">
        <v>18.38</v>
      </c>
      <c r="U113" s="2"/>
    </row>
    <row r="114" spans="15:20" ht="11.25">
      <c r="O114" s="2" t="s">
        <v>127</v>
      </c>
      <c r="P114" s="6">
        <f t="shared" si="1"/>
        <v>10.348649599608848</v>
      </c>
      <c r="Q114" s="4">
        <v>1951464</v>
      </c>
      <c r="S114" s="2" t="s">
        <v>128</v>
      </c>
      <c r="T114" s="25">
        <v>16.69</v>
      </c>
    </row>
    <row r="115" spans="15:20" ht="11.25">
      <c r="O115" s="2" t="s">
        <v>129</v>
      </c>
      <c r="P115" s="6">
        <f t="shared" si="1"/>
        <v>9.611710337465535</v>
      </c>
      <c r="Q115" s="4">
        <v>1812498</v>
      </c>
      <c r="S115" s="2" t="s">
        <v>155</v>
      </c>
      <c r="T115" s="61">
        <v>12.4</v>
      </c>
    </row>
    <row r="116" spans="15:17" ht="11.25">
      <c r="O116" s="2" t="s">
        <v>130</v>
      </c>
      <c r="P116" s="6">
        <f t="shared" si="1"/>
        <v>7.348790394748739</v>
      </c>
      <c r="Q116" s="4">
        <v>1385775</v>
      </c>
    </row>
    <row r="117" spans="15:19" ht="11.25">
      <c r="O117" s="2" t="s">
        <v>131</v>
      </c>
      <c r="P117" s="6">
        <f t="shared" si="1"/>
        <v>6.005212336836065</v>
      </c>
      <c r="Q117" s="4">
        <v>1132414</v>
      </c>
      <c r="S117" s="1" t="s">
        <v>156</v>
      </c>
    </row>
    <row r="118" spans="15:17" ht="11.25">
      <c r="O118" s="2" t="s">
        <v>45</v>
      </c>
      <c r="P118" s="6">
        <f t="shared" si="1"/>
        <v>6.888912634627066</v>
      </c>
      <c r="Q118" s="4">
        <v>1299055</v>
      </c>
    </row>
    <row r="119" spans="16:17" ht="11.25">
      <c r="P119" s="6"/>
      <c r="Q119" s="4"/>
    </row>
    <row r="120" spans="15:17" ht="11.25">
      <c r="O120" s="2" t="s">
        <v>56</v>
      </c>
      <c r="P120" s="6">
        <f>SUM(P111:P118)</f>
        <v>100</v>
      </c>
      <c r="Q120" s="4">
        <v>18857185</v>
      </c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4"/>
  <headerFooter alignWithMargins="0">
    <oddHeader>&amp;L&amp;"ＭＳ Ｐゴシック,太字"&amp;14物価・家計・県民経済</oddHeader>
  </headerFooter>
  <rowBreaks count="1" manualBreakCount="1">
    <brk id="73" max="11" man="1"/>
  </rowBreaks>
  <drawing r:id="rId3"/>
  <legacyDrawing r:id="rId2"/>
  <oleObjects>
    <oleObject progId="Paint.Picture" shapeId="148980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showGridLines="0" view="pageBreakPreview" zoomScaleNormal="130" zoomScaleSheetLayoutView="100" workbookViewId="0" topLeftCell="A1">
      <selection activeCell="L82" sqref="L82"/>
    </sheetView>
  </sheetViews>
  <sheetFormatPr defaultColWidth="9.00390625" defaultRowHeight="12.75"/>
  <cols>
    <col min="1" max="1" width="3.375" style="63" customWidth="1"/>
    <col min="2" max="2" width="18.75390625" style="63" customWidth="1"/>
    <col min="3" max="3" width="1.875" style="63" customWidth="1"/>
    <col min="4" max="4" width="7.75390625" style="63" customWidth="1"/>
    <col min="5" max="5" width="5.375" style="64" customWidth="1"/>
    <col min="6" max="6" width="18.125" style="64" customWidth="1"/>
    <col min="7" max="7" width="9.875" style="64" customWidth="1"/>
    <col min="8" max="8" width="8.875" style="64" customWidth="1"/>
    <col min="9" max="9" width="9.375" style="64" customWidth="1"/>
    <col min="10" max="10" width="8.875" style="64" customWidth="1"/>
    <col min="11" max="11" width="4.875" style="63" customWidth="1"/>
    <col min="12" max="16384" width="8.00390625" style="63" customWidth="1"/>
  </cols>
  <sheetData>
    <row r="1" ht="17.25">
      <c r="A1" s="62" t="s">
        <v>157</v>
      </c>
    </row>
    <row r="2" spans="1:12" ht="13.5" customHeight="1">
      <c r="A2" s="65"/>
      <c r="L2" s="66"/>
    </row>
    <row r="7" spans="4:12" ht="21" customHeight="1">
      <c r="D7" s="67"/>
      <c r="E7" s="68"/>
      <c r="F7" s="68"/>
      <c r="G7" s="68"/>
      <c r="H7" s="68"/>
      <c r="I7" s="68"/>
      <c r="J7" s="68"/>
      <c r="K7" s="69"/>
      <c r="L7" s="69"/>
    </row>
    <row r="8" spans="1:12" ht="41.25" customHeight="1">
      <c r="A8" s="70"/>
      <c r="B8" s="71" t="s">
        <v>158</v>
      </c>
      <c r="D8" s="72"/>
      <c r="E8" s="73" t="s">
        <v>159</v>
      </c>
      <c r="F8" s="74"/>
      <c r="G8" s="74"/>
      <c r="H8" s="74"/>
      <c r="I8" s="74"/>
      <c r="J8" s="75"/>
      <c r="K8" s="73" t="s">
        <v>160</v>
      </c>
      <c r="L8" s="75"/>
    </row>
    <row r="9" spans="1:10" ht="27" customHeight="1">
      <c r="A9" s="76" t="s">
        <v>132</v>
      </c>
      <c r="B9" s="71"/>
      <c r="D9" s="77"/>
      <c r="E9" s="78"/>
      <c r="F9" s="79"/>
      <c r="G9" s="79"/>
      <c r="H9" s="79"/>
      <c r="I9" s="79"/>
      <c r="J9" s="80"/>
    </row>
    <row r="10" spans="1:10" ht="41.25" customHeight="1">
      <c r="A10" s="81"/>
      <c r="B10" s="71" t="s">
        <v>133</v>
      </c>
      <c r="D10" s="72"/>
      <c r="E10" s="73" t="s">
        <v>161</v>
      </c>
      <c r="F10" s="74"/>
      <c r="G10" s="74"/>
      <c r="H10" s="74"/>
      <c r="I10" s="74"/>
      <c r="J10" s="75"/>
    </row>
    <row r="11" spans="1:10" ht="27" customHeight="1">
      <c r="A11" s="81"/>
      <c r="B11" s="71"/>
      <c r="D11" s="82"/>
      <c r="E11" s="83"/>
      <c r="F11" s="79"/>
      <c r="G11" s="79"/>
      <c r="H11" s="79"/>
      <c r="I11" s="79"/>
      <c r="J11" s="84"/>
    </row>
    <row r="12" spans="1:10" ht="41.25" customHeight="1">
      <c r="A12" s="81"/>
      <c r="B12" s="71" t="s">
        <v>134</v>
      </c>
      <c r="D12" s="85" t="s">
        <v>162</v>
      </c>
      <c r="E12" s="73" t="s">
        <v>163</v>
      </c>
      <c r="F12" s="74"/>
      <c r="G12" s="75"/>
      <c r="H12" s="85" t="s">
        <v>164</v>
      </c>
      <c r="I12" s="73" t="s">
        <v>165</v>
      </c>
      <c r="J12" s="75"/>
    </row>
    <row r="13" spans="1:10" ht="27" customHeight="1">
      <c r="A13" s="81"/>
      <c r="B13" s="71"/>
      <c r="D13" s="86"/>
      <c r="E13" s="83"/>
      <c r="F13" s="79"/>
      <c r="G13" s="79"/>
      <c r="H13" s="87"/>
      <c r="I13" s="88"/>
      <c r="J13" s="89"/>
    </row>
    <row r="14" spans="1:10" ht="41.25" customHeight="1">
      <c r="A14" s="81"/>
      <c r="B14" s="71" t="s">
        <v>135</v>
      </c>
      <c r="D14" s="72"/>
      <c r="E14" s="90" t="s">
        <v>166</v>
      </c>
      <c r="F14" s="74"/>
      <c r="G14" s="75"/>
      <c r="H14" s="85" t="s">
        <v>164</v>
      </c>
      <c r="I14" s="91"/>
      <c r="J14" s="92"/>
    </row>
    <row r="15" spans="1:10" ht="27" customHeight="1">
      <c r="A15" s="81"/>
      <c r="B15" s="71"/>
      <c r="D15" s="72"/>
      <c r="E15" s="93"/>
      <c r="F15" s="94"/>
      <c r="G15" s="94"/>
      <c r="H15" s="93"/>
      <c r="I15" s="88"/>
      <c r="J15" s="92"/>
    </row>
    <row r="16" spans="1:10" ht="41.25" customHeight="1">
      <c r="A16" s="81"/>
      <c r="B16" s="71" t="s">
        <v>136</v>
      </c>
      <c r="D16" s="72"/>
      <c r="E16" s="73" t="s">
        <v>167</v>
      </c>
      <c r="F16" s="74"/>
      <c r="G16" s="95" t="s">
        <v>168</v>
      </c>
      <c r="J16" s="92"/>
    </row>
    <row r="17" spans="1:10" ht="27" customHeight="1">
      <c r="A17" s="81"/>
      <c r="B17" s="71"/>
      <c r="D17" s="82"/>
      <c r="E17" s="83"/>
      <c r="F17" s="79"/>
      <c r="G17" s="84"/>
      <c r="J17" s="92"/>
    </row>
    <row r="18" spans="1:10" ht="41.25" customHeight="1">
      <c r="A18" s="81"/>
      <c r="B18" s="71" t="s">
        <v>137</v>
      </c>
      <c r="D18" s="85" t="s">
        <v>162</v>
      </c>
      <c r="E18" s="73" t="s">
        <v>169</v>
      </c>
      <c r="F18" s="74"/>
      <c r="G18" s="75"/>
      <c r="J18" s="92"/>
    </row>
    <row r="19" spans="2:10" ht="27" customHeight="1">
      <c r="B19" s="71"/>
      <c r="D19" s="96"/>
      <c r="E19" s="79"/>
      <c r="F19" s="79"/>
      <c r="G19" s="84"/>
      <c r="J19" s="92"/>
    </row>
    <row r="20" spans="1:10" ht="41.25" customHeight="1">
      <c r="A20" s="70" t="s">
        <v>138</v>
      </c>
      <c r="B20" s="71" t="s">
        <v>139</v>
      </c>
      <c r="D20" s="97" t="s">
        <v>170</v>
      </c>
      <c r="E20" s="98"/>
      <c r="F20" s="95" t="s">
        <v>171</v>
      </c>
      <c r="G20" s="99" t="s">
        <v>172</v>
      </c>
      <c r="J20" s="92"/>
    </row>
    <row r="21" spans="2:10" ht="27" customHeight="1">
      <c r="B21" s="71"/>
      <c r="D21" s="86"/>
      <c r="E21" s="100"/>
      <c r="F21" s="68"/>
      <c r="G21" s="68"/>
      <c r="H21" s="68"/>
      <c r="I21" s="68"/>
      <c r="J21" s="101"/>
    </row>
    <row r="22" spans="1:11" ht="41.25" customHeight="1">
      <c r="A22" s="76" t="s">
        <v>140</v>
      </c>
      <c r="B22" s="71" t="s">
        <v>141</v>
      </c>
      <c r="D22" s="72"/>
      <c r="E22" s="102" t="s">
        <v>173</v>
      </c>
      <c r="F22" s="103"/>
      <c r="G22" s="104" t="s">
        <v>174</v>
      </c>
      <c r="H22" s="105"/>
      <c r="I22" s="106" t="s">
        <v>175</v>
      </c>
      <c r="J22" s="107" t="s">
        <v>176</v>
      </c>
      <c r="K22" s="108"/>
    </row>
    <row r="23" spans="1:10" ht="27" customHeight="1">
      <c r="A23" s="76"/>
      <c r="B23" s="71"/>
      <c r="D23" s="82"/>
      <c r="E23" s="83"/>
      <c r="F23" s="79"/>
      <c r="G23" s="79"/>
      <c r="H23" s="79"/>
      <c r="I23" s="79"/>
      <c r="J23" s="84"/>
    </row>
    <row r="24" spans="1:10" ht="41.25" customHeight="1">
      <c r="A24" s="76"/>
      <c r="B24" s="71" t="s">
        <v>177</v>
      </c>
      <c r="D24" s="85" t="s">
        <v>162</v>
      </c>
      <c r="E24" s="90" t="s">
        <v>178</v>
      </c>
      <c r="F24" s="74"/>
      <c r="G24" s="74"/>
      <c r="H24" s="74"/>
      <c r="I24" s="74"/>
      <c r="J24" s="75"/>
    </row>
    <row r="25" ht="27" customHeight="1"/>
  </sheetData>
  <mergeCells count="14">
    <mergeCell ref="E22:F22"/>
    <mergeCell ref="A22:A24"/>
    <mergeCell ref="E18:G18"/>
    <mergeCell ref="A9:A18"/>
    <mergeCell ref="G22:H22"/>
    <mergeCell ref="D20:E20"/>
    <mergeCell ref="E14:G14"/>
    <mergeCell ref="E16:F16"/>
    <mergeCell ref="E24:J24"/>
    <mergeCell ref="K8:L8"/>
    <mergeCell ref="E12:G12"/>
    <mergeCell ref="I12:J12"/>
    <mergeCell ref="E8:J8"/>
    <mergeCell ref="E10:J10"/>
  </mergeCells>
  <printOptions/>
  <pageMargins left="0" right="0.3937007874015748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m096108</cp:lastModifiedBy>
  <cp:lastPrinted>2008-03-17T02:43:10Z</cp:lastPrinted>
  <dcterms:created xsi:type="dcterms:W3CDTF">2002-10-30T04:03:02Z</dcterms:created>
  <dcterms:modified xsi:type="dcterms:W3CDTF">2008-04-28T02:34:37Z</dcterms:modified>
  <cp:category/>
  <cp:version/>
  <cp:contentType/>
  <cp:contentStatus/>
</cp:coreProperties>
</file>