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829" activeTab="0"/>
  </bookViews>
  <sheets>
    <sheet name="目次" sheetId="1" r:id="rId1"/>
    <sheet name="14.1" sheetId="2" r:id="rId2"/>
    <sheet name="14.2" sheetId="3" r:id="rId3"/>
    <sheet name="14.3" sheetId="4" r:id="rId4"/>
    <sheet name="14.4" sheetId="5" r:id="rId5"/>
    <sheet name="14.5" sheetId="6" r:id="rId6"/>
    <sheet name="14.6-14.8" sheetId="7" r:id="rId7"/>
    <sheet name="14.9" sheetId="8" r:id="rId8"/>
    <sheet name="14.10.1-14.10.2" sheetId="9" r:id="rId9"/>
    <sheet name="14.10.3-14.10.5" sheetId="10" r:id="rId10"/>
    <sheet name="14.10.6-14.10.7" sheetId="11" r:id="rId11"/>
    <sheet name="14.10.8-14.10.9" sheetId="12" r:id="rId12"/>
    <sheet name="14.10.10-14.10.11" sheetId="13" r:id="rId13"/>
    <sheet name="14.10.12-14.10.13" sheetId="14" r:id="rId14"/>
    <sheet name="14.11" sheetId="15" r:id="rId15"/>
    <sheet name="14.12.1-14.12.3" sheetId="16" r:id="rId16"/>
    <sheet name="14.12.4-14.12.6" sheetId="17" r:id="rId17"/>
    <sheet name="14.12.7" sheetId="18" r:id="rId18"/>
    <sheet name="14.13-14.15" sheetId="19" r:id="rId19"/>
    <sheet name="14.16" sheetId="20" r:id="rId20"/>
    <sheet name="14.17.1" sheetId="21" r:id="rId21"/>
    <sheet name="14.17.2" sheetId="22" r:id="rId22"/>
    <sheet name="14.18.1" sheetId="23" r:id="rId23"/>
    <sheet name="14.18.2" sheetId="24" r:id="rId24"/>
    <sheet name="14.19" sheetId="25" r:id="rId25"/>
    <sheet name="14.20" sheetId="26" r:id="rId26"/>
  </sheets>
  <definedNames/>
  <calcPr fullCalcOnLoad="1"/>
</workbook>
</file>

<file path=xl/sharedStrings.xml><?xml version="1.0" encoding="utf-8"?>
<sst xmlns="http://schemas.openxmlformats.org/spreadsheetml/2006/main" count="4424" uniqueCount="1019">
  <si>
    <t>平成19年度末</t>
  </si>
  <si>
    <t xml:space="preserve">   19年</t>
  </si>
  <si>
    <t>一般県道</t>
  </si>
  <si>
    <t>市町道</t>
  </si>
  <si>
    <t>計</t>
  </si>
  <si>
    <t>総延長</t>
  </si>
  <si>
    <t>重用延長</t>
  </si>
  <si>
    <t>未供用延長</t>
  </si>
  <si>
    <t>実延長</t>
  </si>
  <si>
    <t>（規格改良・未改良別）</t>
  </si>
  <si>
    <t>（路面別）</t>
  </si>
  <si>
    <t>（種類別）</t>
  </si>
  <si>
    <t>運輸雑収入</t>
  </si>
  <si>
    <t>阪急電鉄</t>
  </si>
  <si>
    <t>阪神電鉄</t>
  </si>
  <si>
    <t>山陽電鉄</t>
  </si>
  <si>
    <t>神戸電鉄</t>
  </si>
  <si>
    <t>六甲摩耶鉄道</t>
  </si>
  <si>
    <t>神戸高速鉄道</t>
  </si>
  <si>
    <t>神戸新交通</t>
  </si>
  <si>
    <t>北神急行電鉄</t>
  </si>
  <si>
    <t>乗用自動車</t>
  </si>
  <si>
    <t>普通トラック</t>
  </si>
  <si>
    <t>その他の自動車</t>
  </si>
  <si>
    <t>西宮北</t>
  </si>
  <si>
    <t>神戸三田</t>
  </si>
  <si>
    <t>ひょうご東条</t>
  </si>
  <si>
    <t>滝野社</t>
  </si>
  <si>
    <t>大久保</t>
  </si>
  <si>
    <t>明石西</t>
  </si>
  <si>
    <t>三田西</t>
  </si>
  <si>
    <t>丹南篠山口</t>
  </si>
  <si>
    <t>神戸北</t>
  </si>
  <si>
    <t>三木東</t>
  </si>
  <si>
    <t>三木小野</t>
  </si>
  <si>
    <t>加古川北</t>
  </si>
  <si>
    <t>山陽姫路東</t>
  </si>
  <si>
    <t>山陽姫路西</t>
  </si>
  <si>
    <t>須磨合併</t>
  </si>
  <si>
    <t>月見山</t>
  </si>
  <si>
    <t>湊川東行</t>
  </si>
  <si>
    <t>湊川西行</t>
  </si>
  <si>
    <t>柳原東行</t>
  </si>
  <si>
    <t>柳原西行</t>
  </si>
  <si>
    <t>京橋東行</t>
  </si>
  <si>
    <t>京橋西行</t>
  </si>
  <si>
    <t>生田川</t>
  </si>
  <si>
    <t>摩耶東行</t>
  </si>
  <si>
    <t>摩耶西行</t>
  </si>
  <si>
    <t>芦屋入口</t>
  </si>
  <si>
    <t>芦屋出口</t>
  </si>
  <si>
    <t>尼崎西入口</t>
  </si>
  <si>
    <t>尼崎西出口</t>
  </si>
  <si>
    <t>前開東出口</t>
  </si>
  <si>
    <t>前開西入口</t>
  </si>
  <si>
    <t>布施畑合併</t>
  </si>
  <si>
    <t>箕谷入口</t>
  </si>
  <si>
    <t>しあわせの村</t>
  </si>
  <si>
    <t>箕谷合併</t>
  </si>
  <si>
    <t>有馬口</t>
  </si>
  <si>
    <t>からと西</t>
  </si>
  <si>
    <t>柳谷合併</t>
  </si>
  <si>
    <t>南芦屋浜</t>
  </si>
  <si>
    <t>深江浜東</t>
  </si>
  <si>
    <t>深江浜西</t>
  </si>
  <si>
    <t>六甲ｱｲﾗﾝﾄﾞ北</t>
  </si>
  <si>
    <t>魚崎浜</t>
  </si>
  <si>
    <t>住吉浜</t>
  </si>
  <si>
    <t>尼崎東海岸出口</t>
  </si>
  <si>
    <t>尼崎東海岸入口</t>
  </si>
  <si>
    <t>西宮浜出口</t>
  </si>
  <si>
    <t>西宮浜入口</t>
  </si>
  <si>
    <t>学園南入口相互</t>
  </si>
  <si>
    <t>学園南出口相互</t>
  </si>
  <si>
    <t>神戸西本線</t>
  </si>
  <si>
    <t>神戸西</t>
  </si>
  <si>
    <t>布施畑</t>
  </si>
  <si>
    <t>垂水第一</t>
  </si>
  <si>
    <t>垂水第二</t>
  </si>
  <si>
    <t>垂水第三</t>
  </si>
  <si>
    <t>淡路第一</t>
  </si>
  <si>
    <t>津名一宮</t>
  </si>
  <si>
    <t>西淡三原</t>
  </si>
  <si>
    <t>淡路島南</t>
  </si>
  <si>
    <t>普通車</t>
  </si>
  <si>
    <t>軽自動車等</t>
  </si>
  <si>
    <t>軽車両等</t>
  </si>
  <si>
    <t>総　数</t>
  </si>
  <si>
    <t>中型車</t>
  </si>
  <si>
    <t>軽自動車</t>
  </si>
  <si>
    <t>大型 Ⅰ</t>
  </si>
  <si>
    <t>大型 Ⅱ</t>
  </si>
  <si>
    <t>総トン数</t>
  </si>
  <si>
    <t>100トン以上</t>
  </si>
  <si>
    <t>100トン未満</t>
  </si>
  <si>
    <t>積トン数</t>
  </si>
  <si>
    <t>馬力数</t>
  </si>
  <si>
    <t>尼崎西宮芦屋港</t>
  </si>
  <si>
    <t>農水産品</t>
  </si>
  <si>
    <t>林産品</t>
  </si>
  <si>
    <t>鉱産品</t>
  </si>
  <si>
    <t>化学工業品</t>
  </si>
  <si>
    <t>軽工業品</t>
  </si>
  <si>
    <t>雑工業品</t>
  </si>
  <si>
    <t>特殊品</t>
  </si>
  <si>
    <t>入庫高</t>
  </si>
  <si>
    <t>残高</t>
  </si>
  <si>
    <t>男</t>
  </si>
  <si>
    <t>女</t>
  </si>
  <si>
    <t>大型特殊</t>
  </si>
  <si>
    <t>舗装済延長</t>
  </si>
  <si>
    <t>舗装率</t>
  </si>
  <si>
    <t>阪神南地域</t>
  </si>
  <si>
    <t>阪神北地域</t>
  </si>
  <si>
    <t>東播磨地域</t>
  </si>
  <si>
    <t>北播磨地域</t>
  </si>
  <si>
    <t>中播磨地域</t>
  </si>
  <si>
    <t>西播磨地域</t>
  </si>
  <si>
    <t>相生市　</t>
  </si>
  <si>
    <t>軽自動車計</t>
  </si>
  <si>
    <t>小型特殊</t>
  </si>
  <si>
    <t>特種用途</t>
  </si>
  <si>
    <t>四輪乗用</t>
  </si>
  <si>
    <t>四輪貨物</t>
  </si>
  <si>
    <t>輸送人員</t>
  </si>
  <si>
    <t>区　　分</t>
  </si>
  <si>
    <t>千円</t>
  </si>
  <si>
    <t>千人</t>
  </si>
  <si>
    <t>千個</t>
  </si>
  <si>
    <t>阪神南地域</t>
  </si>
  <si>
    <t>阪神北地域</t>
  </si>
  <si>
    <t>東播磨地域</t>
  </si>
  <si>
    <t>北播磨地域</t>
  </si>
  <si>
    <t>中播磨地域</t>
  </si>
  <si>
    <t>西播磨地域</t>
  </si>
  <si>
    <t>但馬地域　</t>
  </si>
  <si>
    <t>丹波地域　</t>
  </si>
  <si>
    <t>淡路地域　</t>
  </si>
  <si>
    <t>延実働台数</t>
  </si>
  <si>
    <t>派遣労働者</t>
  </si>
  <si>
    <t>播磨新宮</t>
  </si>
  <si>
    <t>神戸長田</t>
  </si>
  <si>
    <t>妙法寺</t>
  </si>
  <si>
    <t>白川南</t>
  </si>
  <si>
    <t>保有者数</t>
  </si>
  <si>
    <t>線 ・ 駅  名</t>
  </si>
  <si>
    <t>総　数</t>
  </si>
  <si>
    <t>コ ン テ ナ</t>
  </si>
  <si>
    <t>山陽本線</t>
  </si>
  <si>
    <t>神戸貨物ターミナル</t>
  </si>
  <si>
    <t>姫路貨物</t>
  </si>
  <si>
    <t>西浜</t>
  </si>
  <si>
    <t>龍野西</t>
  </si>
  <si>
    <t>養父市　</t>
  </si>
  <si>
    <t>西宮山口東</t>
  </si>
  <si>
    <t>からと東</t>
  </si>
  <si>
    <t>丹波市　</t>
  </si>
  <si>
    <t>南あわじ市</t>
  </si>
  <si>
    <t>淡路市　</t>
  </si>
  <si>
    <t>朝来市　</t>
  </si>
  <si>
    <t>宍粟市　</t>
  </si>
  <si>
    <t>香美町　</t>
  </si>
  <si>
    <t>ひめじ別所</t>
  </si>
  <si>
    <t>けん引</t>
  </si>
  <si>
    <t>大自二</t>
  </si>
  <si>
    <t>普自二</t>
  </si>
  <si>
    <t>たつの市</t>
  </si>
  <si>
    <t>多可町　</t>
  </si>
  <si>
    <t>神河町　</t>
  </si>
  <si>
    <t>新温泉町</t>
  </si>
  <si>
    <t>大型車</t>
  </si>
  <si>
    <t>特大車</t>
  </si>
  <si>
    <t>計</t>
  </si>
  <si>
    <t>加東市　</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</si>
  <si>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</si>
  <si>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</si>
  <si>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</si>
  <si>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</si>
  <si>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</si>
  <si>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</si>
  <si>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</si>
  <si>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</si>
  <si>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</si>
  <si>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</si>
  <si>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</si>
  <si>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</si>
  <si>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</si>
  <si>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</si>
  <si>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</si>
  <si>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</si>
  <si>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</si>
  <si>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</si>
  <si>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</si>
  <si>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</si>
  <si>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</si>
  <si>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</si>
  <si>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朝来市</t>
  </si>
  <si>
    <t>淡路市</t>
  </si>
  <si>
    <t>宍粟市</t>
  </si>
  <si>
    <t>猪名川町</t>
  </si>
  <si>
    <t>稲美町</t>
  </si>
  <si>
    <t>播磨町</t>
  </si>
  <si>
    <t>市川町</t>
  </si>
  <si>
    <t>福崎町</t>
  </si>
  <si>
    <t>太子町</t>
  </si>
  <si>
    <t>上郡町</t>
  </si>
  <si>
    <t>佐用町</t>
  </si>
  <si>
    <t>香美町</t>
  </si>
  <si>
    <t>舗装道路延長</t>
  </si>
  <si>
    <t>未舗装道路延長</t>
  </si>
  <si>
    <t>区    分</t>
  </si>
  <si>
    <t>加東市</t>
  </si>
  <si>
    <t>たつの市</t>
  </si>
  <si>
    <t>多可町</t>
  </si>
  <si>
    <t>神河町</t>
  </si>
  <si>
    <t>新温泉町</t>
  </si>
  <si>
    <t>塩屋</t>
  </si>
  <si>
    <t>さくら夙川</t>
  </si>
  <si>
    <t>西宮名塩</t>
  </si>
  <si>
    <t>城崎温泉</t>
  </si>
  <si>
    <t xml:space="preserve">  播但線</t>
  </si>
  <si>
    <t xml:space="preserve">  姫新線</t>
  </si>
  <si>
    <t xml:space="preserve">  加古川線</t>
  </si>
  <si>
    <t xml:space="preserve">  赤穂線</t>
  </si>
  <si>
    <t>　 18年度</t>
  </si>
  <si>
    <t>-</t>
  </si>
  <si>
    <t>18年度</t>
  </si>
  <si>
    <t xml:space="preserve">    18年度</t>
  </si>
  <si>
    <t>18年12月末</t>
  </si>
  <si>
    <t xml:space="preserve">   18年</t>
  </si>
  <si>
    <t>東部工業港区</t>
  </si>
  <si>
    <t>西部工業港区</t>
  </si>
  <si>
    <t>別府西港区</t>
  </si>
  <si>
    <t>古茂江港 ※</t>
  </si>
  <si>
    <t>飾磨港区</t>
  </si>
  <si>
    <t>広畑港区</t>
  </si>
  <si>
    <t>網干港区</t>
  </si>
  <si>
    <t>尼崎港区</t>
  </si>
  <si>
    <t>西宮港区</t>
  </si>
  <si>
    <t>芦屋港区</t>
  </si>
  <si>
    <t>二見港区</t>
  </si>
  <si>
    <t>別府港区</t>
  </si>
  <si>
    <t>高砂港区</t>
  </si>
  <si>
    <t>伊保港区</t>
  </si>
  <si>
    <t>曽根港区</t>
  </si>
  <si>
    <t>佐野港区</t>
  </si>
  <si>
    <t>志筑港区</t>
  </si>
  <si>
    <t>塩田港区</t>
  </si>
  <si>
    <t>姫路港</t>
  </si>
  <si>
    <t>神戸港 ※</t>
  </si>
  <si>
    <t>東播磨港</t>
  </si>
  <si>
    <t>明石港</t>
  </si>
  <si>
    <t>江井ヶ島港</t>
  </si>
  <si>
    <t>相生港</t>
  </si>
  <si>
    <t>坂越港</t>
  </si>
  <si>
    <t>赤穂港</t>
  </si>
  <si>
    <t>古池港</t>
  </si>
  <si>
    <t>岩屋港</t>
  </si>
  <si>
    <t>浦港</t>
  </si>
  <si>
    <t>津名港</t>
  </si>
  <si>
    <t>洲本港</t>
  </si>
  <si>
    <t>由良港</t>
  </si>
  <si>
    <t>阿万港</t>
  </si>
  <si>
    <t>福良港</t>
  </si>
  <si>
    <t>津井港</t>
  </si>
  <si>
    <t>湊港</t>
  </si>
  <si>
    <t>都志港</t>
  </si>
  <si>
    <t>山田港</t>
  </si>
  <si>
    <t>江井港</t>
  </si>
  <si>
    <t>郡家港</t>
  </si>
  <si>
    <t>室津港</t>
  </si>
  <si>
    <t>津居山港</t>
  </si>
  <si>
    <t>竹野港</t>
  </si>
  <si>
    <t>柴山港</t>
  </si>
  <si>
    <t xml:space="preserve">  新幹線</t>
  </si>
  <si>
    <t>神戸市　</t>
  </si>
  <si>
    <t>兵庫</t>
  </si>
  <si>
    <t>家島港</t>
  </si>
  <si>
    <t>家島港区</t>
  </si>
  <si>
    <t>網手港区</t>
  </si>
  <si>
    <t>大型車
（大型 Ⅰ）</t>
  </si>
  <si>
    <t>特大車
（大型 Ⅱ）</t>
  </si>
  <si>
    <t>改良済延長</t>
  </si>
  <si>
    <t>19.5 m以上</t>
  </si>
  <si>
    <t>13.0 m～19.5 m</t>
  </si>
  <si>
    <t>5.5 m～13.0 m</t>
  </si>
  <si>
    <t>5.5 m未満</t>
  </si>
  <si>
    <t>未改良延長</t>
  </si>
  <si>
    <t>5.5 m以上</t>
  </si>
  <si>
    <t>3.5 m～5.5 m</t>
  </si>
  <si>
    <t>3.5 m未満</t>
  </si>
  <si>
    <t>セメント系</t>
  </si>
  <si>
    <t>高級アスファルト系</t>
  </si>
  <si>
    <t>簡易アスファルト系</t>
  </si>
  <si>
    <t>道路延長</t>
  </si>
  <si>
    <t>歩道設置道路実延長</t>
  </si>
  <si>
    <t>中央帯設置道路実延長</t>
  </si>
  <si>
    <t>立体横断施設</t>
  </si>
  <si>
    <t>鉄道との交差箇所</t>
  </si>
  <si>
    <t>主要地方道</t>
  </si>
  <si>
    <t>渡船場（箇所）</t>
  </si>
  <si>
    <t>渡船場（延長）</t>
  </si>
  <si>
    <t>橋りょう（橋数）</t>
  </si>
  <si>
    <t>橋りょう（延長）</t>
  </si>
  <si>
    <t>トンネル（箇所）</t>
  </si>
  <si>
    <t>トンネル（延長）</t>
  </si>
  <si>
    <t>（別掲）</t>
  </si>
  <si>
    <t>（単位：km）</t>
  </si>
  <si>
    <t>（うち）自動車交通不能</t>
  </si>
  <si>
    <t>（うち）立体交差</t>
  </si>
  <si>
    <t>主要地方道</t>
  </si>
  <si>
    <t>一般県道</t>
  </si>
  <si>
    <t>（うち主要地方道市道）</t>
  </si>
  <si>
    <t>（うち市道）</t>
  </si>
  <si>
    <t>県  計</t>
  </si>
  <si>
    <t>乗車人員（一日平均）</t>
  </si>
  <si>
    <t>西明石(注1)</t>
  </si>
  <si>
    <t>（単位：日平均人）</t>
  </si>
  <si>
    <t>資料：西日本旅客鉄道株式会社</t>
  </si>
  <si>
    <t>-</t>
  </si>
  <si>
    <t>神戸市交通局（地下鉄）</t>
  </si>
  <si>
    <t>（単位：台）</t>
  </si>
  <si>
    <t>貨物車</t>
  </si>
  <si>
    <t>乗合車</t>
  </si>
  <si>
    <t>区    分</t>
  </si>
  <si>
    <t>一般乗合</t>
  </si>
  <si>
    <t>一般貸切</t>
  </si>
  <si>
    <t>一般乗用</t>
  </si>
  <si>
    <t>輸送人員</t>
  </si>
  <si>
    <t>特定旅客</t>
  </si>
  <si>
    <t>許可台数</t>
  </si>
  <si>
    <t>平成15年度</t>
  </si>
  <si>
    <t>区  分</t>
  </si>
  <si>
    <t>資料：国土交通省神戸運輸監理部兵庫陸運部</t>
  </si>
  <si>
    <t>営業用</t>
  </si>
  <si>
    <t>自家用</t>
  </si>
  <si>
    <t>資料：日本貨物鉄道株式会社関西支社</t>
  </si>
  <si>
    <t>（単位：台）</t>
  </si>
  <si>
    <t>資料：国土交通省神戸運輸監理部</t>
  </si>
  <si>
    <t>区  分</t>
  </si>
  <si>
    <t>資料：西日本高速道路株式会社</t>
  </si>
  <si>
    <t>資料：西日本高速道路株式会社</t>
  </si>
  <si>
    <t>普通区間(計)</t>
  </si>
  <si>
    <t>特定区間(計)</t>
  </si>
  <si>
    <t>区  分</t>
  </si>
  <si>
    <t>資料：阪神高速道路株式会社</t>
  </si>
  <si>
    <t>特定区間(計)</t>
  </si>
  <si>
    <t>区  分</t>
  </si>
  <si>
    <t xml:space="preserve"> </t>
  </si>
  <si>
    <t xml:space="preserve"> </t>
  </si>
  <si>
    <t>資料：本州四国連絡高速道路株式会社</t>
  </si>
  <si>
    <t>（軽車両等）</t>
  </si>
  <si>
    <t xml:space="preserve">      名称変更（大型Ⅰ→大型車、大型Ⅱ→特大車）が実施され、軽車両等の通行が禁止された。</t>
  </si>
  <si>
    <t>（注）  平成18年7月22日の北近畿豊岡自動車道 春日和田山道路の全線開通に伴い、車両区分の新設（中型車）及び</t>
  </si>
  <si>
    <t>資料：兵庫県道路公社</t>
  </si>
  <si>
    <t>資料：神戸市みなと総局神戸港管理事務所</t>
  </si>
  <si>
    <t>（注）  摩耶大橋を含む。</t>
  </si>
  <si>
    <t>資料：神戸市道路公社</t>
  </si>
  <si>
    <t>（単位：隻、t）</t>
  </si>
  <si>
    <t>総      数</t>
  </si>
  <si>
    <t>汽      船</t>
  </si>
  <si>
    <t>帆      船</t>
  </si>
  <si>
    <t>隻  数</t>
  </si>
  <si>
    <t>資料：国土交通省神戸運輸監理部</t>
  </si>
  <si>
    <t>はしけ</t>
  </si>
  <si>
    <t>（単位：隻、t、馬力）</t>
  </si>
  <si>
    <t>（単位：人）</t>
  </si>
  <si>
    <t>現場職員</t>
  </si>
  <si>
    <t>いかだ</t>
  </si>
  <si>
    <t>平成17年度末</t>
  </si>
  <si>
    <t>平成18年度末</t>
  </si>
  <si>
    <t>鋼  船</t>
  </si>
  <si>
    <t>木  船</t>
  </si>
  <si>
    <t xml:space="preserve">      2  神戸港については、港湾労働法に基づく港湾労働者派遣事業の港湾派遣元事業主から派遣される労働者の数字を、下段に</t>
  </si>
  <si>
    <t xml:space="preserve">      2　総トン数5トン以上の船舶について調査したものである。</t>
  </si>
  <si>
    <t>区    分</t>
  </si>
  <si>
    <t>（単位：隻、総トン）</t>
  </si>
  <si>
    <t>資料：県港湾課</t>
  </si>
  <si>
    <t>資料：県港湾課「兵庫県港湾統計年報」</t>
  </si>
  <si>
    <t xml:space="preserve"> </t>
  </si>
  <si>
    <t>水面木材倉庫</t>
  </si>
  <si>
    <t>特定重要港湾計</t>
  </si>
  <si>
    <t>重要港湾計</t>
  </si>
  <si>
    <t>地方港湾計</t>
  </si>
  <si>
    <t>小型特殊</t>
  </si>
  <si>
    <t>2月末</t>
  </si>
  <si>
    <t>3月末</t>
  </si>
  <si>
    <t>4月末</t>
  </si>
  <si>
    <t>5月末</t>
  </si>
  <si>
    <t>6月末</t>
  </si>
  <si>
    <t>7月末</t>
  </si>
  <si>
    <t>8月末</t>
  </si>
  <si>
    <t>9月末</t>
  </si>
  <si>
    <t>10月末</t>
  </si>
  <si>
    <t>11月末</t>
  </si>
  <si>
    <t xml:space="preserve">        重用延長：上級の路線（道路の種類は、道路法により高速自動車国道・一般国道・都道府県道・市町村道に分類</t>
  </si>
  <si>
    <t xml:space="preserve">        一般貸切：「一般貸切旅客自動車運送事業」の略で、同時に移動する団体と事業者との貸切運送契約により旅客</t>
  </si>
  <si>
    <t xml:space="preserve">        一般乗用：「一般乗用旅客自動車運送事業」の略で、一個の契約により乗車定員10人以下の自動車を貸し切って</t>
  </si>
  <si>
    <t>（注）1　新幹線の駅と在来線の駅が併合している駅（西明石、姫路、相生）については、新幹線駅分も在来線駅分に含む。</t>
  </si>
  <si>
    <t>総  計</t>
  </si>
  <si>
    <t>国  道</t>
  </si>
  <si>
    <t>県  道</t>
  </si>
  <si>
    <t>市  道</t>
  </si>
  <si>
    <t>区      分</t>
  </si>
  <si>
    <t xml:space="preserve">  東海道本線</t>
  </si>
  <si>
    <t>武田尾</t>
  </si>
  <si>
    <t>尼崎</t>
  </si>
  <si>
    <t>道場</t>
  </si>
  <si>
    <t>立花</t>
  </si>
  <si>
    <t>三田</t>
  </si>
  <si>
    <t>甲子園口</t>
  </si>
  <si>
    <t>新三田</t>
  </si>
  <si>
    <t>西宮</t>
  </si>
  <si>
    <t>広野</t>
  </si>
  <si>
    <t>相野</t>
  </si>
  <si>
    <t>芦屋</t>
  </si>
  <si>
    <t>藍本</t>
  </si>
  <si>
    <t>甲南山手</t>
  </si>
  <si>
    <t>草野</t>
  </si>
  <si>
    <t>摂津本山</t>
  </si>
  <si>
    <t>古市</t>
  </si>
  <si>
    <t>住吉</t>
  </si>
  <si>
    <t>南矢代</t>
  </si>
  <si>
    <t>六甲道</t>
  </si>
  <si>
    <t>篠山口</t>
  </si>
  <si>
    <t>灘</t>
  </si>
  <si>
    <t>丹波大山</t>
  </si>
  <si>
    <t>三ノ宮</t>
  </si>
  <si>
    <t>下滝</t>
  </si>
  <si>
    <t>元町</t>
  </si>
  <si>
    <t>谷川</t>
  </si>
  <si>
    <t>神戸</t>
  </si>
  <si>
    <t>柏原</t>
  </si>
  <si>
    <t>石生</t>
  </si>
  <si>
    <t>黒井</t>
  </si>
  <si>
    <t>新神戸</t>
  </si>
  <si>
    <t>市島</t>
  </si>
  <si>
    <t>丹波竹田</t>
  </si>
  <si>
    <t xml:space="preserve">  山陽本線</t>
  </si>
  <si>
    <t>兵庫</t>
  </si>
  <si>
    <t>新長田</t>
  </si>
  <si>
    <t>京口</t>
  </si>
  <si>
    <t>鷹取</t>
  </si>
  <si>
    <t>野里</t>
  </si>
  <si>
    <t>須磨</t>
  </si>
  <si>
    <t>砥堀</t>
  </si>
  <si>
    <t>仁豊野</t>
  </si>
  <si>
    <t>垂水</t>
  </si>
  <si>
    <t>香呂</t>
  </si>
  <si>
    <t>舞子</t>
  </si>
  <si>
    <t>溝口</t>
  </si>
  <si>
    <t>朝霧</t>
  </si>
  <si>
    <t>福崎</t>
  </si>
  <si>
    <t>明石</t>
  </si>
  <si>
    <t>甘地</t>
  </si>
  <si>
    <t>鶴居</t>
  </si>
  <si>
    <t>大久保</t>
  </si>
  <si>
    <t>新野</t>
  </si>
  <si>
    <t>魚住</t>
  </si>
  <si>
    <t>寺前</t>
  </si>
  <si>
    <t>土山</t>
  </si>
  <si>
    <t>長谷</t>
  </si>
  <si>
    <t>東加古川</t>
  </si>
  <si>
    <t>生野</t>
  </si>
  <si>
    <t>加古川</t>
  </si>
  <si>
    <t>新井</t>
  </si>
  <si>
    <t>宝殿</t>
  </si>
  <si>
    <t>青倉</t>
  </si>
  <si>
    <t>曽根</t>
  </si>
  <si>
    <t>竹田</t>
  </si>
  <si>
    <t>御着</t>
  </si>
  <si>
    <t>姫路(注1)</t>
  </si>
  <si>
    <t>播磨高岡</t>
  </si>
  <si>
    <t>英賀保</t>
  </si>
  <si>
    <t>余部</t>
  </si>
  <si>
    <t>網干</t>
  </si>
  <si>
    <t>太市</t>
  </si>
  <si>
    <t>竜野</t>
  </si>
  <si>
    <t>本竜野</t>
  </si>
  <si>
    <t>相生(注1)</t>
  </si>
  <si>
    <t>東觜崎</t>
  </si>
  <si>
    <t>有年</t>
  </si>
  <si>
    <t>播磨新宮</t>
  </si>
  <si>
    <t>上郡</t>
  </si>
  <si>
    <t>千本</t>
  </si>
  <si>
    <t>和田岬</t>
  </si>
  <si>
    <t>西栗栖</t>
  </si>
  <si>
    <t>三日月</t>
  </si>
  <si>
    <t xml:space="preserve">  山陰本線</t>
  </si>
  <si>
    <t>播磨徳久</t>
  </si>
  <si>
    <t>梁瀬</t>
  </si>
  <si>
    <t>佐用</t>
  </si>
  <si>
    <t>和田山</t>
  </si>
  <si>
    <t>上月</t>
  </si>
  <si>
    <t>養父</t>
  </si>
  <si>
    <t>八鹿</t>
  </si>
  <si>
    <t>江原</t>
  </si>
  <si>
    <t>日岡</t>
  </si>
  <si>
    <t>国府</t>
  </si>
  <si>
    <t>神野</t>
  </si>
  <si>
    <t>豊岡</t>
  </si>
  <si>
    <t>厄神</t>
  </si>
  <si>
    <t>玄武洞</t>
  </si>
  <si>
    <t>市場</t>
  </si>
  <si>
    <t>小野町</t>
  </si>
  <si>
    <t>竹野</t>
  </si>
  <si>
    <t>粟生</t>
  </si>
  <si>
    <t>佐津</t>
  </si>
  <si>
    <t>河合西</t>
  </si>
  <si>
    <t>柴山</t>
  </si>
  <si>
    <t>青野ヶ原</t>
  </si>
  <si>
    <t>香住</t>
  </si>
  <si>
    <t>社町</t>
  </si>
  <si>
    <t>鎧</t>
  </si>
  <si>
    <t>滝野</t>
  </si>
  <si>
    <t>餘部</t>
  </si>
  <si>
    <t>滝</t>
  </si>
  <si>
    <t>久谷</t>
  </si>
  <si>
    <t>西脇市</t>
  </si>
  <si>
    <t>浜坂</t>
  </si>
  <si>
    <t>新西脇</t>
  </si>
  <si>
    <t>諸寄</t>
  </si>
  <si>
    <t>比延</t>
  </si>
  <si>
    <t>居組</t>
  </si>
  <si>
    <t>日本へそ公園</t>
  </si>
  <si>
    <t>黒田庄</t>
  </si>
  <si>
    <t xml:space="preserve">  福知山線</t>
  </si>
  <si>
    <t>本黒田</t>
  </si>
  <si>
    <t>塚口</t>
  </si>
  <si>
    <t>船町口</t>
  </si>
  <si>
    <t>猪名寺</t>
  </si>
  <si>
    <t>久下村</t>
  </si>
  <si>
    <t>伊丹</t>
  </si>
  <si>
    <t>北伊丹</t>
  </si>
  <si>
    <t>川西池田</t>
  </si>
  <si>
    <t>西相生</t>
  </si>
  <si>
    <t>中山寺</t>
  </si>
  <si>
    <t>坂越</t>
  </si>
  <si>
    <t>宝塚</t>
  </si>
  <si>
    <t>播州赤穂</t>
  </si>
  <si>
    <t>生瀬</t>
  </si>
  <si>
    <t>天和</t>
  </si>
  <si>
    <t>備前福河</t>
  </si>
  <si>
    <t>普  通</t>
  </si>
  <si>
    <t>普  通</t>
  </si>
  <si>
    <t>定  期</t>
  </si>
  <si>
    <t>定  期</t>
  </si>
  <si>
    <t>17年度</t>
  </si>
  <si>
    <t>区　　　分</t>
  </si>
  <si>
    <t>運　輸　数　量</t>
  </si>
  <si>
    <t>運　　輸　　収　　入</t>
  </si>
  <si>
    <t>旅　客　運　送</t>
  </si>
  <si>
    <t>旅　客　収　入</t>
  </si>
  <si>
    <t>計</t>
  </si>
  <si>
    <t>定期</t>
  </si>
  <si>
    <t>定期外</t>
  </si>
  <si>
    <t>計</t>
  </si>
  <si>
    <t>18年度</t>
  </si>
  <si>
    <t>総  額</t>
  </si>
  <si>
    <t>資料：国土交通省近畿運輸局</t>
  </si>
  <si>
    <t>豊岡市　</t>
  </si>
  <si>
    <t>加古川市</t>
  </si>
  <si>
    <t>赤穂市　</t>
  </si>
  <si>
    <t>西脇市　</t>
  </si>
  <si>
    <t>宝塚市　</t>
  </si>
  <si>
    <t>三木市　</t>
  </si>
  <si>
    <t>高砂市　</t>
  </si>
  <si>
    <t>川西市　</t>
  </si>
  <si>
    <t>小野市　</t>
  </si>
  <si>
    <t>三田市　</t>
  </si>
  <si>
    <t>加西市　</t>
  </si>
  <si>
    <t>篠山市　</t>
  </si>
  <si>
    <t>稲美町　</t>
  </si>
  <si>
    <t>播磨町　</t>
  </si>
  <si>
    <t>市川町　</t>
  </si>
  <si>
    <t>福崎町　</t>
  </si>
  <si>
    <t>乗  用</t>
  </si>
  <si>
    <t>登録自動車計</t>
  </si>
  <si>
    <t>千人</t>
  </si>
  <si>
    <t>千km</t>
  </si>
  <si>
    <t>台</t>
  </si>
  <si>
    <t>走 行</t>
  </si>
  <si>
    <t>トン数</t>
  </si>
  <si>
    <t>個  数</t>
  </si>
  <si>
    <t>車  扱</t>
  </si>
  <si>
    <t>総  数</t>
  </si>
  <si>
    <t>バ  ス</t>
  </si>
  <si>
    <t>西  宮</t>
  </si>
  <si>
    <t>尼  崎</t>
  </si>
  <si>
    <t>宝  塚</t>
  </si>
  <si>
    <t>吉  川</t>
  </si>
  <si>
    <t>加  西</t>
  </si>
  <si>
    <t>福  崎</t>
  </si>
  <si>
    <t xml:space="preserve">    18年度</t>
  </si>
  <si>
    <t>総  数</t>
  </si>
  <si>
    <t>須  磨</t>
  </si>
  <si>
    <t>名  谷</t>
  </si>
  <si>
    <t>高  丸</t>
  </si>
  <si>
    <t>春  日</t>
  </si>
  <si>
    <t>龍  野</t>
  </si>
  <si>
    <t>赤  穂</t>
  </si>
  <si>
    <t>若  宮</t>
  </si>
  <si>
    <t>魚  崎</t>
  </si>
  <si>
    <t>深  江</t>
  </si>
  <si>
    <t>芦  屋</t>
  </si>
  <si>
    <t>特定区間（計）</t>
  </si>
  <si>
    <t>普通区間（計）</t>
  </si>
  <si>
    <t>前  開</t>
  </si>
  <si>
    <t>藍  那</t>
  </si>
  <si>
    <t>五  社</t>
  </si>
  <si>
    <t>布施畑西
入口</t>
  </si>
  <si>
    <t>布施畑東
入口</t>
  </si>
  <si>
    <t>西宮山口
南西行</t>
  </si>
  <si>
    <t>西宮山口
南東行</t>
  </si>
  <si>
    <t>西宮山口
本線</t>
  </si>
  <si>
    <t>南芦屋浜
入口</t>
  </si>
  <si>
    <t>尼崎末広
出口</t>
  </si>
  <si>
    <t>尼崎末広
入口</t>
  </si>
  <si>
    <t>総  数</t>
  </si>
  <si>
    <t>尼  崎</t>
  </si>
  <si>
    <t>垂水第二
相互</t>
  </si>
  <si>
    <t>垂水第三
相互</t>
  </si>
  <si>
    <t>須磨東行
相互</t>
  </si>
  <si>
    <t>須磨西行
相互</t>
  </si>
  <si>
    <t>東  浦</t>
  </si>
  <si>
    <t>北  淡</t>
  </si>
  <si>
    <t>洲  本</t>
  </si>
  <si>
    <t>区  分</t>
  </si>
  <si>
    <t>夜間収受機対応</t>
  </si>
  <si>
    <t>大  型</t>
  </si>
  <si>
    <t>総　　計</t>
  </si>
  <si>
    <t>一般</t>
  </si>
  <si>
    <t>独航</t>
  </si>
  <si>
    <t>神戸港</t>
  </si>
  <si>
    <t>姫路港</t>
  </si>
  <si>
    <t>東播磨港</t>
  </si>
  <si>
    <t>引  船</t>
  </si>
  <si>
    <t>-</t>
  </si>
  <si>
    <t>日雇</t>
  </si>
  <si>
    <t>神戸港</t>
  </si>
  <si>
    <t>姫路港</t>
  </si>
  <si>
    <t>東播磨港</t>
  </si>
  <si>
    <t xml:space="preserve">       派遣労働者として示している。</t>
  </si>
  <si>
    <t>船  内</t>
  </si>
  <si>
    <t>沿  岸</t>
  </si>
  <si>
    <t>（単位：フレート・トン）</t>
  </si>
  <si>
    <t>区    分</t>
  </si>
  <si>
    <t>フェリー</t>
  </si>
  <si>
    <t>神戸港 ※</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</si>
  <si>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</si>
  <si>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</si>
  <si>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</si>
  <si>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</si>
  <si>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</si>
  <si>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</si>
  <si>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</si>
  <si>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</si>
  <si>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</si>
  <si>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</si>
  <si>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</si>
  <si>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</si>
  <si>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</si>
  <si>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</si>
  <si>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</si>
  <si>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</si>
  <si>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</si>
  <si>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</si>
  <si>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</si>
  <si>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</si>
  <si>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</si>
  <si>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</si>
  <si>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</si>
  <si>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</si>
  <si>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</si>
  <si>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</si>
  <si>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佐野港区</t>
  </si>
  <si>
    <t>志筑港区</t>
  </si>
  <si>
    <t>塩田港区</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</si>
  <si>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</si>
  <si>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</si>
  <si>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</si>
  <si>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</si>
  <si>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</si>
  <si>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</si>
  <si>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</si>
  <si>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</si>
  <si>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</si>
  <si>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</si>
  <si>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</si>
  <si>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</si>
  <si>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</si>
  <si>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</si>
  <si>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</si>
  <si>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合  計</t>
  </si>
  <si>
    <t>金属機械
工業品</t>
  </si>
  <si>
    <t>分類不能のもの</t>
  </si>
  <si>
    <t>フェリー</t>
  </si>
  <si>
    <t>金属機械
工業品</t>
  </si>
  <si>
    <t>1～3類倉庫</t>
  </si>
  <si>
    <t>危険品倉庫</t>
  </si>
  <si>
    <t>野積倉庫</t>
  </si>
  <si>
    <t>貯蔵槽倉庫</t>
  </si>
  <si>
    <t>合  計</t>
  </si>
  <si>
    <t>合  計</t>
  </si>
  <si>
    <t>冷凍食品</t>
  </si>
  <si>
    <t>その他</t>
  </si>
  <si>
    <t>（注）  入庫高は年間及び月間、残高は年末及び月末現在である。</t>
  </si>
  <si>
    <t>大 型</t>
  </si>
  <si>
    <t>普 通</t>
  </si>
  <si>
    <t>原 付</t>
  </si>
  <si>
    <t>資料：県警察本部</t>
  </si>
  <si>
    <t>（単位：m、%）</t>
  </si>
  <si>
    <t>手小荷物</t>
  </si>
  <si>
    <t>手小荷物収入</t>
  </si>
  <si>
    <t>線路使用料収入</t>
  </si>
  <si>
    <t>原動機付自転車(125cc以下)</t>
  </si>
  <si>
    <t>平成16年度</t>
  </si>
  <si>
    <t>（単位：t、件）</t>
  </si>
  <si>
    <t>日雇
延人員</t>
  </si>
  <si>
    <t>隻 数</t>
  </si>
  <si>
    <t>隻 数</t>
  </si>
  <si>
    <t>常 用</t>
  </si>
  <si>
    <t>常 用</t>
  </si>
  <si>
    <t>（注）  有料道路は含まれていない。</t>
  </si>
  <si>
    <t>（注）　有料道路は含まれていない。</t>
  </si>
  <si>
    <t>国  道</t>
  </si>
  <si>
    <t>市町道</t>
  </si>
  <si>
    <t>但馬地域　</t>
  </si>
  <si>
    <t>丹波地域　</t>
  </si>
  <si>
    <t>淡路地域　</t>
  </si>
  <si>
    <t>小型二輪(250cc超)</t>
  </si>
  <si>
    <t>うち普通車</t>
  </si>
  <si>
    <t>うち小型車</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</si>
  <si>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</si>
  <si>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</si>
  <si>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</si>
  <si>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</si>
  <si>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</si>
  <si>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</si>
  <si>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</si>
  <si>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</si>
  <si>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</si>
  <si>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</si>
  <si>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</si>
  <si>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</si>
  <si>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</si>
  <si>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</si>
  <si>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</si>
  <si>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</si>
  <si>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</si>
  <si>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猪名川町</t>
  </si>
  <si>
    <t>太子町　</t>
  </si>
  <si>
    <t>上郡町　</t>
  </si>
  <si>
    <t>佐用町　</t>
  </si>
  <si>
    <t>18年度</t>
  </si>
  <si>
    <t>19年度</t>
  </si>
  <si>
    <t>　 19年度</t>
  </si>
  <si>
    <t>平成17年度</t>
  </si>
  <si>
    <t>19年度</t>
  </si>
  <si>
    <t xml:space="preserve">    19年度</t>
  </si>
  <si>
    <t>19年12月末</t>
  </si>
  <si>
    <t>平成19年3月末</t>
  </si>
  <si>
    <t>（注）  航路の内訳は、以下のとおり。</t>
  </si>
  <si>
    <t>三  輪</t>
  </si>
  <si>
    <t>二  輪
(125cc超250cc以下)</t>
  </si>
  <si>
    <t>尼崎西宮芦屋港</t>
  </si>
  <si>
    <t>淡路交流の翼港</t>
  </si>
  <si>
    <t>外　航  船</t>
  </si>
  <si>
    <t>内　航  船</t>
  </si>
  <si>
    <t>中 型</t>
  </si>
  <si>
    <t>普 通</t>
  </si>
  <si>
    <t>16年</t>
  </si>
  <si>
    <t>17年</t>
  </si>
  <si>
    <t>12月</t>
  </si>
  <si>
    <t>2月</t>
  </si>
  <si>
    <t>3月</t>
  </si>
  <si>
    <t>4月</t>
  </si>
  <si>
    <t>5月</t>
  </si>
  <si>
    <t>6月</t>
  </si>
  <si>
    <t>7月</t>
  </si>
  <si>
    <t>8月</t>
  </si>
  <si>
    <t>9月</t>
  </si>
  <si>
    <t>10月</t>
  </si>
  <si>
    <t>11月</t>
  </si>
  <si>
    <t>資料：日本倉庫協会「倉庫統計季報」</t>
  </si>
  <si>
    <t>（単位：千m3）</t>
  </si>
  <si>
    <t>水産物・水産加工品</t>
  </si>
  <si>
    <t>畜産物・畜産加工品</t>
  </si>
  <si>
    <t>農産物・農産加工品</t>
  </si>
  <si>
    <t>入庫トン数</t>
  </si>
  <si>
    <t>残高トン数</t>
  </si>
  <si>
    <t>（単位：千トン）</t>
  </si>
  <si>
    <t>（注）1  入庫高は年間及び月間、残高は年末及び月末現在である。</t>
  </si>
  <si>
    <t xml:space="preserve">      2  1,000kg又は1.133m3をもって1トンとしている。</t>
  </si>
  <si>
    <t xml:space="preserve">      2  1,000kg又は2.5m3をもって1トンとしている。</t>
  </si>
  <si>
    <t>（単位：千t）</t>
  </si>
  <si>
    <t>総    数</t>
  </si>
  <si>
    <t>14　運　輸</t>
  </si>
  <si>
    <t>14.1  道路現況</t>
  </si>
  <si>
    <t>14.2  市町別道路現況</t>
  </si>
  <si>
    <t>14.3  西日本旅客鉄道株式会社駅別旅客運輸状況</t>
  </si>
  <si>
    <t>14.4  地方鉄軌道運輸状況</t>
  </si>
  <si>
    <t>14.5  市区町別自動車台数</t>
  </si>
  <si>
    <t>14.6  旅客自動車運輸状況</t>
  </si>
  <si>
    <t>14.8  日本貨物鉄道株式会社駅別貨物取扱状況</t>
  </si>
  <si>
    <t>14.9  フェリーボート利用状況</t>
  </si>
  <si>
    <t>(14.6)  一般乗合：「一般乗合旅客自動車運送事業」の略で、路線を定めて定期に運行する自動車により乗合旅客を運送</t>
  </si>
  <si>
    <t>(14.1)  総延長：道路法の規定に基づき指定又は認定された路線の全延長</t>
  </si>
  <si>
    <t xml:space="preserve">        未供用延長：路線の認定の告示がなされているが、まだ供用開始の告示がなされていない区間の延長</t>
  </si>
  <si>
    <t xml:space="preserve">        実延長：総延長から、重用延長、未供用延長及び渡船場（延長）を除いた延長</t>
  </si>
  <si>
    <t>(14.17) 特定重要港湾：重要港湾のうち国際海上交通網の拠点として特に重要な港湾</t>
  </si>
  <si>
    <t xml:space="preserve">        重要港湾：国際海上輸送網または国内海上輸送網の拠点となる港湾その他の国の利害に重大な関係を有する港湾</t>
  </si>
  <si>
    <t xml:space="preserve">        地方港湾：重要港湾以外の港湾で、おおむね地方の利害にかかる港湾</t>
  </si>
  <si>
    <t>用語解説</t>
  </si>
  <si>
    <t xml:space="preserve">       (神戸市営・神戸市道路公社関係)</t>
  </si>
  <si>
    <t>14.5  市区町別自動車台数</t>
  </si>
  <si>
    <t>14.4  地方鉄軌道運輸状況</t>
  </si>
  <si>
    <t>14.3  西日本旅客鉄道株式会社駅別旅客運輸状況</t>
  </si>
  <si>
    <t>14.6  旅客自動車運輸状況</t>
  </si>
  <si>
    <t>14.8  日本貨物鉄道株式会社駅別貨物取扱状況</t>
  </si>
  <si>
    <t>14.9  フェリーボート利用状況</t>
  </si>
  <si>
    <t>14.10.3　第二神明道路（インターチェンジ別）</t>
  </si>
  <si>
    <t>14.10.4　舞鶴若狭自動車道（インターチェンジ別）</t>
  </si>
  <si>
    <t>14.10.5　播磨自動車道（インターチェンジ別）</t>
  </si>
  <si>
    <t>14.10.6　山陽自動車道（インターチェンジ別）</t>
  </si>
  <si>
    <t>14.10.7　阪神高速道路（神戸西宮線）</t>
  </si>
  <si>
    <t>14.10.8　阪神高速道路（大阪西宮線）</t>
  </si>
  <si>
    <t>14.10.9　阪神高速道路（北神戸線）</t>
  </si>
  <si>
    <t>14.10.10　阪神高速道路（神戸湾岸線）</t>
  </si>
  <si>
    <t>14.10.11　阪神高速道路（相互）</t>
  </si>
  <si>
    <t>14.10.12　阪神高速道路（神戸山手線）</t>
  </si>
  <si>
    <t>14.11  有料道路利用状況（兵庫県道路公社関係）</t>
  </si>
  <si>
    <t>14.11.2　遠阪トンネル</t>
  </si>
  <si>
    <t>14.11.3　西宮北道路</t>
  </si>
  <si>
    <t>14.12.1　ハーバーハイウェイ</t>
  </si>
  <si>
    <t>14.12.2　西神戸有料道路</t>
  </si>
  <si>
    <t>14.12.3　新神戸トンネル</t>
  </si>
  <si>
    <t>14.12.4　山麓バイパス</t>
  </si>
  <si>
    <t>14.12.5　六甲北有料道路Ⅰ（唐櫃インター～吉尾ランプ）</t>
  </si>
  <si>
    <t>14.12.6　六甲北有料道路Ⅱ（吉尾ランプ～神戸三田インター）</t>
  </si>
  <si>
    <t>14.12.7　六甲有料道路（六甲山トンネル区間）</t>
  </si>
  <si>
    <t>14.13　船舶在籍状況</t>
  </si>
  <si>
    <t>14.14  はしけ・引船保有状況</t>
  </si>
  <si>
    <t>14.15  港湾労働者数</t>
  </si>
  <si>
    <t>14.16  港湾別船舶入港状況</t>
  </si>
  <si>
    <t>14.17  港湾別品目別輸移出貨物量</t>
  </si>
  <si>
    <t>14.17.1  輸出</t>
  </si>
  <si>
    <t>14.18.2  移入</t>
  </si>
  <si>
    <t>14.18  港湾別品目別輸移入貨物量</t>
  </si>
  <si>
    <t>14.18.1  輸入</t>
  </si>
  <si>
    <t>14.17.2  移出</t>
  </si>
  <si>
    <t>14.19  営業倉庫利用状況</t>
  </si>
  <si>
    <t>14.19.1　普通倉庫</t>
  </si>
  <si>
    <t>14.19.2　冷蔵倉庫</t>
  </si>
  <si>
    <t>14.19.3　水面木材倉庫</t>
  </si>
  <si>
    <t>14.20  運転免許保有状況</t>
  </si>
  <si>
    <t>14.7  トラック輸送トン数</t>
  </si>
  <si>
    <t>14.7  トラック輸送トン数</t>
  </si>
  <si>
    <t>14.12 有料道路利用状況（神戸市営・神戸市道路公社関係）</t>
  </si>
  <si>
    <t>14.10.7  阪神高速道路(神戸西宮線)</t>
  </si>
  <si>
    <t>14.10.8  阪神高速道路(大阪西宮線)</t>
  </si>
  <si>
    <t>14.10.9  阪神高速道路(北神戸線)</t>
  </si>
  <si>
    <t>14.10.10 阪神高速道路(神戸湾岸線)</t>
  </si>
  <si>
    <t>14.10.11 阪神高速道路(相互)</t>
  </si>
  <si>
    <t>14.10.12 阪神高速道路(神戸山手線)</t>
  </si>
  <si>
    <t>14.11.2  遠阪トンネル</t>
  </si>
  <si>
    <t>14.11.3  西宮北道路</t>
  </si>
  <si>
    <t>14.12.2  西神戸有料道路</t>
  </si>
  <si>
    <t>14.12.3  新神戸トンネル</t>
  </si>
  <si>
    <t>14.12.4  山麓バイパス</t>
  </si>
  <si>
    <t>14.12.5  六甲北有料道路Ⅰ</t>
  </si>
  <si>
    <t>14.12.6  六甲北有料道路Ⅱ</t>
  </si>
  <si>
    <t>14.12.7  六甲有料道路</t>
  </si>
  <si>
    <t>14.17.1  輸出</t>
  </si>
  <si>
    <t>14.17.2  移出</t>
  </si>
  <si>
    <t>14.18.1  輸入</t>
  </si>
  <si>
    <t>14.18.2  移入</t>
  </si>
  <si>
    <t>14.19.1  普通倉庫</t>
  </si>
  <si>
    <t>14.19.2  冷蔵倉庫</t>
  </si>
  <si>
    <t>14.19.3  水面木材倉庫</t>
  </si>
  <si>
    <t>14.12 有料道路利用状況</t>
  </si>
  <si>
    <t>14.13 船舶在籍状況</t>
  </si>
  <si>
    <t>14.14 はしけ・引船保有状況</t>
  </si>
  <si>
    <t>14.15 港湾労働者数</t>
  </si>
  <si>
    <t>14.16 港湾別船舶入港状況</t>
  </si>
  <si>
    <t>14.17 港湾別品目別輸移出貨物量</t>
  </si>
  <si>
    <t>14.18 港湾別品目別輸移入貨物量</t>
  </si>
  <si>
    <t>14.19 営業倉庫利用状況</t>
  </si>
  <si>
    <t>14.20 運転免許保有状況</t>
  </si>
  <si>
    <t>14.12.1  ハーバーハイウェイ</t>
  </si>
  <si>
    <t xml:space="preserve">         (唐櫃インター～吉尾ランプ)</t>
  </si>
  <si>
    <t xml:space="preserve">         (吉尾ランプ～神戸三田インター)</t>
  </si>
  <si>
    <t xml:space="preserve">         (六甲山トンネル区間)</t>
  </si>
  <si>
    <t xml:space="preserve">        特定旅客：「特定旅客自動車運送事業」の略で、特定の者の需要に応じ一定の範囲の旅客を運送するもの</t>
  </si>
  <si>
    <t xml:space="preserve">          （送迎バスなど）</t>
  </si>
  <si>
    <t xml:space="preserve">        　旅客を運送するもの（タクシーなど）</t>
  </si>
  <si>
    <t>　        を運送するもの（貸切バスなど）</t>
  </si>
  <si>
    <t>　        するもの（路線バスなど）</t>
  </si>
  <si>
    <t xml:space="preserve">  　      一部及び神戸市道の一部が主要地方道の指定を受けている</t>
  </si>
  <si>
    <t>(14.2)  主要地方道：道路法の規定に基づき国土交通大臣が指定する主要な都道府県道または市道。兵庫県内では県道の</t>
  </si>
  <si>
    <t>　        される）に重複している区間の延長</t>
  </si>
  <si>
    <t xml:space="preserve">        渡船場（延長）：海上、河川、湖沼部分で渡船施設があり、道路法の規定に基づき供用されている区間の延長</t>
  </si>
  <si>
    <t xml:space="preserve">        フレート・トン：貨物運賃計算の基礎となる貨物の単位で、運賃トンともいう。容積建、重量建のうち大きいも</t>
  </si>
  <si>
    <t xml:space="preserve">          のを採用する。すなわち、容積は1.133m3、重量は1,000kgをもって1トンとし、容積又は重量のいずれか大なる</t>
  </si>
  <si>
    <t xml:space="preserve">          方をもって計算するのが建前とされる</t>
  </si>
  <si>
    <t>（注）1  日雇延人員は年度間延人員である。</t>
  </si>
  <si>
    <t>　　　3　四輪貨物には、雪上走行車を含む。</t>
  </si>
  <si>
    <t>（注）  車扱は、貨車その他を含む。</t>
  </si>
  <si>
    <t>（注）1  ※印の港湾は、市管理港湾である。</t>
  </si>
  <si>
    <t>（注）  ※印の港湾は、市管理港湾である。</t>
  </si>
  <si>
    <t>14.10  有料道路利用状況（高速道路会社関係）</t>
  </si>
  <si>
    <t>14.10 有料道路利用状況（高速道路会社関係）</t>
  </si>
  <si>
    <t>14.10.13　神戸淡路鳴門自動車道</t>
  </si>
  <si>
    <t>14.10.13 神戸淡路鳴門自動車道</t>
  </si>
  <si>
    <t>14.11.1　播但連絡道路</t>
  </si>
  <si>
    <t xml:space="preserve">14.11.1  播但連絡道路  </t>
  </si>
  <si>
    <t>14.10.3  第二神明道路(IC別)</t>
  </si>
  <si>
    <t>14.10.4  舞鶴若狭自動車道(IC別)</t>
  </si>
  <si>
    <t>14.10.5  播磨自動車道(IC別)</t>
  </si>
  <si>
    <t>14.10.6  山陽自動車道(IC別)</t>
  </si>
  <si>
    <t>14.11 有料道路利用状況(兵庫県道路公社関係)</t>
  </si>
  <si>
    <t>平成16年度</t>
  </si>
  <si>
    <t>20年度</t>
  </si>
  <si>
    <t xml:space="preserve">      2  能勢電鉄の数値は、ケーブルを除く全線分である。</t>
  </si>
  <si>
    <t>（注）1  兵庫県域外での運輸分も含む。</t>
  </si>
  <si>
    <t>能勢電鉄(注2)</t>
  </si>
  <si>
    <t>　 20年度</t>
  </si>
  <si>
    <t>平  成  20  年  度</t>
  </si>
  <si>
    <t>20年度</t>
  </si>
  <si>
    <t xml:space="preserve">    20年度</t>
  </si>
  <si>
    <t xml:space="preserve">          明石淡路フェリー（明石～岩屋）、阪九フェリー（神戸～新門司）、</t>
  </si>
  <si>
    <t xml:space="preserve">          ダイヤモンドフェリー （神戸～松山・今治・大分）、</t>
  </si>
  <si>
    <t xml:space="preserve">          関西汽船（神戸～坂手・松山・別府・大分）、</t>
  </si>
  <si>
    <t xml:space="preserve">    　　  ジャンボフェリー（神戸～高松）、小豆島急行フェリー（姫路～福田）、</t>
  </si>
  <si>
    <t xml:space="preserve">          四国開発フェリー（神戸～新居浜・東予）</t>
  </si>
  <si>
    <t>6月</t>
  </si>
  <si>
    <t>7月</t>
  </si>
  <si>
    <t>8月</t>
  </si>
  <si>
    <t>9月</t>
  </si>
  <si>
    <t>10月</t>
  </si>
  <si>
    <t>11月</t>
  </si>
  <si>
    <t>12月</t>
  </si>
  <si>
    <t>総  数</t>
  </si>
  <si>
    <t>（注）  北神戸線は、すべて普通区間である。</t>
  </si>
  <si>
    <t>20年12月末</t>
  </si>
  <si>
    <t>平成20年3月末</t>
  </si>
  <si>
    <t>平成20年度末</t>
  </si>
  <si>
    <t xml:space="preserve">   20年</t>
  </si>
  <si>
    <t xml:space="preserve">      2  平成20年3月15日に山陽本線に須磨海浜公園駅及びはりま勝原駅が開業した。</t>
  </si>
  <si>
    <t>はりま勝原(注2)</t>
  </si>
  <si>
    <t>須磨海浜公園(注2)</t>
  </si>
  <si>
    <t>資料：国土交通省神戸運輸監理部兵庫陸運部、県市町振興課、神戸市税制課</t>
  </si>
  <si>
    <t>（注）1　県計には不明車を含んでいるため、市町又は地域（神戸市を含む）の合計と県計は必ずしも一致しない。</t>
  </si>
  <si>
    <t>北条鉄道</t>
  </si>
  <si>
    <t>三木鉄道(注3)</t>
  </si>
  <si>
    <t xml:space="preserve">      3  三木鉄道は、平成20年3月31日に廃止された。</t>
  </si>
  <si>
    <t>…</t>
  </si>
  <si>
    <t>…</t>
  </si>
  <si>
    <t>（注）  西神戸有料道路は平成20年10月1日以降無料開放されているため、平成20年度の合計値は、9月末までの数値</t>
  </si>
  <si>
    <t xml:space="preserve">      としている。</t>
  </si>
  <si>
    <t>18年</t>
  </si>
  <si>
    <t>-</t>
  </si>
  <si>
    <t>一      種</t>
  </si>
  <si>
    <t>二      種</t>
  </si>
  <si>
    <t>（単位：人）</t>
  </si>
  <si>
    <t>（注）  平成19年6月2日に中型免許が新設されたことから、同年6月末以降、従来の普通免許の保有者数は中型免許</t>
  </si>
  <si>
    <t xml:space="preserve">      保有者数に含まれている。</t>
  </si>
  <si>
    <t>　　　2　車種区分の(　)内は、排気量を示す。</t>
  </si>
  <si>
    <t>14.1  道路現況&lt;平成21年4月1日現在&gt;</t>
  </si>
  <si>
    <t>14.2  市町別道路現況〈平成21年4月1日現在〉</t>
  </si>
  <si>
    <t>平成17年度</t>
  </si>
  <si>
    <t>21年度</t>
  </si>
  <si>
    <t>平成17年度</t>
  </si>
  <si>
    <t>21年度</t>
  </si>
  <si>
    <t>　 21年度</t>
  </si>
  <si>
    <t>平  成  21  年  度</t>
  </si>
  <si>
    <t>平成17年度</t>
  </si>
  <si>
    <t>21年度</t>
  </si>
  <si>
    <t>21年 4月</t>
  </si>
  <si>
    <t>22年 1月</t>
  </si>
  <si>
    <t xml:space="preserve">    21年度</t>
  </si>
  <si>
    <t xml:space="preserve">    21年度</t>
  </si>
  <si>
    <t>21年 4月</t>
  </si>
  <si>
    <t>22年 1月</t>
  </si>
  <si>
    <t xml:space="preserve">    21年度</t>
  </si>
  <si>
    <t>21年 4月</t>
  </si>
  <si>
    <t>21年 4月</t>
  </si>
  <si>
    <t xml:space="preserve">    21年度</t>
  </si>
  <si>
    <t>21年 4月</t>
  </si>
  <si>
    <t>平成17年12月末</t>
  </si>
  <si>
    <t>21年12月末</t>
  </si>
  <si>
    <t>平成21年3月末</t>
  </si>
  <si>
    <t>平成21年度末</t>
  </si>
  <si>
    <t>平成17年</t>
  </si>
  <si>
    <t xml:space="preserve">   21年</t>
  </si>
  <si>
    <t>平成15年</t>
  </si>
  <si>
    <t>19年</t>
  </si>
  <si>
    <t>19年 1月</t>
  </si>
  <si>
    <t>21年12月末</t>
  </si>
  <si>
    <t>21年 1月末</t>
  </si>
  <si>
    <t>資料：県道路街路課・道路保全課</t>
  </si>
  <si>
    <t>資料：県道路街路課・道路保全課、神戸市道路部管理課</t>
  </si>
  <si>
    <t>-</t>
  </si>
  <si>
    <t>-</t>
  </si>
  <si>
    <t>-</t>
  </si>
  <si>
    <t>14.10.1　名神高速道路(インターチェンジ別）</t>
  </si>
  <si>
    <t>14.10.2　中国自動車道（インターチェンジ別）</t>
  </si>
  <si>
    <t>西宮山口本線</t>
  </si>
  <si>
    <t>山崎</t>
  </si>
  <si>
    <t>佐用</t>
  </si>
  <si>
    <t>佐用本線</t>
  </si>
  <si>
    <t>-</t>
  </si>
  <si>
    <t>-</t>
  </si>
  <si>
    <t>-</t>
  </si>
  <si>
    <t xml:space="preserve">        登録自動車、小型二輪車－神戸運輸監理部兵庫陸運部（平成22年3月31日現在）</t>
  </si>
  <si>
    <t>　　　  軽自動車、小型特殊、原動機付自転車－県市町振興課、神戸市税制課（平成22年4月1日現在）</t>
  </si>
  <si>
    <t>14.10.1  名神高速道路(IC別)</t>
  </si>
  <si>
    <t>14.10.2  中国自動車道(IC別)</t>
  </si>
  <si>
    <t>22年 1月</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</si>
</sst>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0"/>
    <numFmt numFmtId="185" formatCode="#\ ###\ ##0.0;\-#\ ###\ ##0.0;&quot;－&quot;"/>
    <numFmt numFmtId="186" formatCode="#\ ###\ ##0;\-#\ ###\ ##0;&quot;－&quot;"/>
    <numFmt numFmtId="187" formatCode="0.0_);[Red]\(0.0\)"/>
    <numFmt numFmtId="188" formatCode="###\ ###"/>
    <numFmt numFmtId="189" formatCode="#\ ###\ ##0"/>
    <numFmt numFmtId="190" formatCode="#,##0_ "/>
    <numFmt numFmtId="191" formatCode="#,##0_);[Red]\(#,##0\)"/>
    <numFmt numFmtId="192" formatCode="##\ ###\ ###"/>
    <numFmt numFmtId="193" formatCode="#\ ###\ ###"/>
    <numFmt numFmtId="194" formatCode="0.0"/>
    <numFmt numFmtId="195" formatCode="#\ ##0.0"/>
    <numFmt numFmtId="196" formatCode="##\ ###\ ##0"/>
    <numFmt numFmtId="197" formatCode="###\ ##0"/>
    <numFmt numFmtId="198" formatCode="#\ ##0"/>
    <numFmt numFmtId="199" formatCode="###\ ###\ ###"/>
    <numFmt numFmtId="200" formatCode="###\ ###\ ##0"/>
    <numFmt numFmtId="201" formatCode="##\ ##0.0"/>
    <numFmt numFmtId="202" formatCode="##\ ##0"/>
    <numFmt numFmtId="203" formatCode="##\ ###"/>
    <numFmt numFmtId="204" formatCode="##\ ###;0"/>
    <numFmt numFmtId="205" formatCode="0.00000000000000_);[Red]\(0.00000000000000\)"/>
    <numFmt numFmtId="206" formatCode="0_ "/>
    <numFmt numFmtId="207" formatCode="@\-\ "/>
    <numFmt numFmtId="208" formatCode="#\ ###\ ###\ ###\ ##0"/>
    <numFmt numFmtId="209" formatCode="&quot;F&quot;\ #,##0_-;&quot;F&quot;\ #,##0\-"/>
    <numFmt numFmtId="210" formatCode="&quot;F&quot;\ #,##0_-;[Red]&quot;F&quot;\ #,##0\-"/>
    <numFmt numFmtId="211" formatCode="&quot;F&quot;\ #,##0.00_-;&quot;F&quot;\ #,##0.00\-"/>
    <numFmt numFmtId="212" formatCode="&quot;F&quot;\ #,##0.00_-;[Red]&quot;F&quot;\ #,##0.00\-"/>
    <numFmt numFmtId="213" formatCode="_-&quot;F&quot;\ * #,##0_-;_-&quot;F&quot;\ * #,##0\-;_-&quot;F&quot;\ * &quot;-&quot;_-;_-@_-"/>
    <numFmt numFmtId="214" formatCode="_-* #,##0_-;_-* #,##0\-;_-* &quot;-&quot;_-;_-@_-"/>
    <numFmt numFmtId="215" formatCode="_-&quot;F&quot;\ * #,##0.00_-;_-&quot;F&quot;\ * #,##0.00\-;_-&quot;F&quot;\ * &quot;-&quot;??_-;_-@_-"/>
    <numFmt numFmtId="216" formatCode="_-* #,##0.00_-;_-* #,##0.00\-;_-* &quot;-&quot;??_-;_-@_-"/>
    <numFmt numFmtId="217" formatCode="###\ ###\ ###\ ##0"/>
    <numFmt numFmtId="218" formatCode="[$-411]gggee&quot;年&quot;m&quot;月&quot;d&quot;日&quot;"/>
    <numFmt numFmtId="219" formatCode="#,###,##0.0;\-#,###,##0.0;&quot;－&quot;"/>
    <numFmt numFmtId="220" formatCode="#,###,##0;\-#,###,##0;&quot;－&quot;"/>
    <numFmt numFmtId="221" formatCode="0_);[Red]\(0\)"/>
    <numFmt numFmtId="222" formatCode="\(#,###,##0\);\(\-#,###,##0\);&quot;－&quot;"/>
    <numFmt numFmtId="223" formatCode="&quot;Yes&quot;;&quot;Yes&quot;;&quot;No&quot;"/>
    <numFmt numFmtId="224" formatCode="&quot;True&quot;;&quot;True&quot;;&quot;False&quot;"/>
    <numFmt numFmtId="225" formatCode="&quot;On&quot;;&quot;On&quot;;&quot;Off&quot;"/>
    <numFmt numFmtId="226" formatCode="[$€-2]\ #,##0.00_);[Red]\([$€-2]\ #,##0.00\)"/>
    <numFmt numFmtId="227" formatCode="#,##0.0_ "/>
    <numFmt numFmtId="228" formatCode="#,###,##0.0;\-#,###,##0.0"/>
    <numFmt numFmtId="229" formatCode="###,###,##0;&quot;-&quot;###,###,##0"/>
    <numFmt numFmtId="230" formatCode="#\ #####0.0"/>
    <numFmt numFmtId="231" formatCode="######0.0"/>
    <numFmt numFmtId="232" formatCode="\(#,###,##0\);\(\-#,###,##0\)"/>
    <numFmt numFmtId="233" formatCode="#,##0.0"/>
    <numFmt numFmtId="234" formatCode="#,##0.0_);[Red]\(#,##0.0\)"/>
    <numFmt numFmtId="235" formatCode="0.0%"/>
  </numFmts>
  <fonts count="38">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明朝"/>
      <family val="1"/>
    </font>
    <font>
      <sz val="6"/>
      <name val="ＭＳ Ｐゴシック"/>
      <family val="3"/>
    </font>
    <font>
      <u val="single"/>
      <sz val="10"/>
      <color indexed="12"/>
      <name val="ＭＳ 明朝"/>
      <family val="1"/>
    </font>
    <font>
      <u val="single"/>
      <sz val="10"/>
      <color indexed="36"/>
      <name val="ＭＳ 明朝"/>
      <family val="1"/>
    </font>
    <font>
      <sz val="11"/>
      <name val="ＭＳ 明朝"/>
      <family val="1"/>
    </font>
    <font>
      <sz val="10"/>
      <name val="明朝"/>
      <family val="1"/>
    </font>
    <font>
      <sz val="11"/>
      <name val="ＭＳ Ｐゴシック"/>
      <family val="3"/>
    </font>
    <font>
      <sz val="28"/>
      <name val="ＭＳ 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9"/>
      <color indexed="8"/>
      <name val="ＭＳ ゴシック"/>
      <family val="3"/>
    </font>
    <font>
      <sz val="12"/>
      <name val="ＭＳ ゴシック"/>
      <family val="3"/>
    </font>
    <font>
      <u val="single"/>
      <sz val="9"/>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1" fillId="0" borderId="0">
      <alignment vertical="center"/>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8" fillId="0" borderId="0" applyNumberFormat="0" applyFill="0" applyBorder="0" applyAlignment="0" applyProtection="0"/>
    <xf numFmtId="0" fontId="37" fillId="4" borderId="0" applyNumberFormat="0" applyBorder="0" applyAlignment="0" applyProtection="0"/>
  </cellStyleXfs>
  <cellXfs count="355">
    <xf numFmtId="0" fontId="0" fillId="0" borderId="0" xfId="0" applyAlignment="1">
      <alignment/>
    </xf>
    <xf numFmtId="0" fontId="12" fillId="0" borderId="0" xfId="61" applyFont="1" applyAlignment="1">
      <alignment/>
      <protection/>
    </xf>
    <xf numFmtId="0" fontId="13" fillId="0" borderId="0" xfId="61" applyFont="1" applyAlignment="1">
      <alignment/>
      <protection/>
    </xf>
    <xf numFmtId="0" fontId="15" fillId="0" borderId="0" xfId="0" applyFont="1" applyAlignment="1">
      <alignment/>
    </xf>
    <xf numFmtId="0" fontId="15" fillId="0" borderId="0" xfId="61" applyFont="1" applyAlignment="1">
      <alignment/>
      <protection/>
    </xf>
    <xf numFmtId="0" fontId="16" fillId="0" borderId="0" xfId="0" applyNumberFormat="1" applyFont="1" applyFill="1" applyAlignment="1" quotePrefix="1">
      <alignment horizontal="left"/>
    </xf>
    <xf numFmtId="0" fontId="14" fillId="0" borderId="0" xfId="0" applyNumberFormat="1" applyFont="1" applyFill="1" applyAlignment="1">
      <alignment/>
    </xf>
    <xf numFmtId="0" fontId="14" fillId="0" borderId="0" xfId="0" applyNumberFormat="1" applyFont="1" applyFill="1" applyBorder="1" applyAlignment="1">
      <alignment/>
    </xf>
    <xf numFmtId="0" fontId="14" fillId="0" borderId="0" xfId="0" applyNumberFormat="1" applyFont="1" applyFill="1" applyBorder="1" applyAlignment="1" quotePrefix="1">
      <alignment horizontal="left"/>
    </xf>
    <xf numFmtId="0" fontId="14" fillId="0" borderId="0" xfId="0" applyNumberFormat="1" applyFont="1" applyFill="1" applyBorder="1" applyAlignment="1" quotePrefix="1">
      <alignment/>
    </xf>
    <xf numFmtId="0" fontId="14" fillId="0" borderId="0" xfId="0" applyNumberFormat="1" applyFont="1" applyFill="1" applyBorder="1" applyAlignment="1" quotePrefix="1">
      <alignment horizontal="center"/>
    </xf>
    <xf numFmtId="0" fontId="14" fillId="0" borderId="0" xfId="0" applyNumberFormat="1" applyFont="1" applyFill="1" applyBorder="1" applyAlignment="1" quotePrefix="1">
      <alignment horizontal="right"/>
    </xf>
    <xf numFmtId="0" fontId="14" fillId="0" borderId="10" xfId="0" applyNumberFormat="1" applyFont="1" applyFill="1" applyBorder="1" applyAlignment="1" quotePrefix="1">
      <alignment horizontal="right"/>
    </xf>
    <xf numFmtId="0" fontId="16" fillId="0" borderId="0" xfId="0" applyNumberFormat="1" applyFont="1" applyFill="1" applyAlignment="1">
      <alignment/>
    </xf>
    <xf numFmtId="0" fontId="14" fillId="0" borderId="0" xfId="0" applyNumberFormat="1" applyFont="1" applyFill="1" applyBorder="1" applyAlignment="1">
      <alignment horizontal="left"/>
    </xf>
    <xf numFmtId="0" fontId="14" fillId="0" borderId="0" xfId="0" applyNumberFormat="1" applyFont="1" applyFill="1" applyBorder="1" applyAlignment="1">
      <alignment horizontal="right"/>
    </xf>
    <xf numFmtId="0" fontId="16" fillId="0" borderId="0" xfId="0" applyNumberFormat="1" applyFont="1" applyAlignment="1" quotePrefix="1">
      <alignment horizontal="left"/>
    </xf>
    <xf numFmtId="0" fontId="14" fillId="0" borderId="0" xfId="0" applyNumberFormat="1" applyFont="1" applyAlignment="1">
      <alignment/>
    </xf>
    <xf numFmtId="0" fontId="14" fillId="0" borderId="0" xfId="0" applyNumberFormat="1" applyFont="1" applyAlignment="1">
      <alignment/>
    </xf>
    <xf numFmtId="0" fontId="14" fillId="0" borderId="0" xfId="0" applyNumberFormat="1" applyFont="1" applyBorder="1" applyAlignment="1" quotePrefix="1">
      <alignment horizontal="left"/>
    </xf>
    <xf numFmtId="0" fontId="14" fillId="0" borderId="0" xfId="0" applyNumberFormat="1" applyFont="1" applyBorder="1" applyAlignment="1">
      <alignment/>
    </xf>
    <xf numFmtId="0" fontId="14" fillId="0" borderId="0" xfId="0" applyNumberFormat="1" applyFont="1" applyBorder="1" applyAlignment="1">
      <alignment/>
    </xf>
    <xf numFmtId="0" fontId="14" fillId="0" borderId="11" xfId="0" applyNumberFormat="1" applyFont="1" applyBorder="1" applyAlignment="1">
      <alignment/>
    </xf>
    <xf numFmtId="0" fontId="14" fillId="0" borderId="11" xfId="0" applyNumberFormat="1" applyFont="1" applyBorder="1" applyAlignment="1">
      <alignment horizontal="right"/>
    </xf>
    <xf numFmtId="0" fontId="14" fillId="0" borderId="11" xfId="0" applyNumberFormat="1" applyFont="1" applyBorder="1" applyAlignment="1" quotePrefix="1">
      <alignment horizontal="right"/>
    </xf>
    <xf numFmtId="0" fontId="14" fillId="0" borderId="11" xfId="0" applyNumberFormat="1" applyFont="1" applyBorder="1" applyAlignment="1" quotePrefix="1">
      <alignment/>
    </xf>
    <xf numFmtId="0" fontId="14" fillId="0" borderId="0" xfId="0" applyNumberFormat="1" applyFont="1" applyBorder="1" applyAlignment="1" quotePrefix="1">
      <alignment/>
    </xf>
    <xf numFmtId="0" fontId="18" fillId="0" borderId="0" xfId="0" applyNumberFormat="1" applyFont="1" applyBorder="1" applyAlignment="1">
      <alignment/>
    </xf>
    <xf numFmtId="0" fontId="18" fillId="0" borderId="11" xfId="0" applyNumberFormat="1" applyFont="1" applyBorder="1" applyAlignment="1">
      <alignment/>
    </xf>
    <xf numFmtId="0" fontId="14" fillId="0" borderId="10" xfId="0" applyNumberFormat="1" applyFont="1" applyBorder="1" applyAlignment="1">
      <alignment/>
    </xf>
    <xf numFmtId="0" fontId="14" fillId="0" borderId="12" xfId="0" applyNumberFormat="1" applyFont="1" applyBorder="1" applyAlignment="1" quotePrefix="1">
      <alignment/>
    </xf>
    <xf numFmtId="0" fontId="14" fillId="0" borderId="0" xfId="0" applyNumberFormat="1" applyFont="1" applyAlignment="1" quotePrefix="1">
      <alignment horizontal="left"/>
    </xf>
    <xf numFmtId="3" fontId="14" fillId="0" borderId="0" xfId="49" applyNumberFormat="1" applyFont="1" applyBorder="1" applyAlignment="1">
      <alignment horizontal="right"/>
    </xf>
    <xf numFmtId="3" fontId="14" fillId="0" borderId="0" xfId="0" applyNumberFormat="1" applyFont="1" applyBorder="1" applyAlignment="1">
      <alignment horizontal="right"/>
    </xf>
    <xf numFmtId="3" fontId="14" fillId="0" borderId="10" xfId="49" applyNumberFormat="1" applyFont="1" applyBorder="1" applyAlignment="1">
      <alignment horizontal="right"/>
    </xf>
    <xf numFmtId="3" fontId="14" fillId="0" borderId="13" xfId="49" applyNumberFormat="1" applyFont="1" applyBorder="1" applyAlignment="1">
      <alignment horizontal="right"/>
    </xf>
    <xf numFmtId="3" fontId="14" fillId="0" borderId="14" xfId="49" applyNumberFormat="1" applyFont="1" applyBorder="1" applyAlignment="1">
      <alignment horizontal="right"/>
    </xf>
    <xf numFmtId="0" fontId="14" fillId="0" borderId="0" xfId="0" applyNumberFormat="1" applyFont="1" applyAlignment="1">
      <alignment horizontal="left"/>
    </xf>
    <xf numFmtId="0" fontId="14" fillId="0" borderId="0" xfId="0" applyNumberFormat="1" applyFont="1" applyBorder="1" applyAlignment="1">
      <alignment horizontal="left"/>
    </xf>
    <xf numFmtId="0" fontId="14" fillId="0" borderId="12" xfId="0" applyNumberFormat="1" applyFont="1" applyBorder="1" applyAlignment="1">
      <alignment horizontal="center" vertical="center"/>
    </xf>
    <xf numFmtId="0" fontId="14" fillId="0" borderId="0" xfId="0" applyNumberFormat="1" applyFont="1" applyAlignment="1">
      <alignment horizontal="right"/>
    </xf>
    <xf numFmtId="0" fontId="16" fillId="0" borderId="0" xfId="0" applyNumberFormat="1" applyFont="1" applyAlignment="1">
      <alignment/>
    </xf>
    <xf numFmtId="0" fontId="16" fillId="0" borderId="0" xfId="0" applyNumberFormat="1" applyFont="1" applyAlignment="1">
      <alignment/>
    </xf>
    <xf numFmtId="0" fontId="14" fillId="0" borderId="0" xfId="0" applyNumberFormat="1" applyFont="1" applyBorder="1" applyAlignment="1">
      <alignment horizontal="right"/>
    </xf>
    <xf numFmtId="0" fontId="14" fillId="0" borderId="0" xfId="0" applyNumberFormat="1" applyFont="1" applyBorder="1" applyAlignment="1" quotePrefix="1">
      <alignment horizontal="right"/>
    </xf>
    <xf numFmtId="0" fontId="14" fillId="0" borderId="0" xfId="0" applyNumberFormat="1" applyFont="1" applyFill="1" applyBorder="1" applyAlignment="1">
      <alignment/>
    </xf>
    <xf numFmtId="0" fontId="14" fillId="0" borderId="10" xfId="0" applyNumberFormat="1" applyFont="1" applyFill="1" applyBorder="1" applyAlignment="1">
      <alignment/>
    </xf>
    <xf numFmtId="0" fontId="14" fillId="0" borderId="12" xfId="0" applyNumberFormat="1" applyFont="1" applyFill="1" applyBorder="1" applyAlignment="1" quotePrefix="1">
      <alignment horizontal="right"/>
    </xf>
    <xf numFmtId="3" fontId="14" fillId="0" borderId="13" xfId="49" applyNumberFormat="1" applyFont="1" applyFill="1" applyBorder="1" applyAlignment="1">
      <alignment horizontal="right"/>
    </xf>
    <xf numFmtId="3" fontId="14" fillId="0" borderId="0" xfId="49"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0" xfId="0" applyNumberFormat="1" applyFont="1" applyFill="1" applyAlignment="1">
      <alignment horizontal="right"/>
    </xf>
    <xf numFmtId="3" fontId="14" fillId="0" borderId="10" xfId="49" applyNumberFormat="1" applyFont="1" applyFill="1" applyBorder="1" applyAlignment="1">
      <alignment horizontal="right"/>
    </xf>
    <xf numFmtId="3" fontId="14" fillId="0" borderId="10" xfId="0" applyNumberFormat="1" applyFont="1" applyFill="1" applyBorder="1" applyAlignment="1">
      <alignment horizontal="right"/>
    </xf>
    <xf numFmtId="0" fontId="17" fillId="0" borderId="0" xfId="0" applyNumberFormat="1" applyFont="1" applyAlignment="1">
      <alignment/>
    </xf>
    <xf numFmtId="0" fontId="14" fillId="0" borderId="11" xfId="0" applyNumberFormat="1" applyFont="1" applyBorder="1" applyAlignment="1" quotePrefix="1">
      <alignment horizontal="left"/>
    </xf>
    <xf numFmtId="0" fontId="14" fillId="0" borderId="11" xfId="0" applyNumberFormat="1" applyFont="1" applyFill="1" applyBorder="1" applyAlignment="1">
      <alignment/>
    </xf>
    <xf numFmtId="0" fontId="14" fillId="0" borderId="12" xfId="0" applyNumberFormat="1" applyFont="1" applyFill="1" applyBorder="1" applyAlignment="1">
      <alignment/>
    </xf>
    <xf numFmtId="0" fontId="16" fillId="0" borderId="0" xfId="0" applyNumberFormat="1" applyFont="1" applyAlignment="1">
      <alignment horizontal="left"/>
    </xf>
    <xf numFmtId="0" fontId="14" fillId="0" borderId="12" xfId="0" applyNumberFormat="1" applyFont="1" applyBorder="1" applyAlignment="1" quotePrefix="1">
      <alignment horizontal="right"/>
    </xf>
    <xf numFmtId="0" fontId="14" fillId="0" borderId="15" xfId="0" applyNumberFormat="1" applyFont="1" applyBorder="1" applyAlignment="1">
      <alignment horizontal="center"/>
    </xf>
    <xf numFmtId="0" fontId="14" fillId="0" borderId="0" xfId="49" applyNumberFormat="1" applyFont="1" applyBorder="1" applyAlignment="1">
      <alignment/>
    </xf>
    <xf numFmtId="0" fontId="14" fillId="0" borderId="12" xfId="0" applyNumberFormat="1" applyFont="1" applyBorder="1" applyAlignment="1">
      <alignment/>
    </xf>
    <xf numFmtId="0" fontId="14" fillId="0" borderId="16" xfId="0" applyNumberFormat="1" applyFont="1" applyBorder="1" applyAlignment="1">
      <alignment horizontal="center" vertical="center"/>
    </xf>
    <xf numFmtId="0" fontId="14" fillId="0" borderId="17" xfId="0" applyNumberFormat="1" applyFont="1" applyBorder="1" applyAlignment="1">
      <alignment horizontal="centerContinuous" vertical="center"/>
    </xf>
    <xf numFmtId="0" fontId="14" fillId="0" borderId="17" xfId="0" applyNumberFormat="1" applyFont="1" applyBorder="1" applyAlignment="1">
      <alignment horizontal="center" vertical="center"/>
    </xf>
    <xf numFmtId="0" fontId="14" fillId="0" borderId="18" xfId="0" applyNumberFormat="1" applyFont="1" applyBorder="1" applyAlignment="1">
      <alignment horizontal="centerContinuous" vertical="center"/>
    </xf>
    <xf numFmtId="0" fontId="14" fillId="0" borderId="10" xfId="0" applyNumberFormat="1" applyFont="1" applyBorder="1" applyAlignment="1">
      <alignment/>
    </xf>
    <xf numFmtId="0" fontId="14" fillId="0" borderId="19" xfId="0" applyNumberFormat="1" applyFont="1" applyBorder="1" applyAlignment="1">
      <alignment horizontal="center" vertical="center"/>
    </xf>
    <xf numFmtId="0" fontId="14" fillId="0" borderId="18" xfId="0" applyNumberFormat="1" applyFont="1" applyBorder="1" applyAlignment="1">
      <alignment horizontal="center" vertical="center"/>
    </xf>
    <xf numFmtId="0" fontId="14" fillId="0" borderId="11" xfId="0" applyNumberFormat="1" applyFont="1" applyBorder="1" applyAlignment="1">
      <alignment horizontal="distributed"/>
    </xf>
    <xf numFmtId="0" fontId="14" fillId="0" borderId="11" xfId="0" applyNumberFormat="1" applyFont="1" applyBorder="1" applyAlignment="1">
      <alignment/>
    </xf>
    <xf numFmtId="0" fontId="14" fillId="0" borderId="0" xfId="0" applyNumberFormat="1" applyFont="1" applyBorder="1" applyAlignment="1">
      <alignment horizontal="distributed"/>
    </xf>
    <xf numFmtId="0" fontId="15" fillId="0" borderId="0" xfId="0" applyNumberFormat="1" applyFont="1" applyAlignment="1">
      <alignment/>
    </xf>
    <xf numFmtId="233" fontId="14" fillId="0" borderId="0" xfId="0" applyNumberFormat="1" applyFont="1" applyBorder="1" applyAlignment="1">
      <alignment horizontal="right"/>
    </xf>
    <xf numFmtId="233" fontId="14" fillId="0" borderId="10" xfId="0" applyNumberFormat="1" applyFont="1" applyBorder="1" applyAlignment="1">
      <alignment horizontal="right"/>
    </xf>
    <xf numFmtId="3" fontId="14" fillId="0" borderId="13" xfId="0" applyNumberFormat="1" applyFont="1" applyBorder="1" applyAlignment="1">
      <alignment horizontal="right"/>
    </xf>
    <xf numFmtId="3" fontId="14" fillId="0" borderId="10" xfId="0" applyNumberFormat="1" applyFont="1" applyBorder="1" applyAlignment="1">
      <alignment horizontal="right"/>
    </xf>
    <xf numFmtId="0" fontId="14" fillId="0" borderId="11" xfId="0" applyNumberFormat="1" applyFont="1" applyBorder="1" applyAlignment="1">
      <alignment horizontal="center"/>
    </xf>
    <xf numFmtId="0" fontId="14" fillId="0" borderId="12" xfId="0" applyNumberFormat="1" applyFont="1" applyBorder="1" applyAlignment="1">
      <alignment horizontal="center"/>
    </xf>
    <xf numFmtId="0" fontId="14" fillId="0" borderId="10" xfId="0" applyNumberFormat="1" applyFont="1" applyBorder="1" applyAlignment="1" quotePrefix="1">
      <alignment horizontal="left"/>
    </xf>
    <xf numFmtId="0" fontId="19" fillId="0" borderId="0" xfId="0" applyNumberFormat="1" applyFont="1" applyBorder="1" applyAlignment="1" quotePrefix="1">
      <alignment horizontal="left"/>
    </xf>
    <xf numFmtId="0" fontId="19" fillId="0" borderId="0" xfId="0" applyNumberFormat="1" applyFont="1" applyBorder="1" applyAlignment="1">
      <alignment/>
    </xf>
    <xf numFmtId="0" fontId="19" fillId="0" borderId="0" xfId="0" applyNumberFormat="1" applyFont="1" applyAlignment="1">
      <alignment/>
    </xf>
    <xf numFmtId="3" fontId="14" fillId="0" borderId="0" xfId="49" applyNumberFormat="1" applyFont="1" applyAlignment="1">
      <alignment horizontal="right"/>
    </xf>
    <xf numFmtId="0" fontId="14" fillId="0" borderId="0" xfId="49" applyNumberFormat="1" applyFont="1" applyAlignment="1">
      <alignment/>
    </xf>
    <xf numFmtId="3" fontId="14" fillId="0" borderId="0" xfId="0" applyNumberFormat="1" applyFont="1" applyAlignment="1">
      <alignment horizontal="right"/>
    </xf>
    <xf numFmtId="0" fontId="19" fillId="0" borderId="0" xfId="0" applyNumberFormat="1" applyFont="1" applyBorder="1" applyAlignment="1" quotePrefix="1">
      <alignment horizontal="right"/>
    </xf>
    <xf numFmtId="0" fontId="19" fillId="0" borderId="0" xfId="0" applyNumberFormat="1" applyFont="1" applyAlignment="1">
      <alignment/>
    </xf>
    <xf numFmtId="0" fontId="14" fillId="0" borderId="17" xfId="0" applyNumberFormat="1" applyFont="1" applyBorder="1" applyAlignment="1">
      <alignment horizontal="center" vertical="center" shrinkToFit="1"/>
    </xf>
    <xf numFmtId="0" fontId="14" fillId="0" borderId="16" xfId="0" applyNumberFormat="1" applyFont="1" applyBorder="1" applyAlignment="1" quotePrefix="1">
      <alignment horizontal="center" vertical="center" shrinkToFit="1"/>
    </xf>
    <xf numFmtId="0" fontId="14" fillId="0" borderId="1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17" xfId="0" applyNumberFormat="1" applyFont="1" applyBorder="1" applyAlignment="1" quotePrefix="1">
      <alignment horizontal="center" vertical="center" shrinkToFit="1"/>
    </xf>
    <xf numFmtId="0" fontId="19" fillId="0" borderId="0" xfId="0" applyNumberFormat="1" applyFont="1" applyBorder="1" applyAlignment="1" quotePrefix="1">
      <alignment/>
    </xf>
    <xf numFmtId="0" fontId="16" fillId="0" borderId="0" xfId="67" applyNumberFormat="1" applyFont="1" applyAlignment="1" quotePrefix="1">
      <alignment horizontal="left"/>
      <protection/>
    </xf>
    <xf numFmtId="0" fontId="14" fillId="0" borderId="0" xfId="67" applyNumberFormat="1" applyFont="1" applyAlignment="1">
      <alignment/>
      <protection/>
    </xf>
    <xf numFmtId="0" fontId="19" fillId="0" borderId="0" xfId="67" applyNumberFormat="1" applyFont="1" applyBorder="1" applyAlignment="1" quotePrefix="1">
      <alignment horizontal="left"/>
      <protection/>
    </xf>
    <xf numFmtId="0" fontId="14" fillId="0" borderId="0" xfId="67" applyNumberFormat="1" applyFont="1" applyBorder="1" applyAlignment="1">
      <alignment/>
      <protection/>
    </xf>
    <xf numFmtId="0" fontId="14" fillId="0" borderId="0" xfId="67" applyNumberFormat="1" applyFont="1" applyBorder="1" applyAlignment="1">
      <alignment horizontal="right"/>
      <protection/>
    </xf>
    <xf numFmtId="0" fontId="14" fillId="0" borderId="0" xfId="67" applyNumberFormat="1" applyFont="1" applyBorder="1" applyAlignment="1" quotePrefix="1">
      <alignment horizontal="right"/>
      <protection/>
    </xf>
    <xf numFmtId="0" fontId="14" fillId="0" borderId="12" xfId="67" applyNumberFormat="1" applyFont="1" applyBorder="1" applyAlignment="1" quotePrefix="1">
      <alignment horizontal="right"/>
      <protection/>
    </xf>
    <xf numFmtId="0" fontId="14" fillId="0" borderId="0" xfId="67" applyNumberFormat="1" applyFont="1">
      <alignment/>
      <protection/>
    </xf>
    <xf numFmtId="0" fontId="19" fillId="0" borderId="11" xfId="67" applyNumberFormat="1" applyFont="1" applyBorder="1" applyAlignment="1" quotePrefix="1">
      <alignment horizontal="left"/>
      <protection/>
    </xf>
    <xf numFmtId="0" fontId="14" fillId="0" borderId="16" xfId="67" applyNumberFormat="1" applyFont="1" applyBorder="1" applyAlignment="1">
      <alignment horizontal="center" vertical="center"/>
      <protection/>
    </xf>
    <xf numFmtId="0" fontId="16" fillId="0" borderId="0" xfId="67" applyNumberFormat="1" applyFont="1" applyAlignment="1">
      <alignment/>
      <protection/>
    </xf>
    <xf numFmtId="0" fontId="19" fillId="0" borderId="0" xfId="67" applyNumberFormat="1" applyFont="1" applyBorder="1" applyAlignment="1">
      <alignment/>
      <protection/>
    </xf>
    <xf numFmtId="0" fontId="19" fillId="0" borderId="0" xfId="67" applyNumberFormat="1" applyFont="1" applyAlignment="1">
      <alignment/>
      <protection/>
    </xf>
    <xf numFmtId="3" fontId="14" fillId="0" borderId="13" xfId="67" applyNumberFormat="1" applyFont="1" applyBorder="1" applyAlignment="1">
      <alignment horizontal="right"/>
      <protection/>
    </xf>
    <xf numFmtId="3" fontId="14" fillId="0" borderId="0" xfId="67" applyNumberFormat="1" applyFont="1" applyAlignment="1">
      <alignment horizontal="right"/>
      <protection/>
    </xf>
    <xf numFmtId="3" fontId="14" fillId="0" borderId="0" xfId="67" applyNumberFormat="1" applyFont="1" applyBorder="1" applyAlignment="1">
      <alignment horizontal="right"/>
      <protection/>
    </xf>
    <xf numFmtId="3" fontId="14" fillId="0" borderId="10" xfId="67" applyNumberFormat="1" applyFont="1" applyBorder="1" applyAlignment="1">
      <alignment horizontal="right"/>
      <protection/>
    </xf>
    <xf numFmtId="0" fontId="14" fillId="0" borderId="0" xfId="67" applyNumberFormat="1" applyFont="1" applyBorder="1" applyAlignment="1" quotePrefix="1">
      <alignment horizontal="left"/>
      <protection/>
    </xf>
    <xf numFmtId="0" fontId="14" fillId="0" borderId="10" xfId="67" applyNumberFormat="1" applyFont="1" applyBorder="1" applyAlignment="1" quotePrefix="1">
      <alignment horizontal="left"/>
      <protection/>
    </xf>
    <xf numFmtId="0" fontId="14" fillId="0" borderId="11" xfId="0" applyNumberFormat="1" applyFont="1" applyBorder="1" applyAlignment="1" quotePrefix="1">
      <alignment horizontal="center"/>
    </xf>
    <xf numFmtId="0" fontId="14" fillId="0" borderId="12" xfId="0" applyNumberFormat="1" applyFont="1" applyBorder="1" applyAlignment="1">
      <alignment horizontal="right"/>
    </xf>
    <xf numFmtId="0" fontId="14" fillId="0" borderId="0" xfId="0" applyNumberFormat="1" applyFont="1" applyBorder="1" applyAlignment="1">
      <alignment horizontal="center"/>
    </xf>
    <xf numFmtId="0" fontId="14" fillId="0" borderId="0" xfId="64" applyNumberFormat="1" applyFont="1" applyBorder="1" applyAlignment="1">
      <alignment horizontal="left"/>
      <protection/>
    </xf>
    <xf numFmtId="0" fontId="14" fillId="0" borderId="11" xfId="0" applyNumberFormat="1" applyFont="1" applyBorder="1" applyAlignment="1">
      <alignment horizontal="left"/>
    </xf>
    <xf numFmtId="0" fontId="14" fillId="0" borderId="12" xfId="0" applyNumberFormat="1" applyFont="1" applyBorder="1" applyAlignment="1" quotePrefix="1">
      <alignment horizontal="center"/>
    </xf>
    <xf numFmtId="0" fontId="14" fillId="0" borderId="0" xfId="63" applyNumberFormat="1" applyFont="1" applyAlignment="1">
      <alignment horizontal="left"/>
      <protection/>
    </xf>
    <xf numFmtId="3" fontId="14" fillId="0" borderId="0" xfId="63" applyNumberFormat="1" applyFont="1" applyAlignment="1">
      <alignment horizontal="right"/>
      <protection/>
    </xf>
    <xf numFmtId="3" fontId="14" fillId="0" borderId="13" xfId="63" applyNumberFormat="1" applyFont="1" applyBorder="1" applyAlignment="1">
      <alignment horizontal="right"/>
      <protection/>
    </xf>
    <xf numFmtId="3" fontId="14" fillId="0" borderId="0" xfId="49" applyNumberFormat="1" applyFont="1" applyFill="1" applyAlignment="1">
      <alignment horizontal="right"/>
    </xf>
    <xf numFmtId="3" fontId="14" fillId="0" borderId="0" xfId="63" applyNumberFormat="1" applyFont="1" applyBorder="1" applyAlignment="1">
      <alignment horizontal="right"/>
      <protection/>
    </xf>
    <xf numFmtId="3" fontId="14" fillId="0" borderId="14" xfId="0" applyNumberFormat="1" applyFont="1" applyBorder="1" applyAlignment="1">
      <alignment horizontal="right"/>
    </xf>
    <xf numFmtId="3" fontId="14" fillId="0" borderId="12" xfId="49" applyNumberFormat="1" applyFont="1" applyBorder="1" applyAlignment="1">
      <alignment horizontal="right"/>
    </xf>
    <xf numFmtId="3" fontId="14" fillId="0" borderId="14" xfId="63" applyNumberFormat="1" applyFont="1" applyBorder="1" applyAlignment="1">
      <alignment horizontal="right"/>
      <protection/>
    </xf>
    <xf numFmtId="3" fontId="14" fillId="0" borderId="10" xfId="63" applyNumberFormat="1" applyFont="1" applyBorder="1" applyAlignment="1">
      <alignment horizontal="right"/>
      <protection/>
    </xf>
    <xf numFmtId="0" fontId="14" fillId="0" borderId="15" xfId="0" applyNumberFormat="1" applyFont="1" applyBorder="1" applyAlignment="1">
      <alignment horizontal="right"/>
    </xf>
    <xf numFmtId="0" fontId="14" fillId="0" borderId="11" xfId="0" applyNumberFormat="1" applyFont="1" applyFill="1" applyBorder="1" applyAlignment="1" quotePrefix="1">
      <alignment horizontal="right"/>
    </xf>
    <xf numFmtId="0" fontId="16" fillId="0" borderId="0" xfId="65" applyNumberFormat="1" applyFont="1" applyAlignment="1" quotePrefix="1">
      <alignment horizontal="left"/>
      <protection/>
    </xf>
    <xf numFmtId="0" fontId="14" fillId="0" borderId="0" xfId="65" applyNumberFormat="1" applyFont="1" applyAlignment="1">
      <alignment/>
      <protection/>
    </xf>
    <xf numFmtId="0" fontId="19" fillId="0" borderId="0" xfId="65" applyNumberFormat="1" applyFont="1" applyAlignment="1" quotePrefix="1">
      <alignment horizontal="left"/>
      <protection/>
    </xf>
    <xf numFmtId="0" fontId="14" fillId="0" borderId="0" xfId="65" applyNumberFormat="1" applyFont="1" applyBorder="1" applyAlignment="1">
      <alignment/>
      <protection/>
    </xf>
    <xf numFmtId="0" fontId="14" fillId="0" borderId="17" xfId="65" applyNumberFormat="1" applyFont="1" applyBorder="1" applyAlignment="1" quotePrefix="1">
      <alignment horizontal="center"/>
      <protection/>
    </xf>
    <xf numFmtId="0" fontId="14" fillId="0" borderId="18" xfId="65" applyNumberFormat="1" applyFont="1" applyBorder="1" applyAlignment="1" quotePrefix="1">
      <alignment horizontal="center"/>
      <protection/>
    </xf>
    <xf numFmtId="0" fontId="14" fillId="0" borderId="11" xfId="65" applyNumberFormat="1" applyFont="1" applyBorder="1" applyAlignment="1" quotePrefix="1">
      <alignment horizontal="right"/>
      <protection/>
    </xf>
    <xf numFmtId="0" fontId="14" fillId="0" borderId="11" xfId="65" applyNumberFormat="1" applyFont="1" applyBorder="1" applyAlignment="1">
      <alignment horizontal="right"/>
      <protection/>
    </xf>
    <xf numFmtId="0" fontId="14" fillId="0" borderId="12" xfId="65" applyNumberFormat="1" applyFont="1" applyBorder="1" applyAlignment="1" quotePrefix="1">
      <alignment horizontal="right"/>
      <protection/>
    </xf>
    <xf numFmtId="0" fontId="14" fillId="0" borderId="0" xfId="65" applyNumberFormat="1" applyFont="1" applyBorder="1" applyAlignment="1" quotePrefix="1">
      <alignment horizontal="left"/>
      <protection/>
    </xf>
    <xf numFmtId="0" fontId="14" fillId="0" borderId="0" xfId="65" applyNumberFormat="1" applyFont="1" applyAlignment="1" quotePrefix="1">
      <alignment horizontal="left"/>
      <protection/>
    </xf>
    <xf numFmtId="0" fontId="14" fillId="0" borderId="20" xfId="65" applyNumberFormat="1" applyFont="1" applyBorder="1" applyAlignment="1">
      <alignment horizontal="left" vertical="top"/>
      <protection/>
    </xf>
    <xf numFmtId="0" fontId="14" fillId="0" borderId="0" xfId="65" applyNumberFormat="1" applyFont="1" applyBorder="1" applyAlignment="1">
      <alignment horizontal="right"/>
      <protection/>
    </xf>
    <xf numFmtId="0" fontId="14" fillId="0" borderId="10" xfId="65" applyNumberFormat="1" applyFont="1" applyBorder="1" applyAlignment="1">
      <alignment/>
      <protection/>
    </xf>
    <xf numFmtId="0" fontId="16" fillId="0" borderId="0" xfId="66" applyNumberFormat="1" applyFont="1" applyAlignment="1" quotePrefix="1">
      <alignment horizontal="left"/>
      <protection/>
    </xf>
    <xf numFmtId="0" fontId="16" fillId="0" borderId="0" xfId="66" applyNumberFormat="1" applyFont="1">
      <alignment/>
      <protection/>
    </xf>
    <xf numFmtId="0" fontId="16" fillId="0" borderId="0" xfId="66" applyNumberFormat="1" applyFont="1" applyAlignment="1">
      <alignment/>
      <protection/>
    </xf>
    <xf numFmtId="0" fontId="20" fillId="0" borderId="0" xfId="43" applyNumberFormat="1" applyFont="1" applyBorder="1" applyAlignment="1" applyProtection="1">
      <alignment/>
      <protection/>
    </xf>
    <xf numFmtId="0" fontId="14" fillId="0" borderId="0" xfId="66" applyNumberFormat="1" applyFont="1" applyBorder="1" applyAlignment="1">
      <alignment/>
      <protection/>
    </xf>
    <xf numFmtId="0" fontId="14" fillId="0" borderId="0" xfId="66" applyNumberFormat="1" applyFont="1" applyAlignment="1">
      <alignment horizontal="right"/>
      <protection/>
    </xf>
    <xf numFmtId="0" fontId="14" fillId="0" borderId="0" xfId="66" applyNumberFormat="1" applyFont="1" applyAlignment="1">
      <alignment/>
      <protection/>
    </xf>
    <xf numFmtId="0" fontId="14" fillId="0" borderId="11" xfId="66" applyNumberFormat="1" applyFont="1" applyBorder="1" applyAlignment="1">
      <alignment horizontal="right"/>
      <protection/>
    </xf>
    <xf numFmtId="0" fontId="14" fillId="0" borderId="11" xfId="66" applyNumberFormat="1" applyFont="1" applyFill="1" applyBorder="1" applyAlignment="1">
      <alignment horizontal="right"/>
      <protection/>
    </xf>
    <xf numFmtId="0" fontId="14" fillId="0" borderId="0" xfId="66" applyNumberFormat="1" applyFont="1" applyFill="1" applyAlignment="1">
      <alignment/>
      <protection/>
    </xf>
    <xf numFmtId="0" fontId="14" fillId="0" borderId="12" xfId="66" applyNumberFormat="1" applyFont="1" applyBorder="1" applyAlignment="1" quotePrefix="1">
      <alignment horizontal="right"/>
      <protection/>
    </xf>
    <xf numFmtId="0" fontId="14" fillId="0" borderId="0" xfId="66" applyNumberFormat="1" applyFont="1" applyAlignment="1" quotePrefix="1">
      <alignment horizontal="left"/>
      <protection/>
    </xf>
    <xf numFmtId="0" fontId="16" fillId="0" borderId="0" xfId="0" applyNumberFormat="1" applyFont="1" applyBorder="1" applyAlignment="1" quotePrefix="1">
      <alignment horizontal="left"/>
    </xf>
    <xf numFmtId="0" fontId="16" fillId="0" borderId="0" xfId="0" applyNumberFormat="1" applyFont="1" applyBorder="1" applyAlignment="1">
      <alignment/>
    </xf>
    <xf numFmtId="0" fontId="14" fillId="0" borderId="0" xfId="0" applyNumberFormat="1" applyFont="1" applyAlignment="1">
      <alignment horizontal="center"/>
    </xf>
    <xf numFmtId="0" fontId="14" fillId="0" borderId="0" xfId="0" applyNumberFormat="1" applyFont="1" applyFill="1" applyAlignment="1">
      <alignment horizontal="center"/>
    </xf>
    <xf numFmtId="0" fontId="14" fillId="0" borderId="0" xfId="0" applyNumberFormat="1" applyFont="1" applyFill="1" applyAlignment="1">
      <alignment/>
    </xf>
    <xf numFmtId="0" fontId="14" fillId="0" borderId="0"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10" xfId="0" applyNumberFormat="1" applyFont="1" applyFill="1" applyBorder="1" applyAlignment="1">
      <alignment/>
    </xf>
    <xf numFmtId="3" fontId="14" fillId="0" borderId="21" xfId="0" applyNumberFormat="1" applyFont="1" applyBorder="1" applyAlignment="1">
      <alignment horizontal="right"/>
    </xf>
    <xf numFmtId="233" fontId="14" fillId="0" borderId="0" xfId="0" applyNumberFormat="1" applyFont="1" applyFill="1" applyBorder="1" applyAlignment="1">
      <alignment horizontal="right"/>
    </xf>
    <xf numFmtId="232" fontId="14" fillId="0" borderId="0" xfId="0" applyNumberFormat="1" applyFont="1" applyAlignment="1">
      <alignment horizontal="right"/>
    </xf>
    <xf numFmtId="0" fontId="17" fillId="0" borderId="0" xfId="61" applyFont="1" applyAlignment="1">
      <alignment/>
      <protection/>
    </xf>
    <xf numFmtId="0" fontId="16" fillId="0" borderId="0" xfId="0" applyNumberFormat="1" applyFont="1" applyFill="1" applyAlignment="1">
      <alignment horizontal="left"/>
    </xf>
    <xf numFmtId="0" fontId="16" fillId="0" borderId="0" xfId="0" applyNumberFormat="1" applyFont="1" applyBorder="1" applyAlignment="1">
      <alignment horizontal="left"/>
    </xf>
    <xf numFmtId="0" fontId="14" fillId="0" borderId="16" xfId="67" applyNumberFormat="1" applyFont="1" applyBorder="1" applyAlignment="1">
      <alignment horizontal="center" vertical="center" wrapText="1"/>
      <protection/>
    </xf>
    <xf numFmtId="0" fontId="14" fillId="0" borderId="18" xfId="67" applyNumberFormat="1" applyFont="1" applyBorder="1" applyAlignment="1">
      <alignment horizontal="center" vertical="center"/>
      <protection/>
    </xf>
    <xf numFmtId="0" fontId="14" fillId="0" borderId="11"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4" xfId="0" applyNumberFormat="1" applyFont="1" applyBorder="1" applyAlignment="1" quotePrefix="1">
      <alignment horizontal="center" vertical="center" shrinkToFit="1"/>
    </xf>
    <xf numFmtId="0" fontId="14" fillId="0" borderId="14" xfId="0" applyNumberFormat="1" applyFont="1" applyFill="1" applyBorder="1" applyAlignment="1">
      <alignment horizontal="center" vertical="center"/>
    </xf>
    <xf numFmtId="0" fontId="14" fillId="0" borderId="0" xfId="0" applyNumberFormat="1" applyFont="1" applyFill="1" applyAlignment="1">
      <alignment horizontal="right"/>
    </xf>
    <xf numFmtId="0" fontId="14" fillId="0" borderId="22" xfId="0" applyNumberFormat="1" applyFont="1" applyBorder="1" applyAlignment="1">
      <alignment horizontal="center" vertical="center"/>
    </xf>
    <xf numFmtId="0" fontId="14" fillId="0" borderId="14" xfId="0" applyNumberFormat="1" applyFont="1" applyBorder="1" applyAlignment="1" quotePrefix="1">
      <alignment horizontal="center" vertical="center"/>
    </xf>
    <xf numFmtId="0" fontId="14" fillId="0" borderId="14" xfId="0" applyNumberFormat="1" applyFont="1" applyBorder="1" applyAlignment="1">
      <alignment horizontal="center" vertical="center"/>
    </xf>
    <xf numFmtId="3" fontId="14" fillId="0" borderId="11" xfId="49" applyNumberFormat="1" applyFont="1" applyBorder="1" applyAlignment="1">
      <alignment horizontal="right"/>
    </xf>
    <xf numFmtId="3" fontId="14" fillId="0" borderId="11" xfId="0" applyNumberFormat="1" applyFont="1" applyBorder="1" applyAlignment="1">
      <alignment horizontal="right"/>
    </xf>
    <xf numFmtId="0" fontId="14" fillId="0" borderId="13" xfId="0" applyNumberFormat="1" applyFont="1" applyBorder="1" applyAlignment="1">
      <alignment/>
    </xf>
    <xf numFmtId="3" fontId="14" fillId="0" borderId="0" xfId="0" applyNumberFormat="1" applyFont="1" applyBorder="1" applyAlignment="1" quotePrefix="1">
      <alignment horizontal="right"/>
    </xf>
    <xf numFmtId="0" fontId="14" fillId="0" borderId="14" xfId="0" applyNumberFormat="1" applyFont="1" applyBorder="1" applyAlignment="1">
      <alignment horizontal="center" vertical="center" shrinkToFit="1"/>
    </xf>
    <xf numFmtId="0" fontId="14" fillId="0" borderId="21" xfId="0" applyNumberFormat="1" applyFont="1" applyFill="1" applyBorder="1" applyAlignment="1" quotePrefix="1">
      <alignment horizontal="left" vertical="center"/>
    </xf>
    <xf numFmtId="0" fontId="14" fillId="0" borderId="22"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23" xfId="0" applyNumberFormat="1" applyFont="1" applyBorder="1" applyAlignment="1">
      <alignment vertical="center"/>
    </xf>
    <xf numFmtId="0" fontId="14" fillId="0" borderId="21" xfId="0" applyNumberFormat="1" applyFont="1" applyFill="1" applyBorder="1" applyAlignment="1">
      <alignment vertical="center" wrapText="1"/>
    </xf>
    <xf numFmtId="0" fontId="14" fillId="0" borderId="21" xfId="0" applyNumberFormat="1" applyFont="1" applyFill="1" applyBorder="1" applyAlignment="1" quotePrefix="1">
      <alignment horizontal="left" vertical="center" shrinkToFit="1"/>
    </xf>
    <xf numFmtId="0" fontId="14" fillId="0" borderId="21" xfId="0" applyNumberFormat="1" applyFont="1" applyFill="1" applyBorder="1" applyAlignment="1">
      <alignment vertical="center" shrinkToFit="1"/>
    </xf>
    <xf numFmtId="0" fontId="14" fillId="0" borderId="0" xfId="0" applyNumberFormat="1" applyFont="1" applyBorder="1" applyAlignment="1">
      <alignment horizontal="right" shrinkToFit="1"/>
    </xf>
    <xf numFmtId="0" fontId="14" fillId="0" borderId="0" xfId="0" applyNumberFormat="1" applyFont="1" applyBorder="1" applyAlignment="1" quotePrefix="1">
      <alignment horizontal="right" shrinkToFit="1"/>
    </xf>
    <xf numFmtId="0" fontId="14" fillId="0" borderId="18" xfId="0" applyNumberFormat="1" applyFont="1" applyBorder="1" applyAlignment="1" quotePrefix="1">
      <alignment horizontal="center" vertical="center"/>
    </xf>
    <xf numFmtId="0" fontId="14" fillId="0" borderId="22" xfId="0" applyNumberFormat="1" applyFont="1" applyBorder="1" applyAlignment="1" quotePrefix="1">
      <alignment horizontal="center" vertical="center"/>
    </xf>
    <xf numFmtId="0" fontId="14" fillId="0" borderId="16" xfId="0" applyNumberFormat="1" applyFont="1" applyBorder="1" applyAlignment="1" quotePrefix="1">
      <alignment horizontal="center" vertical="center"/>
    </xf>
    <xf numFmtId="0" fontId="16" fillId="0" borderId="0" xfId="49" applyNumberFormat="1" applyFont="1" applyBorder="1" applyAlignment="1">
      <alignment/>
    </xf>
    <xf numFmtId="0" fontId="16" fillId="0" borderId="0" xfId="0" applyNumberFormat="1" applyFont="1" applyBorder="1" applyAlignment="1">
      <alignment/>
    </xf>
    <xf numFmtId="0" fontId="16" fillId="0" borderId="0" xfId="0" applyNumberFormat="1" applyFont="1" applyBorder="1" applyAlignment="1" quotePrefix="1">
      <alignment horizontal="right"/>
    </xf>
    <xf numFmtId="0" fontId="14" fillId="0" borderId="22" xfId="0" applyNumberFormat="1" applyFont="1" applyBorder="1" applyAlignment="1" quotePrefix="1">
      <alignment horizontal="center" vertical="center" shrinkToFit="1"/>
    </xf>
    <xf numFmtId="0" fontId="14" fillId="0" borderId="22" xfId="0" applyNumberFormat="1" applyFont="1" applyBorder="1" applyAlignment="1">
      <alignment horizontal="center" vertical="center" wrapText="1"/>
    </xf>
    <xf numFmtId="0" fontId="14" fillId="0" borderId="17" xfId="0" applyNumberFormat="1" applyFont="1" applyBorder="1" applyAlignment="1">
      <alignment horizontal="center" vertical="center" wrapText="1"/>
    </xf>
    <xf numFmtId="0" fontId="14" fillId="0" borderId="16" xfId="0" applyNumberFormat="1" applyFont="1" applyBorder="1" applyAlignment="1" quotePrefix="1">
      <alignment horizontal="center" vertical="center" wrapText="1"/>
    </xf>
    <xf numFmtId="0" fontId="14" fillId="0" borderId="16"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7" xfId="0" applyNumberFormat="1" applyFont="1" applyBorder="1" applyAlignment="1" quotePrefix="1">
      <alignment horizontal="center" vertical="center" wrapText="1"/>
    </xf>
    <xf numFmtId="0" fontId="14" fillId="0" borderId="17" xfId="67" applyNumberFormat="1" applyFont="1" applyBorder="1" applyAlignment="1">
      <alignment horizontal="center" vertical="center"/>
      <protection/>
    </xf>
    <xf numFmtId="0" fontId="14" fillId="0" borderId="16" xfId="67" applyNumberFormat="1" applyFont="1" applyBorder="1" applyAlignment="1" quotePrefix="1">
      <alignment horizontal="center" vertical="center"/>
      <protection/>
    </xf>
    <xf numFmtId="0" fontId="14" fillId="0" borderId="17" xfId="0" applyNumberFormat="1" applyFont="1" applyBorder="1" applyAlignment="1" quotePrefix="1">
      <alignment horizontal="center" vertical="center"/>
    </xf>
    <xf numFmtId="0" fontId="16" fillId="0" borderId="0" xfId="65" applyNumberFormat="1" applyFont="1">
      <alignment/>
      <protection/>
    </xf>
    <xf numFmtId="0" fontId="16" fillId="0" borderId="0" xfId="65" applyNumberFormat="1" applyFont="1" applyAlignment="1">
      <alignment/>
      <protection/>
    </xf>
    <xf numFmtId="0" fontId="19" fillId="0" borderId="0" xfId="65" applyNumberFormat="1" applyFont="1" applyBorder="1" applyAlignment="1">
      <alignment/>
      <protection/>
    </xf>
    <xf numFmtId="0" fontId="19" fillId="0" borderId="0" xfId="65" applyNumberFormat="1" applyFont="1" applyAlignment="1">
      <alignment/>
      <protection/>
    </xf>
    <xf numFmtId="0" fontId="14" fillId="0" borderId="16" xfId="66" applyNumberFormat="1" applyFont="1" applyBorder="1" applyAlignment="1">
      <alignment horizontal="center" vertical="center"/>
      <protection/>
    </xf>
    <xf numFmtId="0" fontId="14" fillId="0" borderId="17" xfId="66" applyNumberFormat="1" applyFont="1" applyBorder="1" applyAlignment="1">
      <alignment horizontal="center" vertical="center"/>
      <protection/>
    </xf>
    <xf numFmtId="0" fontId="14" fillId="0" borderId="17" xfId="66" applyNumberFormat="1" applyFont="1" applyBorder="1" applyAlignment="1" quotePrefix="1">
      <alignment horizontal="center" vertical="center" wrapText="1"/>
      <protection/>
    </xf>
    <xf numFmtId="0" fontId="14" fillId="0" borderId="18" xfId="66" applyNumberFormat="1" applyFont="1" applyBorder="1" applyAlignment="1">
      <alignment horizontal="center" vertical="center" wrapText="1"/>
      <protection/>
    </xf>
    <xf numFmtId="0" fontId="14" fillId="0" borderId="12" xfId="66" applyNumberFormat="1" applyFont="1" applyBorder="1" applyAlignment="1" quotePrefix="1">
      <alignment horizontal="center" vertical="center" wrapText="1"/>
      <protection/>
    </xf>
    <xf numFmtId="0" fontId="14" fillId="0" borderId="12" xfId="66" applyNumberFormat="1" applyFont="1" applyBorder="1" applyAlignment="1">
      <alignment horizontal="center" vertical="center" wrapText="1"/>
      <protection/>
    </xf>
    <xf numFmtId="0" fontId="14" fillId="0" borderId="17" xfId="66" applyNumberFormat="1" applyFont="1" applyBorder="1" applyAlignment="1">
      <alignment horizontal="center" vertical="center" wrapText="1"/>
      <protection/>
    </xf>
    <xf numFmtId="0" fontId="14" fillId="0" borderId="1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7" xfId="0" applyNumberFormat="1" applyFont="1" applyFill="1" applyBorder="1" applyAlignment="1">
      <alignment horizontal="center" vertical="center"/>
    </xf>
    <xf numFmtId="3" fontId="14" fillId="0" borderId="0" xfId="63" applyNumberFormat="1" applyFont="1" applyFill="1" applyAlignment="1">
      <alignment horizontal="right"/>
      <protection/>
    </xf>
    <xf numFmtId="3" fontId="14" fillId="0" borderId="13" xfId="0" applyNumberFormat="1" applyFont="1" applyFill="1" applyBorder="1" applyAlignment="1">
      <alignment horizontal="right"/>
    </xf>
    <xf numFmtId="0" fontId="14" fillId="0" borderId="17" xfId="65" applyNumberFormat="1" applyFont="1" applyBorder="1" applyAlignment="1" quotePrefix="1">
      <alignment horizontal="center" vertical="center" shrinkToFit="1"/>
      <protection/>
    </xf>
    <xf numFmtId="0" fontId="14" fillId="0" borderId="18" xfId="65" applyNumberFormat="1" applyFont="1" applyBorder="1" applyAlignment="1" quotePrefix="1">
      <alignment horizontal="center" vertical="center" shrinkToFit="1"/>
      <protection/>
    </xf>
    <xf numFmtId="0" fontId="14" fillId="0" borderId="15" xfId="0" applyNumberFormat="1" applyFont="1" applyBorder="1" applyAlignment="1">
      <alignment horizontal="center" vertical="center"/>
    </xf>
    <xf numFmtId="233" fontId="14" fillId="0" borderId="21" xfId="0" applyNumberFormat="1" applyFont="1" applyFill="1" applyBorder="1" applyAlignment="1">
      <alignment horizontal="right"/>
    </xf>
    <xf numFmtId="233" fontId="14" fillId="0" borderId="20" xfId="0" applyNumberFormat="1" applyFont="1" applyFill="1" applyBorder="1" applyAlignment="1">
      <alignment horizontal="right"/>
    </xf>
    <xf numFmtId="233" fontId="14" fillId="0" borderId="13" xfId="0" applyNumberFormat="1" applyFont="1" applyFill="1" applyBorder="1" applyAlignment="1">
      <alignment horizontal="right"/>
    </xf>
    <xf numFmtId="233" fontId="14" fillId="0" borderId="14" xfId="49" applyNumberFormat="1" applyFont="1" applyFill="1" applyBorder="1" applyAlignment="1">
      <alignment horizontal="right"/>
    </xf>
    <xf numFmtId="233" fontId="14" fillId="0" borderId="10" xfId="49" applyNumberFormat="1" applyFont="1" applyFill="1" applyBorder="1" applyAlignment="1">
      <alignment horizontal="right"/>
    </xf>
    <xf numFmtId="3" fontId="14" fillId="0" borderId="20" xfId="0" applyNumberFormat="1" applyFont="1" applyBorder="1" applyAlignment="1">
      <alignment horizontal="right"/>
    </xf>
    <xf numFmtId="0" fontId="17" fillId="0" borderId="0" xfId="61" applyFont="1" applyFill="1" applyAlignment="1">
      <alignment/>
      <protection/>
    </xf>
    <xf numFmtId="0" fontId="14" fillId="0" borderId="0" xfId="0" applyNumberFormat="1" applyFont="1" applyBorder="1" applyAlignment="1">
      <alignment horizontal="center" vertical="center"/>
    </xf>
    <xf numFmtId="0" fontId="14" fillId="0" borderId="16" xfId="0" applyNumberFormat="1" applyFont="1" applyFill="1" applyBorder="1" applyAlignment="1">
      <alignment horizontal="center" vertical="center"/>
    </xf>
    <xf numFmtId="0" fontId="14" fillId="0" borderId="13" xfId="0" applyNumberFormat="1" applyFont="1" applyBorder="1" applyAlignment="1">
      <alignment horizontal="center" vertical="center"/>
    </xf>
    <xf numFmtId="0" fontId="17" fillId="0" borderId="20" xfId="0" applyNumberFormat="1" applyFont="1" applyBorder="1" applyAlignment="1">
      <alignment/>
    </xf>
    <xf numFmtId="0" fontId="17" fillId="0" borderId="15" xfId="0" applyNumberFormat="1" applyFont="1" applyBorder="1" applyAlignment="1">
      <alignment/>
    </xf>
    <xf numFmtId="0" fontId="14" fillId="0" borderId="11" xfId="0" applyNumberFormat="1" applyFont="1" applyFill="1" applyBorder="1" applyAlignment="1">
      <alignment horizontal="right"/>
    </xf>
    <xf numFmtId="0" fontId="14" fillId="0" borderId="22" xfId="0" applyNumberFormat="1" applyFont="1" applyFill="1" applyBorder="1" applyAlignment="1">
      <alignment horizontal="center" vertical="center" wrapText="1"/>
    </xf>
    <xf numFmtId="0" fontId="14" fillId="0" borderId="17" xfId="0" applyNumberFormat="1" applyFont="1" applyFill="1" applyBorder="1" applyAlignment="1">
      <alignment horizontal="center" vertical="center" wrapText="1"/>
    </xf>
    <xf numFmtId="0" fontId="14" fillId="0" borderId="16" xfId="0" applyNumberFormat="1" applyFont="1" applyFill="1" applyBorder="1" applyAlignment="1" quotePrefix="1">
      <alignment horizontal="center" vertical="center" wrapText="1"/>
    </xf>
    <xf numFmtId="0" fontId="14" fillId="0" borderId="16" xfId="0" applyNumberFormat="1"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0" fontId="14" fillId="0" borderId="22" xfId="0" applyNumberFormat="1" applyFont="1" applyFill="1" applyBorder="1" applyAlignment="1" quotePrefix="1">
      <alignment horizontal="center" vertical="center" wrapText="1"/>
    </xf>
    <xf numFmtId="0" fontId="14" fillId="0" borderId="17" xfId="0" applyNumberFormat="1" applyFont="1" applyFill="1" applyBorder="1" applyAlignment="1" quotePrefix="1">
      <alignment horizontal="center" vertical="center" wrapText="1"/>
    </xf>
    <xf numFmtId="0" fontId="14" fillId="0" borderId="13" xfId="0" applyNumberFormat="1" applyFont="1" applyBorder="1" applyAlignment="1" quotePrefix="1">
      <alignment horizontal="center" vertical="center"/>
    </xf>
    <xf numFmtId="3" fontId="14" fillId="0" borderId="21" xfId="49" applyNumberFormat="1" applyFont="1" applyBorder="1" applyAlignment="1">
      <alignment horizontal="right"/>
    </xf>
    <xf numFmtId="3" fontId="14" fillId="0" borderId="20" xfId="49" applyNumberFormat="1" applyFont="1" applyBorder="1" applyAlignment="1">
      <alignment horizontal="right"/>
    </xf>
    <xf numFmtId="0" fontId="19" fillId="0" borderId="0" xfId="0" applyNumberFormat="1" applyFont="1" applyFill="1" applyBorder="1" applyAlignment="1">
      <alignment/>
    </xf>
    <xf numFmtId="0" fontId="19" fillId="0" borderId="0" xfId="0" applyNumberFormat="1" applyFont="1" applyFill="1" applyBorder="1" applyAlignment="1" quotePrefix="1">
      <alignment horizontal="right"/>
    </xf>
    <xf numFmtId="0" fontId="19" fillId="0" borderId="0" xfId="0" applyNumberFormat="1" applyFont="1" applyFill="1" applyAlignment="1">
      <alignment/>
    </xf>
    <xf numFmtId="0" fontId="16" fillId="0" borderId="0" xfId="0" applyNumberFormat="1" applyFont="1" applyFill="1" applyBorder="1" applyAlignment="1">
      <alignment/>
    </xf>
    <xf numFmtId="0" fontId="16" fillId="0" borderId="0" xfId="0" applyNumberFormat="1" applyFont="1" applyFill="1" applyBorder="1" applyAlignment="1">
      <alignment/>
    </xf>
    <xf numFmtId="0" fontId="16" fillId="0" borderId="0" xfId="0" applyNumberFormat="1" applyFont="1" applyFill="1" applyAlignment="1">
      <alignment/>
    </xf>
    <xf numFmtId="0" fontId="19" fillId="0" borderId="0" xfId="0" applyNumberFormat="1" applyFont="1" applyFill="1" applyAlignment="1">
      <alignment/>
    </xf>
    <xf numFmtId="0" fontId="19" fillId="0" borderId="0" xfId="0" applyNumberFormat="1" applyFont="1" applyFill="1" applyAlignment="1" quotePrefix="1">
      <alignment horizontal="left"/>
    </xf>
    <xf numFmtId="0" fontId="14" fillId="0" borderId="0" xfId="0" applyNumberFormat="1" applyFont="1" applyFill="1" applyAlignment="1" quotePrefix="1">
      <alignment horizontal="left"/>
    </xf>
    <xf numFmtId="0" fontId="14" fillId="0" borderId="17" xfId="0" applyNumberFormat="1" applyFont="1" applyFill="1" applyBorder="1" applyAlignment="1">
      <alignment horizontal="center" vertical="center" shrinkToFit="1"/>
    </xf>
    <xf numFmtId="0" fontId="14" fillId="0" borderId="18" xfId="0" applyNumberFormat="1" applyFont="1" applyFill="1" applyBorder="1" applyAlignment="1">
      <alignment horizontal="center" vertical="center" shrinkToFit="1"/>
    </xf>
    <xf numFmtId="0" fontId="14" fillId="0" borderId="12" xfId="0" applyNumberFormat="1" applyFont="1" applyFill="1" applyBorder="1" applyAlignment="1" quotePrefix="1">
      <alignment horizontal="center"/>
    </xf>
    <xf numFmtId="0" fontId="14" fillId="0" borderId="20" xfId="0" applyNumberFormat="1" applyFont="1" applyFill="1" applyBorder="1" applyAlignment="1">
      <alignment horizontal="left"/>
    </xf>
    <xf numFmtId="0" fontId="14" fillId="0" borderId="20" xfId="0" applyNumberFormat="1" applyFont="1" applyFill="1" applyBorder="1" applyAlignment="1">
      <alignment/>
    </xf>
    <xf numFmtId="0" fontId="19" fillId="0" borderId="0" xfId="0" applyNumberFormat="1" applyFont="1" applyFill="1" applyBorder="1" applyAlignment="1" quotePrefix="1">
      <alignment horizontal="left"/>
    </xf>
    <xf numFmtId="0" fontId="14" fillId="0" borderId="10" xfId="0" applyNumberFormat="1" applyFont="1" applyFill="1" applyBorder="1" applyAlignment="1" quotePrefix="1">
      <alignment horizontal="left"/>
    </xf>
    <xf numFmtId="0" fontId="14" fillId="0" borderId="17" xfId="0" applyNumberFormat="1" applyFont="1" applyFill="1" applyBorder="1" applyAlignment="1">
      <alignment horizontal="center" vertical="center" wrapText="1" shrinkToFit="1"/>
    </xf>
    <xf numFmtId="0" fontId="14" fillId="0" borderId="15" xfId="0" applyNumberFormat="1" applyFont="1" applyFill="1" applyBorder="1" applyAlignment="1">
      <alignment horizontal="right"/>
    </xf>
    <xf numFmtId="191" fontId="14" fillId="0" borderId="0" xfId="0" applyNumberFormat="1" applyFont="1" applyFill="1" applyAlignment="1">
      <alignment horizontal="right"/>
    </xf>
    <xf numFmtId="191" fontId="14" fillId="0" borderId="0" xfId="0" applyNumberFormat="1" applyFont="1" applyFill="1" applyBorder="1" applyAlignment="1">
      <alignment horizontal="right"/>
    </xf>
    <xf numFmtId="191" fontId="14" fillId="0" borderId="0" xfId="62" applyNumberFormat="1" applyFont="1" applyFill="1" applyAlignment="1">
      <alignment horizontal="right"/>
      <protection/>
    </xf>
    <xf numFmtId="3" fontId="14" fillId="0" borderId="21" xfId="63" applyNumberFormat="1" applyFont="1" applyBorder="1" applyAlignment="1">
      <alignment horizontal="right"/>
      <protection/>
    </xf>
    <xf numFmtId="0" fontId="14" fillId="0" borderId="0" xfId="0" applyNumberFormat="1" applyFont="1" applyBorder="1" applyAlignment="1" quotePrefix="1">
      <alignment horizontal="center" vertical="center"/>
    </xf>
    <xf numFmtId="0" fontId="14" fillId="0" borderId="20" xfId="0" applyNumberFormat="1" applyFont="1" applyBorder="1" applyAlignment="1">
      <alignment/>
    </xf>
    <xf numFmtId="0" fontId="14" fillId="0" borderId="14" xfId="0" applyNumberFormat="1" applyFont="1" applyFill="1" applyBorder="1" applyAlignment="1">
      <alignment horizontal="center" vertical="center" wrapText="1" shrinkToFit="1"/>
    </xf>
    <xf numFmtId="0" fontId="14" fillId="0" borderId="22" xfId="0" applyNumberFormat="1" applyFont="1" applyBorder="1" applyAlignment="1" quotePrefix="1">
      <alignment horizontal="center" vertical="center"/>
    </xf>
    <xf numFmtId="0" fontId="14" fillId="0" borderId="20"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23"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21" xfId="0" applyNumberFormat="1" applyFont="1" applyBorder="1" applyAlignment="1" quotePrefix="1">
      <alignment horizontal="center" vertical="center" shrinkToFit="1"/>
    </xf>
    <xf numFmtId="0" fontId="14" fillId="0" borderId="14" xfId="0" applyNumberFormat="1" applyFont="1" applyBorder="1" applyAlignment="1" quotePrefix="1">
      <alignment horizontal="center" vertical="center" shrinkToFit="1"/>
    </xf>
    <xf numFmtId="0" fontId="14" fillId="0" borderId="23" xfId="0" applyNumberFormat="1" applyFont="1" applyBorder="1" applyAlignment="1">
      <alignment horizontal="center" vertical="center" wrapText="1" shrinkToFit="1"/>
    </xf>
    <xf numFmtId="0" fontId="14" fillId="0" borderId="19" xfId="0" applyNumberFormat="1" applyFont="1" applyBorder="1" applyAlignment="1">
      <alignment horizontal="center" vertical="center" wrapText="1" shrinkToFit="1"/>
    </xf>
    <xf numFmtId="0" fontId="17" fillId="0" borderId="23" xfId="0" applyNumberFormat="1" applyFont="1" applyBorder="1" applyAlignment="1">
      <alignment horizontal="center" vertical="center" wrapText="1" shrinkToFit="1"/>
    </xf>
    <xf numFmtId="0" fontId="17" fillId="0" borderId="19" xfId="0" applyNumberFormat="1" applyFont="1" applyBorder="1" applyAlignment="1">
      <alignment horizontal="center" vertical="center" wrapText="1" shrinkToFit="1"/>
    </xf>
    <xf numFmtId="0" fontId="14" fillId="0" borderId="24" xfId="0" applyNumberFormat="1" applyFont="1" applyBorder="1" applyAlignment="1">
      <alignment horizontal="center" vertical="center"/>
    </xf>
    <xf numFmtId="0" fontId="14" fillId="0" borderId="24"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shrinkToFit="1"/>
    </xf>
    <xf numFmtId="0" fontId="14" fillId="0" borderId="19" xfId="0" applyNumberFormat="1" applyFont="1" applyFill="1" applyBorder="1" applyAlignment="1">
      <alignment horizontal="center" vertical="center" wrapText="1" shrinkToFit="1"/>
    </xf>
    <xf numFmtId="0" fontId="14" fillId="0" borderId="24"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wrapText="1" shrinkToFit="1"/>
    </xf>
    <xf numFmtId="0" fontId="12" fillId="0" borderId="0" xfId="61" applyFont="1" applyAlignment="1">
      <alignment horizontal="center"/>
      <protection/>
    </xf>
    <xf numFmtId="0" fontId="14" fillId="0" borderId="23"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8"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22" xfId="0" applyNumberFormat="1" applyFont="1" applyBorder="1" applyAlignment="1">
      <alignment horizontal="center" vertical="center"/>
    </xf>
    <xf numFmtId="0" fontId="14" fillId="0" borderId="20" xfId="0" applyNumberFormat="1" applyFont="1" applyBorder="1" applyAlignment="1">
      <alignment/>
    </xf>
    <xf numFmtId="0" fontId="14" fillId="0" borderId="15" xfId="0" applyNumberFormat="1" applyFont="1" applyBorder="1" applyAlignment="1">
      <alignment/>
    </xf>
    <xf numFmtId="0" fontId="14" fillId="0" borderId="0" xfId="0" applyNumberFormat="1" applyFont="1" applyAlignment="1">
      <alignment shrinkToFit="1"/>
    </xf>
    <xf numFmtId="0" fontId="14" fillId="0" borderId="11" xfId="0" applyNumberFormat="1" applyFont="1" applyBorder="1" applyAlignment="1">
      <alignment shrinkToFit="1"/>
    </xf>
    <xf numFmtId="0" fontId="14" fillId="0" borderId="20" xfId="0" applyNumberFormat="1" applyFont="1" applyBorder="1" applyAlignment="1">
      <alignment horizontal="center" vertical="center"/>
    </xf>
    <xf numFmtId="0" fontId="14" fillId="0" borderId="15"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3" fontId="14" fillId="0" borderId="0" xfId="0" applyNumberFormat="1" applyFont="1" applyFill="1" applyAlignment="1">
      <alignment horizontal="right"/>
    </xf>
    <xf numFmtId="0" fontId="0" fillId="0" borderId="0" xfId="0" applyAlignment="1">
      <alignment horizontal="right"/>
    </xf>
    <xf numFmtId="0" fontId="0" fillId="0" borderId="0" xfId="0" applyFont="1" applyFill="1" applyAlignment="1">
      <alignment horizontal="right"/>
    </xf>
    <xf numFmtId="3" fontId="14" fillId="0" borderId="10" xfId="0" applyNumberFormat="1" applyFont="1" applyBorder="1" applyAlignment="1">
      <alignment horizontal="right"/>
    </xf>
    <xf numFmtId="3" fontId="14" fillId="0" borderId="0" xfId="63" applyNumberFormat="1" applyFont="1" applyFill="1" applyAlignment="1">
      <alignment horizontal="right"/>
      <protection/>
    </xf>
    <xf numFmtId="0" fontId="14" fillId="0" borderId="16" xfId="0" applyNumberFormat="1" applyFont="1" applyBorder="1" applyAlignment="1" quotePrefix="1">
      <alignment horizontal="center" vertical="center"/>
    </xf>
    <xf numFmtId="3" fontId="14" fillId="0" borderId="0" xfId="49" applyNumberFormat="1" applyFont="1" applyFill="1" applyAlignment="1">
      <alignment horizontal="right"/>
    </xf>
    <xf numFmtId="0" fontId="14" fillId="0" borderId="18" xfId="0" applyNumberFormat="1" applyFont="1" applyBorder="1" applyAlignment="1" quotePrefix="1">
      <alignment horizontal="center" vertical="center"/>
    </xf>
    <xf numFmtId="0" fontId="14" fillId="0" borderId="20"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22"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4" fillId="0" borderId="18" xfId="65" applyNumberFormat="1" applyFont="1" applyBorder="1" applyAlignment="1">
      <alignment horizontal="center" vertical="center" shrinkToFit="1"/>
      <protection/>
    </xf>
    <xf numFmtId="0" fontId="14" fillId="0" borderId="16" xfId="65" applyNumberFormat="1" applyFont="1" applyBorder="1" applyAlignment="1">
      <alignment horizontal="center" vertical="center" shrinkToFit="1"/>
      <protection/>
    </xf>
    <xf numFmtId="0" fontId="14" fillId="0" borderId="22" xfId="65" applyNumberFormat="1" applyFont="1" applyBorder="1" applyAlignment="1">
      <alignment horizontal="center" vertical="center" shrinkToFit="1"/>
      <protection/>
    </xf>
    <xf numFmtId="0" fontId="14" fillId="0" borderId="18" xfId="65" applyNumberFormat="1" applyFont="1" applyBorder="1" applyAlignment="1">
      <alignment horizontal="center"/>
      <protection/>
    </xf>
    <xf numFmtId="0" fontId="14" fillId="0" borderId="22" xfId="65" applyNumberFormat="1" applyFont="1" applyBorder="1" applyAlignment="1">
      <alignment horizontal="center"/>
      <protection/>
    </xf>
    <xf numFmtId="0" fontId="14" fillId="0" borderId="15" xfId="65" applyNumberFormat="1" applyFont="1" applyBorder="1" applyAlignment="1">
      <alignment horizontal="center" vertical="center"/>
      <protection/>
    </xf>
    <xf numFmtId="0" fontId="14" fillId="0" borderId="12" xfId="65" applyNumberFormat="1" applyFont="1" applyBorder="1" applyAlignment="1">
      <alignment horizontal="center" vertical="center"/>
      <protection/>
    </xf>
    <xf numFmtId="0" fontId="14" fillId="0" borderId="18" xfId="65" applyNumberFormat="1" applyFont="1" applyBorder="1" applyAlignment="1">
      <alignment horizontal="center" vertical="center"/>
      <protection/>
    </xf>
    <xf numFmtId="0" fontId="14" fillId="0" borderId="22" xfId="65" applyNumberFormat="1" applyFont="1" applyBorder="1" applyAlignment="1">
      <alignment horizontal="center" vertical="center"/>
      <protection/>
    </xf>
    <xf numFmtId="0" fontId="14" fillId="0" borderId="16" xfId="65" applyNumberFormat="1" applyFont="1" applyBorder="1" applyAlignment="1">
      <alignment horizontal="center" vertical="center"/>
      <protection/>
    </xf>
    <xf numFmtId="0" fontId="14" fillId="0" borderId="15" xfId="66" applyNumberFormat="1" applyFont="1" applyBorder="1" applyAlignment="1">
      <alignment horizontal="center" vertical="center"/>
      <protection/>
    </xf>
    <xf numFmtId="0" fontId="14" fillId="0" borderId="12" xfId="66" applyNumberFormat="1" applyFont="1" applyBorder="1" applyAlignment="1">
      <alignment horizontal="center" vertical="center"/>
      <protection/>
    </xf>
    <xf numFmtId="0" fontId="14" fillId="0" borderId="18" xfId="66" applyNumberFormat="1" applyFont="1" applyBorder="1" applyAlignment="1">
      <alignment horizontal="center" vertical="center"/>
      <protection/>
    </xf>
    <xf numFmtId="0" fontId="14" fillId="0" borderId="22" xfId="66" applyNumberFormat="1" applyFont="1" applyBorder="1" applyAlignment="1">
      <alignment horizontal="center" vertical="center"/>
      <protection/>
    </xf>
    <xf numFmtId="0" fontId="14" fillId="0" borderId="16" xfId="66" applyNumberFormat="1"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6" xfId="63"/>
    <cellStyle name="標準_T120902a" xfId="64"/>
    <cellStyle name="標準_T121218a" xfId="65"/>
    <cellStyle name="標準_T121219a" xfId="66"/>
    <cellStyle name="標準_t1512a"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299" t="s">
        <v>797</v>
      </c>
      <c r="B1" s="299"/>
      <c r="C1" s="299"/>
      <c r="D1" s="299"/>
      <c r="E1" s="299"/>
      <c r="F1" s="299"/>
      <c r="G1" s="299"/>
      <c r="H1" s="299"/>
      <c r="I1" s="299"/>
      <c r="J1" s="299"/>
      <c r="K1" s="299"/>
      <c r="L1" s="299"/>
      <c r="M1" s="299"/>
    </row>
    <row r="4" spans="1:13" ht="13.5">
      <c r="A4" s="3" t="s">
        <v>798</v>
      </c>
      <c r="B4" s="4"/>
      <c r="C4" s="4"/>
      <c r="D4" s="4"/>
      <c r="E4" s="4"/>
      <c r="F4" s="4"/>
      <c r="G4" s="4"/>
      <c r="H4" s="4" t="s">
        <v>880</v>
      </c>
      <c r="I4" s="4"/>
      <c r="J4" s="4"/>
      <c r="K4" s="4"/>
      <c r="L4" s="4"/>
      <c r="M4" s="4"/>
    </row>
    <row r="5" spans="1:13" ht="13.5">
      <c r="A5" s="3" t="s">
        <v>799</v>
      </c>
      <c r="B5" s="4"/>
      <c r="C5" s="4"/>
      <c r="D5" s="4"/>
      <c r="E5" s="4"/>
      <c r="F5" s="4"/>
      <c r="G5" s="4"/>
      <c r="H5" s="4" t="s">
        <v>814</v>
      </c>
      <c r="I5" s="4"/>
      <c r="J5" s="4"/>
      <c r="K5" s="4"/>
      <c r="L5" s="4"/>
      <c r="M5" s="4"/>
    </row>
    <row r="6" spans="1:13" ht="13.5">
      <c r="A6" s="3" t="s">
        <v>800</v>
      </c>
      <c r="B6" s="4"/>
      <c r="C6" s="4"/>
      <c r="D6" s="4"/>
      <c r="E6" s="4"/>
      <c r="F6" s="4"/>
      <c r="G6" s="4"/>
      <c r="H6" s="4" t="s">
        <v>889</v>
      </c>
      <c r="I6" s="4"/>
      <c r="J6" s="4"/>
      <c r="K6" s="4"/>
      <c r="L6" s="4"/>
      <c r="M6" s="4"/>
    </row>
    <row r="7" spans="1:13" ht="13.5">
      <c r="A7" s="3" t="s">
        <v>801</v>
      </c>
      <c r="B7" s="4"/>
      <c r="C7" s="4"/>
      <c r="D7" s="4"/>
      <c r="E7" s="4"/>
      <c r="F7" s="4"/>
      <c r="G7" s="4"/>
      <c r="H7" s="4" t="s">
        <v>867</v>
      </c>
      <c r="I7" s="4"/>
      <c r="J7" s="4"/>
      <c r="K7" s="4"/>
      <c r="L7" s="4"/>
      <c r="M7" s="4"/>
    </row>
    <row r="8" spans="1:13" ht="13.5">
      <c r="A8" s="3" t="s">
        <v>802</v>
      </c>
      <c r="B8" s="4"/>
      <c r="C8" s="4"/>
      <c r="D8" s="4"/>
      <c r="E8" s="4"/>
      <c r="F8" s="4"/>
      <c r="G8" s="4"/>
      <c r="H8" s="4" t="s">
        <v>868</v>
      </c>
      <c r="I8" s="4"/>
      <c r="J8" s="4"/>
      <c r="K8" s="4"/>
      <c r="L8" s="4"/>
      <c r="M8" s="4"/>
    </row>
    <row r="9" spans="1:13" ht="13.5">
      <c r="A9" s="3" t="s">
        <v>803</v>
      </c>
      <c r="B9" s="4"/>
      <c r="C9" s="4"/>
      <c r="D9" s="4"/>
      <c r="E9" s="4"/>
      <c r="F9" s="4"/>
      <c r="G9" s="4"/>
      <c r="H9" s="4" t="s">
        <v>869</v>
      </c>
      <c r="I9" s="4"/>
      <c r="J9" s="4"/>
      <c r="K9" s="4"/>
      <c r="L9" s="4"/>
      <c r="M9" s="4"/>
    </row>
    <row r="10" spans="1:13" ht="13.5">
      <c r="A10" s="3" t="s">
        <v>856</v>
      </c>
      <c r="B10" s="4"/>
      <c r="C10" s="4"/>
      <c r="D10" s="4"/>
      <c r="E10" s="4"/>
      <c r="F10" s="4"/>
      <c r="G10" s="4"/>
      <c r="H10" s="4" t="s">
        <v>870</v>
      </c>
      <c r="I10" s="4"/>
      <c r="J10" s="4"/>
      <c r="K10" s="4"/>
      <c r="L10" s="4"/>
      <c r="M10" s="4"/>
    </row>
    <row r="11" spans="1:13" ht="13.5">
      <c r="A11" s="3" t="s">
        <v>804</v>
      </c>
      <c r="B11" s="4"/>
      <c r="C11" s="4"/>
      <c r="D11" s="4"/>
      <c r="E11" s="4"/>
      <c r="F11" s="4"/>
      <c r="G11" s="4"/>
      <c r="H11" s="4" t="s">
        <v>890</v>
      </c>
      <c r="I11" s="4"/>
      <c r="J11" s="4"/>
      <c r="K11" s="4"/>
      <c r="L11" s="4"/>
      <c r="M11" s="4"/>
    </row>
    <row r="12" spans="1:13" ht="13.5">
      <c r="A12" s="3" t="s">
        <v>805</v>
      </c>
      <c r="B12" s="4"/>
      <c r="C12" s="4"/>
      <c r="D12" s="4"/>
      <c r="E12" s="4"/>
      <c r="F12" s="4"/>
      <c r="G12" s="4"/>
      <c r="H12" s="4" t="s">
        <v>871</v>
      </c>
      <c r="I12" s="4"/>
      <c r="J12" s="4"/>
      <c r="K12" s="4"/>
      <c r="L12" s="4"/>
      <c r="M12" s="4"/>
    </row>
    <row r="13" spans="1:13" ht="13.5">
      <c r="A13" s="3" t="s">
        <v>911</v>
      </c>
      <c r="B13" s="4"/>
      <c r="C13" s="4"/>
      <c r="D13" s="4"/>
      <c r="E13" s="4"/>
      <c r="F13" s="4"/>
      <c r="G13" s="4"/>
      <c r="H13" s="4" t="s">
        <v>891</v>
      </c>
      <c r="I13" s="4"/>
      <c r="J13" s="4"/>
      <c r="K13" s="4"/>
      <c r="L13" s="4"/>
      <c r="M13" s="4"/>
    </row>
    <row r="14" spans="1:13" ht="13.5">
      <c r="A14" s="3" t="s">
        <v>1016</v>
      </c>
      <c r="B14" s="4"/>
      <c r="C14" s="4"/>
      <c r="D14" s="4"/>
      <c r="E14" s="4"/>
      <c r="F14" s="4"/>
      <c r="G14" s="4"/>
      <c r="H14" s="4" t="s">
        <v>872</v>
      </c>
      <c r="I14" s="4"/>
      <c r="J14" s="4"/>
      <c r="K14" s="4"/>
      <c r="L14" s="4"/>
      <c r="M14" s="4"/>
    </row>
    <row r="15" spans="1:13" ht="13.5">
      <c r="A15" s="3" t="s">
        <v>1017</v>
      </c>
      <c r="B15" s="4"/>
      <c r="C15" s="4"/>
      <c r="D15" s="4"/>
      <c r="E15" s="4"/>
      <c r="F15" s="4"/>
      <c r="G15" s="4"/>
      <c r="H15" s="4" t="s">
        <v>892</v>
      </c>
      <c r="I15" s="4"/>
      <c r="J15" s="4"/>
      <c r="K15" s="4"/>
      <c r="L15" s="4"/>
      <c r="M15" s="4"/>
    </row>
    <row r="16" spans="1:13" ht="13.5">
      <c r="A16" s="3" t="s">
        <v>916</v>
      </c>
      <c r="B16" s="4"/>
      <c r="C16" s="4"/>
      <c r="D16" s="4"/>
      <c r="E16" s="4"/>
      <c r="F16" s="4"/>
      <c r="G16" s="4"/>
      <c r="H16" s="4" t="s">
        <v>881</v>
      </c>
      <c r="I16" s="4"/>
      <c r="J16" s="4"/>
      <c r="K16" s="4"/>
      <c r="L16" s="4"/>
      <c r="M16" s="4"/>
    </row>
    <row r="17" spans="1:13" ht="13.5">
      <c r="A17" s="3" t="s">
        <v>917</v>
      </c>
      <c r="B17" s="4"/>
      <c r="C17" s="4"/>
      <c r="D17" s="4"/>
      <c r="E17" s="4"/>
      <c r="F17" s="4"/>
      <c r="G17" s="4"/>
      <c r="H17" s="4" t="s">
        <v>882</v>
      </c>
      <c r="I17" s="4"/>
      <c r="J17" s="4"/>
      <c r="K17" s="4"/>
      <c r="L17" s="4"/>
      <c r="M17" s="4"/>
    </row>
    <row r="18" spans="1:13" ht="13.5">
      <c r="A18" s="3" t="s">
        <v>918</v>
      </c>
      <c r="B18" s="4"/>
      <c r="C18" s="4"/>
      <c r="D18" s="4"/>
      <c r="E18" s="4"/>
      <c r="F18" s="4"/>
      <c r="G18" s="4"/>
      <c r="H18" s="4" t="s">
        <v>883</v>
      </c>
      <c r="I18" s="4"/>
      <c r="J18" s="4"/>
      <c r="K18" s="4"/>
      <c r="L18" s="4"/>
      <c r="M18" s="4"/>
    </row>
    <row r="19" spans="1:13" ht="13.5">
      <c r="A19" s="3" t="s">
        <v>919</v>
      </c>
      <c r="B19" s="4"/>
      <c r="C19" s="4"/>
      <c r="D19" s="4"/>
      <c r="E19" s="4"/>
      <c r="F19" s="4"/>
      <c r="G19" s="4"/>
      <c r="H19" s="4" t="s">
        <v>884</v>
      </c>
      <c r="I19" s="4"/>
      <c r="J19" s="4"/>
      <c r="K19" s="4"/>
      <c r="L19" s="4"/>
      <c r="M19" s="4"/>
    </row>
    <row r="20" spans="1:13" ht="13.5">
      <c r="A20" s="3" t="s">
        <v>859</v>
      </c>
      <c r="B20" s="4"/>
      <c r="C20" s="4"/>
      <c r="D20" s="4"/>
      <c r="E20" s="4"/>
      <c r="F20" s="4"/>
      <c r="G20" s="4"/>
      <c r="H20" s="4" t="s">
        <v>885</v>
      </c>
      <c r="I20" s="4"/>
      <c r="J20" s="4"/>
      <c r="K20" s="4"/>
      <c r="L20" s="4"/>
      <c r="M20" s="4"/>
    </row>
    <row r="21" spans="1:13" ht="13.5">
      <c r="A21" s="3" t="s">
        <v>860</v>
      </c>
      <c r="B21" s="4"/>
      <c r="C21" s="4"/>
      <c r="D21" s="4"/>
      <c r="E21" s="4"/>
      <c r="F21" s="4"/>
      <c r="G21" s="4"/>
      <c r="H21" s="4" t="s">
        <v>873</v>
      </c>
      <c r="I21" s="4"/>
      <c r="J21" s="4"/>
      <c r="K21" s="4"/>
      <c r="L21" s="4"/>
      <c r="M21" s="4"/>
    </row>
    <row r="22" spans="1:13" ht="13.5">
      <c r="A22" s="3" t="s">
        <v>861</v>
      </c>
      <c r="B22" s="4"/>
      <c r="C22" s="4"/>
      <c r="D22" s="4"/>
      <c r="E22" s="4"/>
      <c r="F22" s="4"/>
      <c r="G22" s="4"/>
      <c r="H22" s="4" t="s">
        <v>874</v>
      </c>
      <c r="I22" s="4"/>
      <c r="J22" s="4"/>
      <c r="K22" s="4"/>
      <c r="L22" s="4"/>
      <c r="M22" s="4"/>
    </row>
    <row r="23" spans="1:13" ht="13.5">
      <c r="A23" s="3" t="s">
        <v>862</v>
      </c>
      <c r="B23" s="4"/>
      <c r="C23" s="4"/>
      <c r="D23" s="4"/>
      <c r="E23" s="4"/>
      <c r="F23" s="4"/>
      <c r="G23" s="4"/>
      <c r="H23" s="4" t="s">
        <v>886</v>
      </c>
      <c r="I23" s="4"/>
      <c r="J23" s="4"/>
      <c r="K23" s="4"/>
      <c r="L23" s="4"/>
      <c r="M23" s="4"/>
    </row>
    <row r="24" spans="1:13" ht="13.5">
      <c r="A24" s="3" t="s">
        <v>863</v>
      </c>
      <c r="B24" s="4"/>
      <c r="C24" s="4"/>
      <c r="D24" s="4"/>
      <c r="E24" s="4"/>
      <c r="F24" s="4"/>
      <c r="G24" s="4"/>
      <c r="H24" s="4" t="s">
        <v>875</v>
      </c>
      <c r="I24" s="4"/>
      <c r="J24" s="4"/>
      <c r="K24" s="4"/>
      <c r="L24" s="4"/>
      <c r="M24" s="4"/>
    </row>
    <row r="25" spans="1:13" ht="13.5">
      <c r="A25" s="3" t="s">
        <v>864</v>
      </c>
      <c r="B25" s="4"/>
      <c r="C25" s="4"/>
      <c r="D25" s="4"/>
      <c r="E25" s="4"/>
      <c r="F25" s="4"/>
      <c r="G25" s="4"/>
      <c r="H25" s="4" t="s">
        <v>876</v>
      </c>
      <c r="I25" s="4"/>
      <c r="J25" s="4"/>
      <c r="K25" s="4"/>
      <c r="L25" s="4"/>
      <c r="M25" s="4"/>
    </row>
    <row r="26" spans="1:13" ht="13.5">
      <c r="A26" s="3" t="s">
        <v>913</v>
      </c>
      <c r="B26" s="4"/>
      <c r="C26" s="4"/>
      <c r="D26" s="4"/>
      <c r="E26" s="4"/>
      <c r="F26" s="4"/>
      <c r="G26" s="4"/>
      <c r="H26" s="4" t="s">
        <v>887</v>
      </c>
      <c r="I26" s="4"/>
      <c r="J26" s="4"/>
      <c r="K26" s="4"/>
      <c r="L26" s="4"/>
      <c r="M26" s="4"/>
    </row>
    <row r="27" spans="1:13" ht="13.5">
      <c r="A27" s="3" t="s">
        <v>920</v>
      </c>
      <c r="B27" s="4"/>
      <c r="C27" s="4"/>
      <c r="D27" s="4"/>
      <c r="E27" s="4"/>
      <c r="F27" s="4"/>
      <c r="G27" s="4"/>
      <c r="H27" s="4" t="s">
        <v>877</v>
      </c>
      <c r="I27" s="4"/>
      <c r="J27" s="4"/>
      <c r="K27" s="4"/>
      <c r="L27" s="4"/>
      <c r="M27" s="4"/>
    </row>
    <row r="28" spans="1:13" ht="13.5">
      <c r="A28" s="3" t="s">
        <v>915</v>
      </c>
      <c r="B28" s="4"/>
      <c r="C28" s="4"/>
      <c r="D28" s="4"/>
      <c r="E28" s="4"/>
      <c r="F28" s="4"/>
      <c r="G28" s="4"/>
      <c r="H28" s="4" t="s">
        <v>878</v>
      </c>
      <c r="I28" s="4"/>
      <c r="J28" s="4"/>
      <c r="K28" s="4"/>
      <c r="L28" s="4"/>
      <c r="M28" s="4"/>
    </row>
    <row r="29" spans="1:13" ht="13.5">
      <c r="A29" s="3" t="s">
        <v>865</v>
      </c>
      <c r="B29" s="4"/>
      <c r="C29" s="4"/>
      <c r="D29" s="4"/>
      <c r="E29" s="4"/>
      <c r="F29" s="4"/>
      <c r="G29" s="4"/>
      <c r="H29" s="4" t="s">
        <v>879</v>
      </c>
      <c r="I29" s="4"/>
      <c r="J29" s="4"/>
      <c r="K29" s="4"/>
      <c r="L29" s="4"/>
      <c r="M29" s="4"/>
    </row>
    <row r="30" spans="1:13" ht="13.5">
      <c r="A30" s="3" t="s">
        <v>866</v>
      </c>
      <c r="B30" s="4"/>
      <c r="C30" s="4"/>
      <c r="D30" s="4"/>
      <c r="E30" s="4"/>
      <c r="F30" s="4"/>
      <c r="G30" s="4"/>
      <c r="H30" s="4" t="s">
        <v>888</v>
      </c>
      <c r="I30" s="4"/>
      <c r="J30" s="4"/>
      <c r="K30" s="4"/>
      <c r="L30" s="4"/>
      <c r="M30" s="4"/>
    </row>
    <row r="31" spans="1:13" ht="13.5">
      <c r="A31" s="3"/>
      <c r="B31" s="4"/>
      <c r="C31" s="4"/>
      <c r="D31" s="4"/>
      <c r="E31" s="4"/>
      <c r="F31" s="4"/>
      <c r="G31" s="4"/>
      <c r="H31" s="4"/>
      <c r="I31" s="4"/>
      <c r="J31" s="4"/>
      <c r="K31" s="4"/>
      <c r="L31" s="4"/>
      <c r="M31" s="4"/>
    </row>
    <row r="32" spans="1:13" ht="13.5">
      <c r="A32" s="3"/>
      <c r="B32" s="4"/>
      <c r="C32" s="4"/>
      <c r="D32" s="4"/>
      <c r="E32" s="4"/>
      <c r="F32" s="4"/>
      <c r="G32" s="4"/>
      <c r="H32" s="4"/>
      <c r="I32" s="4"/>
      <c r="J32" s="4"/>
      <c r="K32" s="4"/>
      <c r="L32" s="4"/>
      <c r="M32" s="4"/>
    </row>
    <row r="33" spans="1:13" ht="13.5">
      <c r="A33" s="3"/>
      <c r="B33" s="4"/>
      <c r="C33" s="4"/>
      <c r="D33" s="4"/>
      <c r="E33" s="4"/>
      <c r="F33" s="4"/>
      <c r="G33" s="4"/>
      <c r="H33" s="4"/>
      <c r="I33" s="4"/>
      <c r="J33" s="4"/>
      <c r="K33" s="4"/>
      <c r="L33" s="4"/>
      <c r="M33" s="4"/>
    </row>
    <row r="36" s="168" customFormat="1" ht="10.5">
      <c r="A36" s="168" t="s">
        <v>813</v>
      </c>
    </row>
    <row r="37" s="168" customFormat="1" ht="10.5">
      <c r="A37" s="168" t="s">
        <v>807</v>
      </c>
    </row>
    <row r="38" s="168" customFormat="1" ht="10.5">
      <c r="A38" s="168" t="s">
        <v>395</v>
      </c>
    </row>
    <row r="39" s="168" customFormat="1" ht="10.5">
      <c r="A39" s="168" t="s">
        <v>900</v>
      </c>
    </row>
    <row r="40" s="168" customFormat="1" ht="10.5">
      <c r="A40" s="168" t="s">
        <v>808</v>
      </c>
    </row>
    <row r="41" s="168" customFormat="1" ht="10.5">
      <c r="A41" s="168" t="s">
        <v>901</v>
      </c>
    </row>
    <row r="42" s="168" customFormat="1" ht="10.5">
      <c r="A42" s="168" t="s">
        <v>809</v>
      </c>
    </row>
    <row r="43" s="236" customFormat="1" ht="10.5">
      <c r="A43" s="236" t="s">
        <v>899</v>
      </c>
    </row>
    <row r="44" s="236" customFormat="1" ht="10.5">
      <c r="A44" s="236" t="s">
        <v>898</v>
      </c>
    </row>
    <row r="45" s="236" customFormat="1" ht="10.5">
      <c r="A45" s="236" t="s">
        <v>806</v>
      </c>
    </row>
    <row r="46" s="236" customFormat="1" ht="10.5">
      <c r="A46" s="236" t="s">
        <v>897</v>
      </c>
    </row>
    <row r="47" s="236" customFormat="1" ht="10.5">
      <c r="A47" s="236" t="s">
        <v>396</v>
      </c>
    </row>
    <row r="48" s="236" customFormat="1" ht="10.5">
      <c r="A48" s="236" t="s">
        <v>896</v>
      </c>
    </row>
    <row r="49" s="236" customFormat="1" ht="10.5">
      <c r="A49" s="236" t="s">
        <v>397</v>
      </c>
    </row>
    <row r="50" s="236" customFormat="1" ht="10.5">
      <c r="A50" s="236" t="s">
        <v>895</v>
      </c>
    </row>
    <row r="51" s="236" customFormat="1" ht="10.5">
      <c r="A51" s="236" t="s">
        <v>893</v>
      </c>
    </row>
    <row r="52" s="236" customFormat="1" ht="10.5">
      <c r="A52" s="236" t="s">
        <v>894</v>
      </c>
    </row>
    <row r="53" s="236" customFormat="1" ht="10.5">
      <c r="A53" s="236" t="s">
        <v>810</v>
      </c>
    </row>
    <row r="54" s="236" customFormat="1" ht="10.5">
      <c r="A54" s="236" t="s">
        <v>811</v>
      </c>
    </row>
    <row r="55" s="236" customFormat="1" ht="10.5">
      <c r="A55" s="236" t="s">
        <v>812</v>
      </c>
    </row>
    <row r="56" s="236" customFormat="1" ht="10.5">
      <c r="A56" s="236" t="s">
        <v>902</v>
      </c>
    </row>
    <row r="57" s="236" customFormat="1" ht="10.5">
      <c r="A57" s="236" t="s">
        <v>903</v>
      </c>
    </row>
    <row r="58" s="236" customFormat="1" ht="10.5">
      <c r="A58" s="236" t="s">
        <v>904</v>
      </c>
    </row>
    <row r="59" s="236" customFormat="1" ht="10.5"/>
    <row r="60" s="168" customFormat="1" ht="10.5"/>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selection activeCell="A1" sqref="A1"/>
    </sheetView>
  </sheetViews>
  <sheetFormatPr defaultColWidth="9.00390625" defaultRowHeight="12.75"/>
  <cols>
    <col min="1" max="1" width="12.375" style="17" customWidth="1"/>
    <col min="2" max="7" width="12.75390625" style="17" customWidth="1"/>
    <col min="8" max="16384" width="9.125" style="17" customWidth="1"/>
  </cols>
  <sheetData>
    <row r="1" spans="1:7" s="41" customFormat="1" ht="17.25" customHeight="1">
      <c r="A1" s="82" t="s">
        <v>821</v>
      </c>
      <c r="B1" s="158"/>
      <c r="C1" s="158"/>
      <c r="D1" s="158"/>
      <c r="E1" s="158"/>
      <c r="F1" s="199"/>
      <c r="G1" s="200"/>
    </row>
    <row r="2" spans="1:7" ht="10.5" customHeight="1">
      <c r="A2" s="20"/>
      <c r="B2" s="20"/>
      <c r="C2" s="20"/>
      <c r="D2" s="20"/>
      <c r="E2" s="20"/>
      <c r="F2" s="21"/>
      <c r="G2" s="43" t="s">
        <v>321</v>
      </c>
    </row>
    <row r="3" spans="1:7" ht="12" customHeight="1">
      <c r="A3" s="63" t="s">
        <v>332</v>
      </c>
      <c r="B3" s="195" t="s">
        <v>594</v>
      </c>
      <c r="C3" s="195" t="s">
        <v>595</v>
      </c>
      <c r="D3" s="195" t="s">
        <v>596</v>
      </c>
      <c r="E3" s="195" t="s">
        <v>597</v>
      </c>
      <c r="F3" s="195" t="s">
        <v>28</v>
      </c>
      <c r="G3" s="195" t="s">
        <v>29</v>
      </c>
    </row>
    <row r="4" spans="1:7" ht="15" customHeight="1">
      <c r="A4" s="23" t="s">
        <v>970</v>
      </c>
      <c r="B4" s="35">
        <v>78370050</v>
      </c>
      <c r="C4" s="32">
        <v>35187267</v>
      </c>
      <c r="D4" s="32">
        <v>2037085</v>
      </c>
      <c r="E4" s="32">
        <v>957516</v>
      </c>
      <c r="F4" s="32">
        <v>6340520</v>
      </c>
      <c r="G4" s="32">
        <v>33847662</v>
      </c>
    </row>
    <row r="5" spans="1:8" ht="11.25">
      <c r="A5" s="24" t="s">
        <v>593</v>
      </c>
      <c r="B5" s="32">
        <v>77937312</v>
      </c>
      <c r="C5" s="32">
        <v>35251269</v>
      </c>
      <c r="D5" s="32">
        <v>1942330</v>
      </c>
      <c r="E5" s="32">
        <v>990680</v>
      </c>
      <c r="F5" s="32">
        <v>6356673</v>
      </c>
      <c r="G5" s="32">
        <v>33396360</v>
      </c>
      <c r="H5" s="61"/>
    </row>
    <row r="6" spans="1:8" ht="11.25">
      <c r="A6" s="24" t="s">
        <v>759</v>
      </c>
      <c r="B6" s="32">
        <v>76837682</v>
      </c>
      <c r="C6" s="32">
        <v>34767966</v>
      </c>
      <c r="D6" s="32">
        <v>1813608</v>
      </c>
      <c r="E6" s="32">
        <v>983348</v>
      </c>
      <c r="F6" s="32">
        <v>6252295</v>
      </c>
      <c r="G6" s="32">
        <v>33020465</v>
      </c>
      <c r="H6" s="61"/>
    </row>
    <row r="7" spans="1:8" ht="11.25">
      <c r="A7" s="24" t="s">
        <v>929</v>
      </c>
      <c r="B7" s="32">
        <v>74174206</v>
      </c>
      <c r="C7" s="32">
        <v>33395150</v>
      </c>
      <c r="D7" s="32">
        <v>1709589</v>
      </c>
      <c r="E7" s="32">
        <v>957318</v>
      </c>
      <c r="F7" s="32">
        <v>6035091</v>
      </c>
      <c r="G7" s="32">
        <v>32077058</v>
      </c>
      <c r="H7" s="61"/>
    </row>
    <row r="8" spans="1:8" ht="11.25">
      <c r="A8" s="24" t="s">
        <v>981</v>
      </c>
      <c r="B8" s="32">
        <f aca="true" t="shared" si="0" ref="B8:G8">SUM(B10:B21)</f>
        <v>72755406</v>
      </c>
      <c r="C8" s="32">
        <f t="shared" si="0"/>
        <v>32810951</v>
      </c>
      <c r="D8" s="32">
        <f t="shared" si="0"/>
        <v>1694735</v>
      </c>
      <c r="E8" s="32">
        <f t="shared" si="0"/>
        <v>948664</v>
      </c>
      <c r="F8" s="32">
        <f t="shared" si="0"/>
        <v>5882733</v>
      </c>
      <c r="G8" s="32">
        <f t="shared" si="0"/>
        <v>31418323</v>
      </c>
      <c r="H8" s="61"/>
    </row>
    <row r="9" spans="1:7" ht="11.25">
      <c r="A9" s="22"/>
      <c r="B9" s="35"/>
      <c r="C9" s="32"/>
      <c r="D9" s="32"/>
      <c r="E9" s="32"/>
      <c r="F9" s="84"/>
      <c r="G9" s="32"/>
    </row>
    <row r="10" spans="1:7" ht="11.25">
      <c r="A10" s="23" t="s">
        <v>982</v>
      </c>
      <c r="B10" s="35">
        <f>SUM(C10:G10)</f>
        <v>6024722</v>
      </c>
      <c r="C10" s="32">
        <v>2731059</v>
      </c>
      <c r="D10" s="32">
        <v>137612</v>
      </c>
      <c r="E10" s="32">
        <v>79409</v>
      </c>
      <c r="F10" s="32">
        <v>490161</v>
      </c>
      <c r="G10" s="32">
        <v>2586481</v>
      </c>
    </row>
    <row r="11" spans="1:7" ht="11.25">
      <c r="A11" s="23" t="s">
        <v>777</v>
      </c>
      <c r="B11" s="35">
        <f aca="true" t="shared" si="1" ref="B11:B21">SUM(C11:G11)</f>
        <v>5879260</v>
      </c>
      <c r="C11" s="32">
        <v>2598454</v>
      </c>
      <c r="D11" s="32">
        <v>143296</v>
      </c>
      <c r="E11" s="32">
        <v>79329</v>
      </c>
      <c r="F11" s="32">
        <v>477619</v>
      </c>
      <c r="G11" s="32">
        <v>2580562</v>
      </c>
    </row>
    <row r="12" spans="1:7" ht="11.25">
      <c r="A12" s="23" t="s">
        <v>935</v>
      </c>
      <c r="B12" s="35">
        <f t="shared" si="1"/>
        <v>5926666</v>
      </c>
      <c r="C12" s="32">
        <v>2633198</v>
      </c>
      <c r="D12" s="32">
        <v>138650</v>
      </c>
      <c r="E12" s="32">
        <v>77015</v>
      </c>
      <c r="F12" s="32">
        <v>486978</v>
      </c>
      <c r="G12" s="32">
        <v>2590825</v>
      </c>
    </row>
    <row r="13" spans="1:7" ht="11.25">
      <c r="A13" s="23" t="s">
        <v>936</v>
      </c>
      <c r="B13" s="35">
        <f t="shared" si="1"/>
        <v>6268165</v>
      </c>
      <c r="C13" s="32">
        <v>2808902</v>
      </c>
      <c r="D13" s="32">
        <v>149629</v>
      </c>
      <c r="E13" s="32">
        <v>81779</v>
      </c>
      <c r="F13" s="32">
        <v>510498</v>
      </c>
      <c r="G13" s="32">
        <v>2717357</v>
      </c>
    </row>
    <row r="14" spans="1:7" ht="11.25">
      <c r="A14" s="23" t="s">
        <v>937</v>
      </c>
      <c r="B14" s="35">
        <f t="shared" si="1"/>
        <v>6503767</v>
      </c>
      <c r="C14" s="32">
        <v>2995304</v>
      </c>
      <c r="D14" s="32">
        <v>154634</v>
      </c>
      <c r="E14" s="32">
        <v>85015</v>
      </c>
      <c r="F14" s="32">
        <v>504122</v>
      </c>
      <c r="G14" s="32">
        <v>2764692</v>
      </c>
    </row>
    <row r="15" spans="1:7" ht="11.25">
      <c r="A15" s="23" t="s">
        <v>938</v>
      </c>
      <c r="B15" s="35">
        <f t="shared" si="1"/>
        <v>6068054</v>
      </c>
      <c r="C15" s="32">
        <v>2765285</v>
      </c>
      <c r="D15" s="32">
        <v>140271</v>
      </c>
      <c r="E15" s="32">
        <v>77954</v>
      </c>
      <c r="F15" s="32">
        <v>478607</v>
      </c>
      <c r="G15" s="32">
        <v>2605937</v>
      </c>
    </row>
    <row r="16" spans="1:7" ht="11.25">
      <c r="A16" s="23" t="s">
        <v>939</v>
      </c>
      <c r="B16" s="35">
        <f t="shared" si="1"/>
        <v>6156865</v>
      </c>
      <c r="C16" s="32">
        <v>2776477</v>
      </c>
      <c r="D16" s="32">
        <v>141453</v>
      </c>
      <c r="E16" s="32">
        <v>78510</v>
      </c>
      <c r="F16" s="32">
        <v>493367</v>
      </c>
      <c r="G16" s="32">
        <v>2667058</v>
      </c>
    </row>
    <row r="17" spans="1:7" ht="11.25">
      <c r="A17" s="23" t="s">
        <v>940</v>
      </c>
      <c r="B17" s="35">
        <f t="shared" si="1"/>
        <v>5990976</v>
      </c>
      <c r="C17" s="32">
        <v>2707835</v>
      </c>
      <c r="D17" s="32">
        <v>137197</v>
      </c>
      <c r="E17" s="32">
        <v>79165</v>
      </c>
      <c r="F17" s="32">
        <v>477228</v>
      </c>
      <c r="G17" s="32">
        <v>2589551</v>
      </c>
    </row>
    <row r="18" spans="1:7" ht="11.25">
      <c r="A18" s="23" t="s">
        <v>941</v>
      </c>
      <c r="B18" s="35">
        <f t="shared" si="1"/>
        <v>6206523</v>
      </c>
      <c r="C18" s="32">
        <v>2792080</v>
      </c>
      <c r="D18" s="32">
        <v>143275</v>
      </c>
      <c r="E18" s="32">
        <v>82198</v>
      </c>
      <c r="F18" s="32">
        <v>513427</v>
      </c>
      <c r="G18" s="32">
        <v>2675543</v>
      </c>
    </row>
    <row r="19" spans="1:7" ht="11.25">
      <c r="A19" s="23" t="s">
        <v>983</v>
      </c>
      <c r="B19" s="35">
        <f t="shared" si="1"/>
        <v>5928995</v>
      </c>
      <c r="C19" s="32">
        <v>2683479</v>
      </c>
      <c r="D19" s="32">
        <v>138588</v>
      </c>
      <c r="E19" s="32">
        <v>78225</v>
      </c>
      <c r="F19" s="32">
        <v>481844</v>
      </c>
      <c r="G19" s="32">
        <v>2546859</v>
      </c>
    </row>
    <row r="20" spans="1:7" ht="11.25">
      <c r="A20" s="23" t="s">
        <v>774</v>
      </c>
      <c r="B20" s="35">
        <f t="shared" si="1"/>
        <v>5467815</v>
      </c>
      <c r="C20" s="32">
        <v>2449095</v>
      </c>
      <c r="D20" s="32">
        <v>125651</v>
      </c>
      <c r="E20" s="32">
        <v>68272</v>
      </c>
      <c r="F20" s="32">
        <v>448410</v>
      </c>
      <c r="G20" s="32">
        <v>2376387</v>
      </c>
    </row>
    <row r="21" spans="1:7" ht="11.25">
      <c r="A21" s="23" t="s">
        <v>775</v>
      </c>
      <c r="B21" s="35">
        <f t="shared" si="1"/>
        <v>6333598</v>
      </c>
      <c r="C21" s="32">
        <v>2869783</v>
      </c>
      <c r="D21" s="32">
        <v>144479</v>
      </c>
      <c r="E21" s="32">
        <v>81793</v>
      </c>
      <c r="F21" s="32">
        <v>520472</v>
      </c>
      <c r="G21" s="32">
        <v>2717071</v>
      </c>
    </row>
    <row r="22" spans="1:7" ht="3.75" customHeight="1">
      <c r="A22" s="59"/>
      <c r="B22" s="34"/>
      <c r="C22" s="34"/>
      <c r="D22" s="34"/>
      <c r="E22" s="34"/>
      <c r="F22" s="34"/>
      <c r="G22" s="34"/>
    </row>
    <row r="23" spans="1:7" ht="11.25">
      <c r="A23" s="20" t="s">
        <v>341</v>
      </c>
      <c r="B23" s="20"/>
      <c r="C23" s="20"/>
      <c r="D23" s="20"/>
      <c r="E23" s="20"/>
      <c r="F23" s="20"/>
      <c r="G23" s="20"/>
    </row>
    <row r="24" spans="1:7" ht="11.25">
      <c r="A24" s="18"/>
      <c r="B24" s="18"/>
      <c r="C24" s="18"/>
      <c r="D24" s="18"/>
      <c r="E24" s="18"/>
      <c r="F24" s="18"/>
      <c r="G24" s="18"/>
    </row>
    <row r="25" spans="1:7" s="83" customFormat="1" ht="14.25">
      <c r="A25" s="82" t="s">
        <v>822</v>
      </c>
      <c r="B25" s="82"/>
      <c r="C25" s="82"/>
      <c r="D25" s="82"/>
      <c r="E25" s="87"/>
      <c r="F25" s="88"/>
      <c r="G25" s="88"/>
    </row>
    <row r="26" spans="1:7" ht="10.5" customHeight="1">
      <c r="A26" s="20"/>
      <c r="B26" s="20"/>
      <c r="C26" s="20"/>
      <c r="D26" s="20"/>
      <c r="E26" s="43" t="s">
        <v>321</v>
      </c>
      <c r="F26" s="18"/>
      <c r="G26" s="18"/>
    </row>
    <row r="27" spans="1:7" ht="12" customHeight="1">
      <c r="A27" s="63" t="s">
        <v>332</v>
      </c>
      <c r="B27" s="197" t="s">
        <v>594</v>
      </c>
      <c r="C27" s="197" t="s">
        <v>30</v>
      </c>
      <c r="D27" s="63" t="s">
        <v>31</v>
      </c>
      <c r="E27" s="196" t="s">
        <v>598</v>
      </c>
      <c r="F27" s="18"/>
      <c r="G27" s="18"/>
    </row>
    <row r="28" spans="1:7" ht="15" customHeight="1">
      <c r="A28" s="23" t="s">
        <v>970</v>
      </c>
      <c r="B28" s="35">
        <v>6033396</v>
      </c>
      <c r="C28" s="84">
        <v>1680727</v>
      </c>
      <c r="D28" s="84">
        <v>2298910</v>
      </c>
      <c r="E28" s="84">
        <v>2053759</v>
      </c>
      <c r="F28" s="18"/>
      <c r="G28" s="18"/>
    </row>
    <row r="29" spans="1:7" ht="11.25" customHeight="1">
      <c r="A29" s="24" t="s">
        <v>593</v>
      </c>
      <c r="B29" s="35">
        <v>6818676</v>
      </c>
      <c r="C29" s="84">
        <v>1774566</v>
      </c>
      <c r="D29" s="84">
        <v>2344602</v>
      </c>
      <c r="E29" s="84">
        <v>2699508</v>
      </c>
      <c r="F29" s="85"/>
      <c r="G29" s="18"/>
    </row>
    <row r="30" spans="1:7" ht="11.25" customHeight="1">
      <c r="A30" s="24" t="s">
        <v>759</v>
      </c>
      <c r="B30" s="35">
        <v>7307674</v>
      </c>
      <c r="C30" s="84">
        <v>1843512</v>
      </c>
      <c r="D30" s="84">
        <v>2364441</v>
      </c>
      <c r="E30" s="84">
        <v>3099721</v>
      </c>
      <c r="F30" s="85"/>
      <c r="G30" s="18"/>
    </row>
    <row r="31" spans="1:7" ht="11.25" customHeight="1">
      <c r="A31" s="24" t="s">
        <v>929</v>
      </c>
      <c r="B31" s="35">
        <v>7277413</v>
      </c>
      <c r="C31" s="84">
        <v>1849733</v>
      </c>
      <c r="D31" s="84">
        <v>2316910</v>
      </c>
      <c r="E31" s="84">
        <v>3110770</v>
      </c>
      <c r="F31" s="85"/>
      <c r="G31" s="18"/>
    </row>
    <row r="32" spans="1:7" ht="11.25" customHeight="1">
      <c r="A32" s="24" t="s">
        <v>984</v>
      </c>
      <c r="B32" s="35">
        <f>SUM(C32:E32)</f>
        <v>7726395</v>
      </c>
      <c r="C32" s="84">
        <f>SUM(C34:C45)</f>
        <v>1919726</v>
      </c>
      <c r="D32" s="84">
        <f>SUM(D34:D45)</f>
        <v>2500529</v>
      </c>
      <c r="E32" s="84">
        <f>SUM(E34:E45)</f>
        <v>3306140</v>
      </c>
      <c r="F32" s="85"/>
      <c r="G32" s="18"/>
    </row>
    <row r="33" spans="1:7" ht="11.25" customHeight="1">
      <c r="A33" s="22"/>
      <c r="B33" s="35"/>
      <c r="C33" s="84"/>
      <c r="D33" s="84"/>
      <c r="E33" s="84"/>
      <c r="F33" s="18"/>
      <c r="G33" s="18"/>
    </row>
    <row r="34" spans="1:7" ht="11.25" customHeight="1">
      <c r="A34" s="23" t="s">
        <v>982</v>
      </c>
      <c r="B34" s="35">
        <f aca="true" t="shared" si="2" ref="B34:B45">SUM(C34:E34)</f>
        <v>593346</v>
      </c>
      <c r="C34" s="84">
        <v>152997</v>
      </c>
      <c r="D34" s="84">
        <v>195075</v>
      </c>
      <c r="E34" s="84">
        <v>245274</v>
      </c>
      <c r="F34" s="18"/>
      <c r="G34" s="18"/>
    </row>
    <row r="35" spans="1:7" ht="11.25" customHeight="1">
      <c r="A35" s="23" t="s">
        <v>777</v>
      </c>
      <c r="B35" s="35">
        <f t="shared" si="2"/>
        <v>630309</v>
      </c>
      <c r="C35" s="84">
        <v>159427</v>
      </c>
      <c r="D35" s="84">
        <v>201846</v>
      </c>
      <c r="E35" s="84">
        <v>269036</v>
      </c>
      <c r="F35" s="18"/>
      <c r="G35" s="18"/>
    </row>
    <row r="36" spans="1:7" ht="11.25" customHeight="1">
      <c r="A36" s="23" t="s">
        <v>935</v>
      </c>
      <c r="B36" s="35">
        <f t="shared" si="2"/>
        <v>588022</v>
      </c>
      <c r="C36" s="84">
        <v>151920</v>
      </c>
      <c r="D36" s="84">
        <v>194370</v>
      </c>
      <c r="E36" s="84">
        <v>241732</v>
      </c>
      <c r="F36" s="18"/>
      <c r="G36" s="18"/>
    </row>
    <row r="37" spans="1:7" ht="11.25" customHeight="1">
      <c r="A37" s="23" t="s">
        <v>936</v>
      </c>
      <c r="B37" s="35">
        <f t="shared" si="2"/>
        <v>632836</v>
      </c>
      <c r="C37" s="84">
        <v>159527</v>
      </c>
      <c r="D37" s="84">
        <v>202529</v>
      </c>
      <c r="E37" s="84">
        <v>270780</v>
      </c>
      <c r="F37" s="18"/>
      <c r="G37" s="18"/>
    </row>
    <row r="38" spans="1:7" ht="11.25" customHeight="1">
      <c r="A38" s="23" t="s">
        <v>937</v>
      </c>
      <c r="B38" s="35">
        <f t="shared" si="2"/>
        <v>752802</v>
      </c>
      <c r="C38" s="84">
        <v>178015</v>
      </c>
      <c r="D38" s="84">
        <v>231408</v>
      </c>
      <c r="E38" s="84">
        <v>343379</v>
      </c>
      <c r="F38" s="18"/>
      <c r="G38" s="18"/>
    </row>
    <row r="39" spans="1:7" ht="11.25" customHeight="1">
      <c r="A39" s="23" t="s">
        <v>938</v>
      </c>
      <c r="B39" s="35">
        <f t="shared" si="2"/>
        <v>656728</v>
      </c>
      <c r="C39" s="84">
        <v>161864</v>
      </c>
      <c r="D39" s="84">
        <v>212862</v>
      </c>
      <c r="E39" s="84">
        <v>282002</v>
      </c>
      <c r="F39" s="18"/>
      <c r="G39" s="18"/>
    </row>
    <row r="40" spans="1:7" ht="11.25" customHeight="1">
      <c r="A40" s="23" t="s">
        <v>939</v>
      </c>
      <c r="B40" s="35">
        <f t="shared" si="2"/>
        <v>684965</v>
      </c>
      <c r="C40" s="84">
        <v>171005</v>
      </c>
      <c r="D40" s="84">
        <v>237331</v>
      </c>
      <c r="E40" s="84">
        <v>276629</v>
      </c>
      <c r="F40" s="18"/>
      <c r="G40" s="18"/>
    </row>
    <row r="41" spans="1:7" ht="11.25" customHeight="1">
      <c r="A41" s="23" t="s">
        <v>940</v>
      </c>
      <c r="B41" s="35">
        <f t="shared" si="2"/>
        <v>670449</v>
      </c>
      <c r="C41" s="84">
        <v>164944</v>
      </c>
      <c r="D41" s="84">
        <v>216366</v>
      </c>
      <c r="E41" s="84">
        <v>289139</v>
      </c>
      <c r="F41" s="18"/>
      <c r="G41" s="18"/>
    </row>
    <row r="42" spans="1:7" ht="11.25" customHeight="1">
      <c r="A42" s="23" t="s">
        <v>941</v>
      </c>
      <c r="B42" s="35">
        <f t="shared" si="2"/>
        <v>642285</v>
      </c>
      <c r="C42" s="84">
        <v>163971</v>
      </c>
      <c r="D42" s="84">
        <v>207850</v>
      </c>
      <c r="E42" s="84">
        <v>270464</v>
      </c>
      <c r="F42" s="18"/>
      <c r="G42" s="18"/>
    </row>
    <row r="43" spans="1:7" ht="11.25" customHeight="1">
      <c r="A43" s="23" t="s">
        <v>983</v>
      </c>
      <c r="B43" s="35">
        <f t="shared" si="2"/>
        <v>615620</v>
      </c>
      <c r="C43" s="84">
        <v>147755</v>
      </c>
      <c r="D43" s="84">
        <v>193662</v>
      </c>
      <c r="E43" s="84">
        <v>274203</v>
      </c>
      <c r="F43" s="18"/>
      <c r="G43" s="18"/>
    </row>
    <row r="44" spans="1:7" ht="11.25" customHeight="1">
      <c r="A44" s="23" t="s">
        <v>774</v>
      </c>
      <c r="B44" s="35">
        <f t="shared" si="2"/>
        <v>577277</v>
      </c>
      <c r="C44" s="84">
        <v>139287</v>
      </c>
      <c r="D44" s="84">
        <v>183524</v>
      </c>
      <c r="E44" s="84">
        <v>254466</v>
      </c>
      <c r="F44" s="18"/>
      <c r="G44" s="18"/>
    </row>
    <row r="45" spans="1:7" ht="11.25" customHeight="1">
      <c r="A45" s="23" t="s">
        <v>775</v>
      </c>
      <c r="B45" s="35">
        <f t="shared" si="2"/>
        <v>681756</v>
      </c>
      <c r="C45" s="32">
        <v>169014</v>
      </c>
      <c r="D45" s="32">
        <v>223706</v>
      </c>
      <c r="E45" s="32">
        <v>289036</v>
      </c>
      <c r="F45" s="18"/>
      <c r="G45" s="18"/>
    </row>
    <row r="46" spans="1:7" ht="3.75" customHeight="1">
      <c r="A46" s="59"/>
      <c r="B46" s="34"/>
      <c r="C46" s="34"/>
      <c r="D46" s="34"/>
      <c r="E46" s="34"/>
      <c r="F46" s="18"/>
      <c r="G46" s="18"/>
    </row>
    <row r="47" spans="1:7" ht="11.25">
      <c r="A47" s="20" t="s">
        <v>341</v>
      </c>
      <c r="B47" s="18"/>
      <c r="C47" s="18"/>
      <c r="D47" s="18"/>
      <c r="E47" s="18"/>
      <c r="F47" s="18"/>
      <c r="G47" s="18"/>
    </row>
    <row r="48" spans="1:7" ht="11.25" customHeight="1">
      <c r="A48" s="18"/>
      <c r="B48" s="18"/>
      <c r="C48" s="18"/>
      <c r="D48" s="18"/>
      <c r="E48" s="18"/>
      <c r="F48" s="18"/>
      <c r="G48" s="18"/>
    </row>
    <row r="49" spans="1:7" s="83" customFormat="1" ht="14.25">
      <c r="A49" s="82" t="s">
        <v>823</v>
      </c>
      <c r="B49" s="82"/>
      <c r="C49" s="82"/>
      <c r="D49" s="82"/>
      <c r="E49" s="87"/>
      <c r="F49" s="88"/>
      <c r="G49" s="88"/>
    </row>
    <row r="50" spans="1:7" ht="10.5" customHeight="1">
      <c r="A50" s="20"/>
      <c r="B50" s="20"/>
      <c r="C50" s="43" t="s">
        <v>321</v>
      </c>
      <c r="D50" s="20"/>
      <c r="E50" s="44"/>
      <c r="F50" s="18"/>
      <c r="G50" s="18"/>
    </row>
    <row r="51" spans="1:7" ht="12" customHeight="1">
      <c r="A51" s="63" t="s">
        <v>332</v>
      </c>
      <c r="B51" s="197" t="s">
        <v>594</v>
      </c>
      <c r="C51" s="69" t="s">
        <v>140</v>
      </c>
      <c r="D51" s="18"/>
      <c r="E51" s="18"/>
      <c r="F51" s="18"/>
      <c r="G51" s="18"/>
    </row>
    <row r="52" spans="1:3" ht="15" customHeight="1">
      <c r="A52" s="23" t="s">
        <v>970</v>
      </c>
      <c r="B52" s="35">
        <v>357335</v>
      </c>
      <c r="C52" s="84">
        <v>357335</v>
      </c>
    </row>
    <row r="53" spans="1:3" ht="11.25">
      <c r="A53" s="24" t="s">
        <v>593</v>
      </c>
      <c r="B53" s="35">
        <v>381317</v>
      </c>
      <c r="C53" s="84">
        <v>381317</v>
      </c>
    </row>
    <row r="54" spans="1:3" ht="11.25">
      <c r="A54" s="24" t="s">
        <v>759</v>
      </c>
      <c r="B54" s="35">
        <v>407403</v>
      </c>
      <c r="C54" s="84">
        <v>407403</v>
      </c>
    </row>
    <row r="55" spans="1:3" ht="11.25">
      <c r="A55" s="24" t="s">
        <v>929</v>
      </c>
      <c r="B55" s="35">
        <v>436744</v>
      </c>
      <c r="C55" s="84">
        <v>436744</v>
      </c>
    </row>
    <row r="56" spans="1:3" ht="11.25">
      <c r="A56" s="24" t="s">
        <v>984</v>
      </c>
      <c r="B56" s="35">
        <f>SUM(B58:B69)</f>
        <v>483118</v>
      </c>
      <c r="C56" s="32">
        <f>SUM(C58:C69)</f>
        <v>483118</v>
      </c>
    </row>
    <row r="57" spans="1:3" ht="11.25">
      <c r="A57" s="22"/>
      <c r="B57" s="35"/>
      <c r="C57" s="84"/>
    </row>
    <row r="58" spans="1:3" ht="11.25">
      <c r="A58" s="23" t="s">
        <v>982</v>
      </c>
      <c r="B58" s="35">
        <v>38960</v>
      </c>
      <c r="C58" s="84">
        <v>38960</v>
      </c>
    </row>
    <row r="59" spans="1:3" ht="11.25">
      <c r="A59" s="23" t="s">
        <v>777</v>
      </c>
      <c r="B59" s="35">
        <v>37662</v>
      </c>
      <c r="C59" s="84">
        <v>37662</v>
      </c>
    </row>
    <row r="60" spans="1:3" ht="11.25">
      <c r="A60" s="23" t="s">
        <v>935</v>
      </c>
      <c r="B60" s="35">
        <v>37145</v>
      </c>
      <c r="C60" s="84">
        <v>37145</v>
      </c>
    </row>
    <row r="61" spans="1:3" ht="11.25">
      <c r="A61" s="23" t="s">
        <v>936</v>
      </c>
      <c r="B61" s="35">
        <v>41702</v>
      </c>
      <c r="C61" s="84">
        <v>41702</v>
      </c>
    </row>
    <row r="62" spans="1:3" ht="11.25">
      <c r="A62" s="23" t="s">
        <v>937</v>
      </c>
      <c r="B62" s="35">
        <v>45275</v>
      </c>
      <c r="C62" s="84">
        <v>45275</v>
      </c>
    </row>
    <row r="63" spans="1:3" ht="11.25">
      <c r="A63" s="23" t="s">
        <v>938</v>
      </c>
      <c r="B63" s="35">
        <v>40709</v>
      </c>
      <c r="C63" s="84">
        <v>40709</v>
      </c>
    </row>
    <row r="64" spans="1:3" ht="11.25">
      <c r="A64" s="23" t="s">
        <v>939</v>
      </c>
      <c r="B64" s="35">
        <v>41529</v>
      </c>
      <c r="C64" s="84">
        <v>41529</v>
      </c>
    </row>
    <row r="65" spans="1:3" ht="11.25">
      <c r="A65" s="23" t="s">
        <v>940</v>
      </c>
      <c r="B65" s="35">
        <v>41930</v>
      </c>
      <c r="C65" s="84">
        <v>41930</v>
      </c>
    </row>
    <row r="66" spans="1:3" ht="11.25">
      <c r="A66" s="23" t="s">
        <v>941</v>
      </c>
      <c r="B66" s="35">
        <v>40424</v>
      </c>
      <c r="C66" s="84">
        <v>40424</v>
      </c>
    </row>
    <row r="67" spans="1:3" ht="11.25">
      <c r="A67" s="23" t="s">
        <v>983</v>
      </c>
      <c r="B67" s="35">
        <v>36852</v>
      </c>
      <c r="C67" s="84">
        <v>36852</v>
      </c>
    </row>
    <row r="68" spans="1:3" ht="11.25">
      <c r="A68" s="23" t="s">
        <v>774</v>
      </c>
      <c r="B68" s="35">
        <v>36592</v>
      </c>
      <c r="C68" s="84">
        <v>36592</v>
      </c>
    </row>
    <row r="69" spans="1:3" ht="11.25">
      <c r="A69" s="23" t="s">
        <v>775</v>
      </c>
      <c r="B69" s="35">
        <v>44338</v>
      </c>
      <c r="C69" s="32">
        <v>44338</v>
      </c>
    </row>
    <row r="70" spans="1:3" ht="3.75" customHeight="1">
      <c r="A70" s="59"/>
      <c r="B70" s="34"/>
      <c r="C70" s="34"/>
    </row>
    <row r="71" spans="1:5" ht="11.25">
      <c r="A71" s="20" t="s">
        <v>341</v>
      </c>
      <c r="B71" s="18"/>
      <c r="C71" s="18"/>
      <c r="D71" s="18"/>
      <c r="E71" s="18"/>
    </row>
    <row r="72" ht="11.25">
      <c r="A72" s="18"/>
    </row>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U70"/>
  <sheetViews>
    <sheetView zoomScalePageLayoutView="0" workbookViewId="0" topLeftCell="A1">
      <selection activeCell="A1" sqref="A1"/>
    </sheetView>
  </sheetViews>
  <sheetFormatPr defaultColWidth="8.875" defaultRowHeight="12.75"/>
  <cols>
    <col min="1" max="1" width="9.25390625" style="18" customWidth="1"/>
    <col min="2" max="2" width="11.375" style="18" customWidth="1"/>
    <col min="3" max="11" width="10.00390625" style="18" customWidth="1"/>
    <col min="12" max="13" width="10.75390625" style="18" customWidth="1"/>
    <col min="14" max="14" width="9.75390625" style="18" customWidth="1"/>
    <col min="15" max="16384" width="8.875" style="18" customWidth="1"/>
  </cols>
  <sheetData>
    <row r="1" spans="1:11" s="42" customFormat="1" ht="17.25">
      <c r="A1" s="82" t="s">
        <v>824</v>
      </c>
      <c r="B1" s="158"/>
      <c r="C1" s="158"/>
      <c r="D1" s="158"/>
      <c r="E1" s="158"/>
      <c r="F1" s="158"/>
      <c r="G1" s="158"/>
      <c r="H1" s="158"/>
      <c r="I1" s="158"/>
      <c r="J1" s="158"/>
      <c r="K1" s="200"/>
    </row>
    <row r="2" spans="1:11" ht="11.25">
      <c r="A2" s="20"/>
      <c r="B2" s="20"/>
      <c r="C2" s="20"/>
      <c r="D2" s="20"/>
      <c r="E2" s="20"/>
      <c r="F2" s="20"/>
      <c r="G2" s="20"/>
      <c r="H2" s="20"/>
      <c r="I2" s="20"/>
      <c r="J2" s="20"/>
      <c r="K2" s="43" t="s">
        <v>321</v>
      </c>
    </row>
    <row r="3" spans="1:11" ht="12" customHeight="1">
      <c r="A3" s="178" t="s">
        <v>344</v>
      </c>
      <c r="B3" s="93" t="s">
        <v>594</v>
      </c>
      <c r="C3" s="91" t="s">
        <v>32</v>
      </c>
      <c r="D3" s="91" t="s">
        <v>33</v>
      </c>
      <c r="E3" s="91" t="s">
        <v>34</v>
      </c>
      <c r="F3" s="91" t="s">
        <v>35</v>
      </c>
      <c r="G3" s="91" t="s">
        <v>36</v>
      </c>
      <c r="H3" s="91" t="s">
        <v>37</v>
      </c>
      <c r="I3" s="91" t="s">
        <v>599</v>
      </c>
      <c r="J3" s="91" t="s">
        <v>152</v>
      </c>
      <c r="K3" s="201" t="s">
        <v>600</v>
      </c>
    </row>
    <row r="4" spans="1:11" ht="15.75" customHeight="1">
      <c r="A4" s="23" t="s">
        <v>970</v>
      </c>
      <c r="B4" s="76">
        <v>15902791</v>
      </c>
      <c r="C4" s="86">
        <v>926952</v>
      </c>
      <c r="D4" s="86">
        <v>1661134</v>
      </c>
      <c r="E4" s="86">
        <v>2938150</v>
      </c>
      <c r="F4" s="86">
        <v>980658</v>
      </c>
      <c r="G4" s="86">
        <v>1211832</v>
      </c>
      <c r="H4" s="86">
        <v>3072559</v>
      </c>
      <c r="I4" s="86">
        <v>1567850</v>
      </c>
      <c r="J4" s="86">
        <v>1916078</v>
      </c>
      <c r="K4" s="86">
        <v>1627578</v>
      </c>
    </row>
    <row r="5" spans="1:12" ht="12" customHeight="1">
      <c r="A5" s="24" t="s">
        <v>227</v>
      </c>
      <c r="B5" s="76">
        <v>16714124</v>
      </c>
      <c r="C5" s="86">
        <v>1115406</v>
      </c>
      <c r="D5" s="86">
        <v>1742353</v>
      </c>
      <c r="E5" s="86">
        <v>3112572</v>
      </c>
      <c r="F5" s="86">
        <v>1051589</v>
      </c>
      <c r="G5" s="86">
        <v>1292365</v>
      </c>
      <c r="H5" s="86">
        <v>3251847</v>
      </c>
      <c r="I5" s="86">
        <v>1615714</v>
      </c>
      <c r="J5" s="86">
        <v>1872591</v>
      </c>
      <c r="K5" s="86">
        <v>1659687</v>
      </c>
      <c r="L5" s="17"/>
    </row>
    <row r="6" spans="1:12" ht="12" customHeight="1">
      <c r="A6" s="24" t="s">
        <v>759</v>
      </c>
      <c r="B6" s="76">
        <v>17161252</v>
      </c>
      <c r="C6" s="86">
        <v>1373605</v>
      </c>
      <c r="D6" s="86">
        <v>1781136</v>
      </c>
      <c r="E6" s="86">
        <v>3173692</v>
      </c>
      <c r="F6" s="86">
        <v>1063766</v>
      </c>
      <c r="G6" s="86">
        <v>1306764</v>
      </c>
      <c r="H6" s="86">
        <v>3327269</v>
      </c>
      <c r="I6" s="86">
        <v>1652663</v>
      </c>
      <c r="J6" s="86">
        <v>1814101</v>
      </c>
      <c r="K6" s="86">
        <v>1668256</v>
      </c>
      <c r="L6" s="17"/>
    </row>
    <row r="7" spans="1:12" ht="12" customHeight="1">
      <c r="A7" s="24" t="s">
        <v>929</v>
      </c>
      <c r="B7" s="76">
        <v>16984818</v>
      </c>
      <c r="C7" s="86">
        <v>1416344</v>
      </c>
      <c r="D7" s="86">
        <v>1795805</v>
      </c>
      <c r="E7" s="86">
        <v>3094521</v>
      </c>
      <c r="F7" s="86">
        <v>1070266</v>
      </c>
      <c r="G7" s="86">
        <v>1250406</v>
      </c>
      <c r="H7" s="86">
        <v>3326173</v>
      </c>
      <c r="I7" s="86">
        <v>1617356</v>
      </c>
      <c r="J7" s="86">
        <v>1744706</v>
      </c>
      <c r="K7" s="86">
        <v>1669241</v>
      </c>
      <c r="L7" s="17"/>
    </row>
    <row r="8" spans="1:12" ht="12" customHeight="1">
      <c r="A8" s="24" t="s">
        <v>981</v>
      </c>
      <c r="B8" s="76">
        <f>SUM(C8:K8)</f>
        <v>17678254</v>
      </c>
      <c r="C8" s="86">
        <f>SUM(C10:C21)</f>
        <v>1810228</v>
      </c>
      <c r="D8" s="86">
        <f aca="true" t="shared" si="0" ref="D8:K8">SUM(D10:D21)</f>
        <v>1835973</v>
      </c>
      <c r="E8" s="86">
        <f t="shared" si="0"/>
        <v>3187492</v>
      </c>
      <c r="F8" s="86">
        <f t="shared" si="0"/>
        <v>1105677</v>
      </c>
      <c r="G8" s="86">
        <f t="shared" si="0"/>
        <v>1321792</v>
      </c>
      <c r="H8" s="86">
        <f t="shared" si="0"/>
        <v>3479075</v>
      </c>
      <c r="I8" s="86">
        <f t="shared" si="0"/>
        <v>1584872</v>
      </c>
      <c r="J8" s="86">
        <f t="shared" si="0"/>
        <v>1622224</v>
      </c>
      <c r="K8" s="86">
        <f t="shared" si="0"/>
        <v>1730921</v>
      </c>
      <c r="L8" s="17"/>
    </row>
    <row r="9" spans="1:11" ht="12" customHeight="1">
      <c r="A9" s="22"/>
      <c r="B9" s="76"/>
      <c r="C9" s="86"/>
      <c r="D9" s="86"/>
      <c r="E9" s="86"/>
      <c r="F9" s="86"/>
      <c r="G9" s="86"/>
      <c r="H9" s="86"/>
      <c r="I9" s="86"/>
      <c r="J9" s="86"/>
      <c r="K9" s="86"/>
    </row>
    <row r="10" spans="1:11" ht="12" customHeight="1">
      <c r="A10" s="23" t="s">
        <v>985</v>
      </c>
      <c r="B10" s="76">
        <f aca="true" t="shared" si="1" ref="B10:B21">SUM(C10:K10)</f>
        <v>1415500</v>
      </c>
      <c r="C10" s="86">
        <v>122922</v>
      </c>
      <c r="D10" s="86">
        <v>148894</v>
      </c>
      <c r="E10" s="86">
        <v>258604</v>
      </c>
      <c r="F10" s="86">
        <v>90940</v>
      </c>
      <c r="G10" s="86">
        <v>110831</v>
      </c>
      <c r="H10" s="86">
        <v>283042</v>
      </c>
      <c r="I10" s="86">
        <v>128946</v>
      </c>
      <c r="J10" s="86">
        <v>132889</v>
      </c>
      <c r="K10" s="86">
        <v>138432</v>
      </c>
    </row>
    <row r="11" spans="1:11" ht="12" customHeight="1">
      <c r="A11" s="23" t="s">
        <v>777</v>
      </c>
      <c r="B11" s="76">
        <f t="shared" si="1"/>
        <v>1457077</v>
      </c>
      <c r="C11" s="86">
        <v>140447</v>
      </c>
      <c r="D11" s="86">
        <v>152278</v>
      </c>
      <c r="E11" s="86">
        <v>254940</v>
      </c>
      <c r="F11" s="86">
        <v>92607</v>
      </c>
      <c r="G11" s="86">
        <v>117201</v>
      </c>
      <c r="H11" s="86">
        <v>291305</v>
      </c>
      <c r="I11" s="86">
        <v>129323</v>
      </c>
      <c r="J11" s="86">
        <v>132624</v>
      </c>
      <c r="K11" s="86">
        <v>146352</v>
      </c>
    </row>
    <row r="12" spans="1:11" ht="12" customHeight="1">
      <c r="A12" s="23" t="s">
        <v>935</v>
      </c>
      <c r="B12" s="76">
        <f t="shared" si="1"/>
        <v>1348278</v>
      </c>
      <c r="C12" s="86">
        <v>118113</v>
      </c>
      <c r="D12" s="86">
        <v>144068</v>
      </c>
      <c r="E12" s="86">
        <v>251455</v>
      </c>
      <c r="F12" s="86">
        <v>85681</v>
      </c>
      <c r="G12" s="86">
        <v>98558</v>
      </c>
      <c r="H12" s="86">
        <v>267666</v>
      </c>
      <c r="I12" s="86">
        <v>125207</v>
      </c>
      <c r="J12" s="86">
        <v>126304</v>
      </c>
      <c r="K12" s="86">
        <v>131226</v>
      </c>
    </row>
    <row r="13" spans="1:11" ht="12" customHeight="1">
      <c r="A13" s="23" t="s">
        <v>936</v>
      </c>
      <c r="B13" s="76">
        <f t="shared" si="1"/>
        <v>1457092</v>
      </c>
      <c r="C13" s="86">
        <v>135727</v>
      </c>
      <c r="D13" s="86">
        <v>153154</v>
      </c>
      <c r="E13" s="86">
        <v>269238</v>
      </c>
      <c r="F13" s="86">
        <v>92517</v>
      </c>
      <c r="G13" s="86">
        <v>104915</v>
      </c>
      <c r="H13" s="86">
        <v>285245</v>
      </c>
      <c r="I13" s="86">
        <v>135199</v>
      </c>
      <c r="J13" s="86">
        <v>136524</v>
      </c>
      <c r="K13" s="86">
        <v>144573</v>
      </c>
    </row>
    <row r="14" spans="1:11" ht="12" customHeight="1">
      <c r="A14" s="23" t="s">
        <v>937</v>
      </c>
      <c r="B14" s="76">
        <f t="shared" si="1"/>
        <v>1597405</v>
      </c>
      <c r="C14" s="86">
        <v>172338</v>
      </c>
      <c r="D14" s="86">
        <v>166558</v>
      </c>
      <c r="E14" s="86">
        <v>277604</v>
      </c>
      <c r="F14" s="86">
        <v>99225</v>
      </c>
      <c r="G14" s="86">
        <v>129072</v>
      </c>
      <c r="H14" s="86">
        <v>310946</v>
      </c>
      <c r="I14" s="86">
        <v>142695</v>
      </c>
      <c r="J14" s="86">
        <v>146702</v>
      </c>
      <c r="K14" s="86">
        <v>152265</v>
      </c>
    </row>
    <row r="15" spans="1:11" ht="12" customHeight="1">
      <c r="A15" s="23" t="s">
        <v>938</v>
      </c>
      <c r="B15" s="76">
        <f t="shared" si="1"/>
        <v>1479893</v>
      </c>
      <c r="C15" s="86">
        <v>146000</v>
      </c>
      <c r="D15" s="86">
        <v>155359</v>
      </c>
      <c r="E15" s="86">
        <v>268018</v>
      </c>
      <c r="F15" s="86">
        <v>92793</v>
      </c>
      <c r="G15" s="86">
        <v>119307</v>
      </c>
      <c r="H15" s="86">
        <v>293980</v>
      </c>
      <c r="I15" s="86">
        <v>131321</v>
      </c>
      <c r="J15" s="86">
        <v>135269</v>
      </c>
      <c r="K15" s="86">
        <v>137846</v>
      </c>
    </row>
    <row r="16" spans="1:11" ht="12" customHeight="1">
      <c r="A16" s="23" t="s">
        <v>939</v>
      </c>
      <c r="B16" s="76">
        <f t="shared" si="1"/>
        <v>1484567</v>
      </c>
      <c r="C16" s="86">
        <v>139496</v>
      </c>
      <c r="D16" s="86">
        <v>163355</v>
      </c>
      <c r="E16" s="86">
        <v>277293</v>
      </c>
      <c r="F16" s="86">
        <v>93234</v>
      </c>
      <c r="G16" s="86">
        <v>110169</v>
      </c>
      <c r="H16" s="86">
        <v>292265</v>
      </c>
      <c r="I16" s="86">
        <v>132614</v>
      </c>
      <c r="J16" s="86">
        <v>135879</v>
      </c>
      <c r="K16" s="86">
        <v>140262</v>
      </c>
    </row>
    <row r="17" spans="1:11" ht="12" customHeight="1">
      <c r="A17" s="23" t="s">
        <v>940</v>
      </c>
      <c r="B17" s="76">
        <f t="shared" si="1"/>
        <v>1471445</v>
      </c>
      <c r="C17" s="86">
        <v>136300</v>
      </c>
      <c r="D17" s="86">
        <v>158964</v>
      </c>
      <c r="E17" s="86">
        <v>266670</v>
      </c>
      <c r="F17" s="86">
        <v>93339</v>
      </c>
      <c r="G17" s="86">
        <v>107768</v>
      </c>
      <c r="H17" s="86">
        <v>294470</v>
      </c>
      <c r="I17" s="86">
        <v>133120</v>
      </c>
      <c r="J17" s="86">
        <v>134584</v>
      </c>
      <c r="K17" s="86">
        <v>146230</v>
      </c>
    </row>
    <row r="18" spans="1:11" ht="12" customHeight="1">
      <c r="A18" s="23" t="s">
        <v>941</v>
      </c>
      <c r="B18" s="76">
        <f t="shared" si="1"/>
        <v>1538644</v>
      </c>
      <c r="C18" s="86">
        <v>201648</v>
      </c>
      <c r="D18" s="86">
        <v>154007</v>
      </c>
      <c r="E18" s="86">
        <v>269822</v>
      </c>
      <c r="F18" s="86">
        <v>93041</v>
      </c>
      <c r="G18" s="86">
        <v>99865</v>
      </c>
      <c r="H18" s="86">
        <v>292717</v>
      </c>
      <c r="I18" s="86">
        <v>136153</v>
      </c>
      <c r="J18" s="86">
        <v>141689</v>
      </c>
      <c r="K18" s="86">
        <v>149702</v>
      </c>
    </row>
    <row r="19" spans="1:11" ht="12" customHeight="1">
      <c r="A19" s="23" t="s">
        <v>983</v>
      </c>
      <c r="B19" s="76">
        <f t="shared" si="1"/>
        <v>1454243</v>
      </c>
      <c r="C19" s="86">
        <v>185413</v>
      </c>
      <c r="D19" s="86">
        <v>143819</v>
      </c>
      <c r="E19" s="86">
        <v>254503</v>
      </c>
      <c r="F19" s="86">
        <v>87563</v>
      </c>
      <c r="G19" s="86">
        <v>98763</v>
      </c>
      <c r="H19" s="86">
        <v>280216</v>
      </c>
      <c r="I19" s="86">
        <v>126702</v>
      </c>
      <c r="J19" s="86">
        <v>131054</v>
      </c>
      <c r="K19" s="86">
        <v>146210</v>
      </c>
    </row>
    <row r="20" spans="1:11" ht="12" customHeight="1">
      <c r="A20" s="23" t="s">
        <v>774</v>
      </c>
      <c r="B20" s="76">
        <f t="shared" si="1"/>
        <v>1329037</v>
      </c>
      <c r="C20" s="86">
        <v>131000</v>
      </c>
      <c r="D20" s="86">
        <v>131674</v>
      </c>
      <c r="E20" s="86">
        <v>243199</v>
      </c>
      <c r="F20" s="86">
        <v>81958</v>
      </c>
      <c r="G20" s="86">
        <v>92685</v>
      </c>
      <c r="H20" s="86">
        <v>263014</v>
      </c>
      <c r="I20" s="86">
        <v>120063</v>
      </c>
      <c r="J20" s="86">
        <v>124228</v>
      </c>
      <c r="K20" s="86">
        <v>141216</v>
      </c>
    </row>
    <row r="21" spans="1:11" ht="12" customHeight="1">
      <c r="A21" s="23" t="s">
        <v>775</v>
      </c>
      <c r="B21" s="76">
        <f t="shared" si="1"/>
        <v>1645073</v>
      </c>
      <c r="C21" s="33">
        <v>180824</v>
      </c>
      <c r="D21" s="33">
        <v>163843</v>
      </c>
      <c r="E21" s="33">
        <v>296146</v>
      </c>
      <c r="F21" s="33">
        <v>102779</v>
      </c>
      <c r="G21" s="33">
        <v>132658</v>
      </c>
      <c r="H21" s="33">
        <v>324209</v>
      </c>
      <c r="I21" s="33">
        <v>143529</v>
      </c>
      <c r="J21" s="33">
        <v>144478</v>
      </c>
      <c r="K21" s="33">
        <v>156607</v>
      </c>
    </row>
    <row r="22" spans="1:11" ht="3.75" customHeight="1">
      <c r="A22" s="59"/>
      <c r="B22" s="77"/>
      <c r="C22" s="77"/>
      <c r="D22" s="77"/>
      <c r="E22" s="77"/>
      <c r="F22" s="77"/>
      <c r="G22" s="77"/>
      <c r="H22" s="77"/>
      <c r="I22" s="77"/>
      <c r="J22" s="77"/>
      <c r="K22" s="77"/>
    </row>
    <row r="23" ht="11.25">
      <c r="A23" s="20" t="s">
        <v>341</v>
      </c>
    </row>
    <row r="24" ht="11.25">
      <c r="A24" s="37"/>
    </row>
    <row r="25" ht="11.25">
      <c r="A25" s="37"/>
    </row>
    <row r="27" spans="1:21" s="255" customFormat="1" ht="14.25">
      <c r="A27" s="253" t="s">
        <v>825</v>
      </c>
      <c r="B27" s="253"/>
      <c r="C27" s="253"/>
      <c r="D27" s="253"/>
      <c r="E27" s="253"/>
      <c r="F27" s="253"/>
      <c r="G27" s="253"/>
      <c r="H27" s="253"/>
      <c r="I27" s="253"/>
      <c r="J27" s="253"/>
      <c r="K27" s="253"/>
      <c r="L27" s="253"/>
      <c r="M27" s="253"/>
      <c r="N27" s="253"/>
      <c r="O27" s="253"/>
      <c r="P27" s="254"/>
      <c r="Q27" s="253"/>
      <c r="R27" s="253"/>
      <c r="S27" s="253"/>
      <c r="T27" s="253"/>
      <c r="U27" s="253"/>
    </row>
    <row r="28" spans="1:11" ht="11.25">
      <c r="A28" s="20"/>
      <c r="B28" s="20"/>
      <c r="C28" s="20"/>
      <c r="D28" s="20"/>
      <c r="E28" s="20"/>
      <c r="F28" s="20"/>
      <c r="G28" s="20"/>
      <c r="H28" s="20"/>
      <c r="I28" s="20"/>
      <c r="J28" s="20"/>
      <c r="K28" s="43" t="s">
        <v>321</v>
      </c>
    </row>
    <row r="29" spans="1:11" s="161" customFormat="1" ht="22.5" customHeight="1">
      <c r="A29" s="238" t="s">
        <v>344</v>
      </c>
      <c r="B29" s="243" t="s">
        <v>942</v>
      </c>
      <c r="C29" s="244" t="s">
        <v>342</v>
      </c>
      <c r="D29" s="245" t="s">
        <v>38</v>
      </c>
      <c r="E29" s="245" t="s">
        <v>39</v>
      </c>
      <c r="F29" s="245" t="s">
        <v>601</v>
      </c>
      <c r="G29" s="246" t="s">
        <v>40</v>
      </c>
      <c r="H29" s="246" t="s">
        <v>41</v>
      </c>
      <c r="I29" s="246" t="s">
        <v>42</v>
      </c>
      <c r="J29" s="246" t="s">
        <v>43</v>
      </c>
      <c r="K29" s="247" t="s">
        <v>44</v>
      </c>
    </row>
    <row r="30" spans="1:11" ht="15.75" customHeight="1">
      <c r="A30" s="23" t="s">
        <v>970</v>
      </c>
      <c r="B30" s="86">
        <v>54517104</v>
      </c>
      <c r="C30" s="86">
        <v>49587967</v>
      </c>
      <c r="D30" s="86">
        <v>13659853</v>
      </c>
      <c r="E30" s="86">
        <v>1248134</v>
      </c>
      <c r="F30" s="86">
        <v>1197760</v>
      </c>
      <c r="G30" s="86">
        <v>894278</v>
      </c>
      <c r="H30" s="86">
        <v>426293</v>
      </c>
      <c r="I30" s="86">
        <v>1486326</v>
      </c>
      <c r="J30" s="86">
        <v>857922</v>
      </c>
      <c r="K30" s="86">
        <v>2156405</v>
      </c>
    </row>
    <row r="31" spans="1:11" ht="12" customHeight="1">
      <c r="A31" s="24" t="s">
        <v>227</v>
      </c>
      <c r="B31" s="86">
        <v>54415052</v>
      </c>
      <c r="C31" s="86">
        <v>49401660</v>
      </c>
      <c r="D31" s="86">
        <v>13702843</v>
      </c>
      <c r="E31" s="86">
        <v>1211642</v>
      </c>
      <c r="F31" s="86">
        <v>1144127</v>
      </c>
      <c r="G31" s="86">
        <v>883137</v>
      </c>
      <c r="H31" s="86">
        <v>428271</v>
      </c>
      <c r="I31" s="86">
        <v>1480187</v>
      </c>
      <c r="J31" s="86">
        <v>867947</v>
      </c>
      <c r="K31" s="86">
        <v>2180992</v>
      </c>
    </row>
    <row r="32" spans="1:11" ht="12" customHeight="1">
      <c r="A32" s="24" t="s">
        <v>759</v>
      </c>
      <c r="B32" s="86">
        <v>54023364</v>
      </c>
      <c r="C32" s="86">
        <v>49016625</v>
      </c>
      <c r="D32" s="86">
        <v>13635197</v>
      </c>
      <c r="E32" s="86">
        <v>1159308</v>
      </c>
      <c r="F32" s="86">
        <v>1118318</v>
      </c>
      <c r="G32" s="86">
        <v>875964</v>
      </c>
      <c r="H32" s="86">
        <v>446994</v>
      </c>
      <c r="I32" s="86">
        <v>1491292</v>
      </c>
      <c r="J32" s="86">
        <v>866814</v>
      </c>
      <c r="K32" s="86">
        <v>2062122</v>
      </c>
    </row>
    <row r="33" spans="1:11" ht="12" customHeight="1">
      <c r="A33" s="24" t="s">
        <v>929</v>
      </c>
      <c r="B33" s="86">
        <v>51761131</v>
      </c>
      <c r="C33" s="86">
        <v>46933927</v>
      </c>
      <c r="D33" s="86">
        <v>13129869</v>
      </c>
      <c r="E33" s="86">
        <v>1099055</v>
      </c>
      <c r="F33" s="86">
        <v>1053685</v>
      </c>
      <c r="G33" s="86">
        <v>810544</v>
      </c>
      <c r="H33" s="86">
        <v>434809</v>
      </c>
      <c r="I33" s="86">
        <v>1390255</v>
      </c>
      <c r="J33" s="86">
        <v>833267</v>
      </c>
      <c r="K33" s="86">
        <v>2056305</v>
      </c>
    </row>
    <row r="34" spans="1:11" ht="12" customHeight="1">
      <c r="A34" s="24" t="s">
        <v>981</v>
      </c>
      <c r="B34" s="86">
        <v>51163835</v>
      </c>
      <c r="C34" s="86">
        <v>46438799</v>
      </c>
      <c r="D34" s="86">
        <v>12891545</v>
      </c>
      <c r="E34" s="86">
        <v>1045196</v>
      </c>
      <c r="F34" s="86">
        <v>1029694</v>
      </c>
      <c r="G34" s="86">
        <v>688197</v>
      </c>
      <c r="H34" s="86">
        <v>137398</v>
      </c>
      <c r="I34" s="86">
        <v>1475498</v>
      </c>
      <c r="J34" s="86">
        <v>828493</v>
      </c>
      <c r="K34" s="86">
        <v>2052808</v>
      </c>
    </row>
    <row r="35" spans="1:11" ht="12" customHeight="1">
      <c r="A35" s="22"/>
      <c r="B35" s="86"/>
      <c r="C35" s="86"/>
      <c r="D35" s="86"/>
      <c r="E35" s="86"/>
      <c r="F35" s="86"/>
      <c r="G35" s="86"/>
      <c r="H35" s="86"/>
      <c r="I35" s="86"/>
      <c r="J35" s="86"/>
      <c r="K35" s="86"/>
    </row>
    <row r="36" spans="1:11" ht="12" customHeight="1">
      <c r="A36" s="23" t="s">
        <v>982</v>
      </c>
      <c r="B36" s="86">
        <v>4256036</v>
      </c>
      <c r="C36" s="86">
        <v>3873744</v>
      </c>
      <c r="D36" s="86">
        <v>1082685</v>
      </c>
      <c r="E36" s="86">
        <v>90496</v>
      </c>
      <c r="F36" s="86">
        <v>84820</v>
      </c>
      <c r="G36" s="86">
        <v>69535</v>
      </c>
      <c r="H36" s="86">
        <v>34769</v>
      </c>
      <c r="I36" s="86">
        <v>117717</v>
      </c>
      <c r="J36" s="86">
        <v>65295</v>
      </c>
      <c r="K36" s="86">
        <v>164542</v>
      </c>
    </row>
    <row r="37" spans="1:11" ht="12" customHeight="1">
      <c r="A37" s="23" t="s">
        <v>777</v>
      </c>
      <c r="B37" s="86">
        <v>3959948</v>
      </c>
      <c r="C37" s="86">
        <v>3585574</v>
      </c>
      <c r="D37" s="86">
        <v>1023151</v>
      </c>
      <c r="E37" s="86">
        <v>72036</v>
      </c>
      <c r="F37" s="86">
        <v>67776</v>
      </c>
      <c r="G37" s="86">
        <v>52440</v>
      </c>
      <c r="H37" s="86">
        <v>44141</v>
      </c>
      <c r="I37" s="86">
        <v>89861</v>
      </c>
      <c r="J37" s="86">
        <v>48786</v>
      </c>
      <c r="K37" s="86">
        <v>168276</v>
      </c>
    </row>
    <row r="38" spans="1:11" ht="12" customHeight="1">
      <c r="A38" s="23" t="s">
        <v>935</v>
      </c>
      <c r="B38" s="86">
        <v>4151798</v>
      </c>
      <c r="C38" s="86">
        <v>3763148</v>
      </c>
      <c r="D38" s="86">
        <v>1036221</v>
      </c>
      <c r="E38" s="86">
        <v>83751</v>
      </c>
      <c r="F38" s="86">
        <v>85301</v>
      </c>
      <c r="G38" s="86">
        <v>60171</v>
      </c>
      <c r="H38" s="86">
        <v>29358</v>
      </c>
      <c r="I38" s="86">
        <v>118031</v>
      </c>
      <c r="J38" s="86">
        <v>60961</v>
      </c>
      <c r="K38" s="86">
        <v>170170</v>
      </c>
    </row>
    <row r="39" spans="1:11" ht="12" customHeight="1">
      <c r="A39" s="23" t="s">
        <v>936</v>
      </c>
      <c r="B39" s="86">
        <v>4423793</v>
      </c>
      <c r="C39" s="86">
        <v>4011777</v>
      </c>
      <c r="D39" s="86">
        <v>1088884</v>
      </c>
      <c r="E39" s="86">
        <v>87529</v>
      </c>
      <c r="F39" s="86">
        <v>99962</v>
      </c>
      <c r="G39" s="86">
        <v>62595</v>
      </c>
      <c r="H39" s="86">
        <v>27685</v>
      </c>
      <c r="I39" s="86">
        <v>132226</v>
      </c>
      <c r="J39" s="86">
        <v>69245</v>
      </c>
      <c r="K39" s="86">
        <v>176103</v>
      </c>
    </row>
    <row r="40" spans="1:11" ht="12" customHeight="1">
      <c r="A40" s="23" t="s">
        <v>937</v>
      </c>
      <c r="B40" s="86">
        <v>4489071</v>
      </c>
      <c r="C40" s="86">
        <v>4076214</v>
      </c>
      <c r="D40" s="86">
        <v>1165037</v>
      </c>
      <c r="E40" s="86">
        <v>91402</v>
      </c>
      <c r="F40" s="86">
        <v>107894</v>
      </c>
      <c r="G40" s="86">
        <v>51888</v>
      </c>
      <c r="H40" s="86">
        <v>1445</v>
      </c>
      <c r="I40" s="86">
        <v>131994</v>
      </c>
      <c r="J40" s="86">
        <v>77246</v>
      </c>
      <c r="K40" s="86">
        <v>168841</v>
      </c>
    </row>
    <row r="41" spans="1:11" ht="12" customHeight="1">
      <c r="A41" s="23" t="s">
        <v>938</v>
      </c>
      <c r="B41" s="86">
        <v>4295103</v>
      </c>
      <c r="C41" s="86">
        <v>3907515</v>
      </c>
      <c r="D41" s="86">
        <v>1096914</v>
      </c>
      <c r="E41" s="86">
        <v>87953</v>
      </c>
      <c r="F41" s="86">
        <v>89885</v>
      </c>
      <c r="G41" s="86">
        <v>53109</v>
      </c>
      <c r="H41" s="86" t="s">
        <v>1012</v>
      </c>
      <c r="I41" s="86">
        <v>125413</v>
      </c>
      <c r="J41" s="86">
        <v>71017</v>
      </c>
      <c r="K41" s="86">
        <v>168577</v>
      </c>
    </row>
    <row r="42" spans="1:11" ht="12" customHeight="1">
      <c r="A42" s="23" t="s">
        <v>939</v>
      </c>
      <c r="B42" s="86">
        <v>4359633</v>
      </c>
      <c r="C42" s="86">
        <v>3960080</v>
      </c>
      <c r="D42" s="86">
        <v>1101120</v>
      </c>
      <c r="E42" s="86">
        <v>90605</v>
      </c>
      <c r="F42" s="86">
        <v>88378</v>
      </c>
      <c r="G42" s="86">
        <v>57050</v>
      </c>
      <c r="H42" s="86" t="s">
        <v>1012</v>
      </c>
      <c r="I42" s="86">
        <v>128032</v>
      </c>
      <c r="J42" s="86">
        <v>72084</v>
      </c>
      <c r="K42" s="86">
        <v>171357</v>
      </c>
    </row>
    <row r="43" spans="1:11" ht="12" customHeight="1">
      <c r="A43" s="23" t="s">
        <v>940</v>
      </c>
      <c r="B43" s="86">
        <v>4253194</v>
      </c>
      <c r="C43" s="86">
        <v>3860404</v>
      </c>
      <c r="D43" s="86">
        <v>1068131</v>
      </c>
      <c r="E43" s="86">
        <v>88727</v>
      </c>
      <c r="F43" s="86">
        <v>84516</v>
      </c>
      <c r="G43" s="86">
        <v>55951</v>
      </c>
      <c r="H43" s="86" t="s">
        <v>1012</v>
      </c>
      <c r="I43" s="86">
        <v>125102</v>
      </c>
      <c r="J43" s="86">
        <v>72568</v>
      </c>
      <c r="K43" s="86">
        <v>168862</v>
      </c>
    </row>
    <row r="44" spans="1:11" ht="12" customHeight="1">
      <c r="A44" s="23" t="s">
        <v>941</v>
      </c>
      <c r="B44" s="86">
        <v>4448334</v>
      </c>
      <c r="C44" s="86">
        <v>4030143</v>
      </c>
      <c r="D44" s="86">
        <v>1086705</v>
      </c>
      <c r="E44" s="86">
        <v>92766</v>
      </c>
      <c r="F44" s="86">
        <v>80393</v>
      </c>
      <c r="G44" s="86">
        <v>57791</v>
      </c>
      <c r="H44" s="86" t="s">
        <v>1012</v>
      </c>
      <c r="I44" s="86">
        <v>134199</v>
      </c>
      <c r="J44" s="86">
        <v>81080</v>
      </c>
      <c r="K44" s="86">
        <v>187018</v>
      </c>
    </row>
    <row r="45" spans="1:11" ht="12" customHeight="1">
      <c r="A45" s="23" t="s">
        <v>983</v>
      </c>
      <c r="B45" s="86">
        <v>4178304</v>
      </c>
      <c r="C45" s="86">
        <v>3802567</v>
      </c>
      <c r="D45" s="86">
        <v>1067878</v>
      </c>
      <c r="E45" s="86">
        <v>91881</v>
      </c>
      <c r="F45" s="86">
        <v>84496</v>
      </c>
      <c r="G45" s="86">
        <v>56922</v>
      </c>
      <c r="H45" s="86" t="s">
        <v>1012</v>
      </c>
      <c r="I45" s="86">
        <v>121838</v>
      </c>
      <c r="J45" s="86">
        <v>70621</v>
      </c>
      <c r="K45" s="86">
        <v>166315</v>
      </c>
    </row>
    <row r="46" spans="1:11" ht="12" customHeight="1">
      <c r="A46" s="23" t="s">
        <v>774</v>
      </c>
      <c r="B46" s="86">
        <v>3869028</v>
      </c>
      <c r="C46" s="86">
        <v>3520861</v>
      </c>
      <c r="D46" s="86">
        <v>969447</v>
      </c>
      <c r="E46" s="86">
        <v>77209</v>
      </c>
      <c r="F46" s="86">
        <v>75960</v>
      </c>
      <c r="G46" s="86">
        <v>53354</v>
      </c>
      <c r="H46" s="86" t="s">
        <v>1012</v>
      </c>
      <c r="I46" s="86">
        <v>118426</v>
      </c>
      <c r="J46" s="86">
        <v>61520</v>
      </c>
      <c r="K46" s="86">
        <v>160305</v>
      </c>
    </row>
    <row r="47" spans="1:11" ht="12" customHeight="1">
      <c r="A47" s="23" t="s">
        <v>775</v>
      </c>
      <c r="B47" s="33">
        <v>4479593</v>
      </c>
      <c r="C47" s="33">
        <v>4046772</v>
      </c>
      <c r="D47" s="33">
        <v>1105372</v>
      </c>
      <c r="E47" s="33">
        <v>90841</v>
      </c>
      <c r="F47" s="33">
        <v>80313</v>
      </c>
      <c r="G47" s="33">
        <v>57391</v>
      </c>
      <c r="H47" s="33" t="s">
        <v>1012</v>
      </c>
      <c r="I47" s="33">
        <v>132659</v>
      </c>
      <c r="J47" s="33">
        <v>78070</v>
      </c>
      <c r="K47" s="33">
        <v>182442</v>
      </c>
    </row>
    <row r="48" spans="1:11" ht="3.75" customHeight="1">
      <c r="A48" s="59"/>
      <c r="B48" s="77"/>
      <c r="C48" s="77"/>
      <c r="D48" s="77"/>
      <c r="E48" s="77"/>
      <c r="F48" s="77"/>
      <c r="G48" s="77"/>
      <c r="H48" s="77"/>
      <c r="I48" s="77"/>
      <c r="J48" s="77"/>
      <c r="K48" s="77"/>
    </row>
    <row r="50" spans="1:11" s="161" customFormat="1" ht="22.5" customHeight="1">
      <c r="A50" s="238" t="s">
        <v>344</v>
      </c>
      <c r="B50" s="246" t="s">
        <v>45</v>
      </c>
      <c r="C50" s="245" t="s">
        <v>46</v>
      </c>
      <c r="D50" s="246" t="s">
        <v>47</v>
      </c>
      <c r="E50" s="246" t="s">
        <v>48</v>
      </c>
      <c r="F50" s="248" t="s">
        <v>602</v>
      </c>
      <c r="G50" s="249" t="s">
        <v>603</v>
      </c>
      <c r="H50" s="245" t="s">
        <v>604</v>
      </c>
      <c r="I50" s="246" t="s">
        <v>343</v>
      </c>
      <c r="J50" s="246" t="s">
        <v>49</v>
      </c>
      <c r="K50" s="243" t="s">
        <v>50</v>
      </c>
    </row>
    <row r="51" spans="1:11" ht="15.75" customHeight="1">
      <c r="A51" s="23" t="s">
        <v>970</v>
      </c>
      <c r="B51" s="86">
        <v>1861290</v>
      </c>
      <c r="C51" s="86">
        <v>3109790</v>
      </c>
      <c r="D51" s="86">
        <v>1244447</v>
      </c>
      <c r="E51" s="86">
        <v>1763284</v>
      </c>
      <c r="F51" s="86">
        <v>1579861</v>
      </c>
      <c r="G51" s="86">
        <v>1621628</v>
      </c>
      <c r="H51" s="86">
        <v>16480696</v>
      </c>
      <c r="I51" s="86">
        <v>4929137</v>
      </c>
      <c r="J51" s="86">
        <v>2395172</v>
      </c>
      <c r="K51" s="86">
        <v>2533965</v>
      </c>
    </row>
    <row r="52" spans="1:11" ht="12" customHeight="1">
      <c r="A52" s="24" t="s">
        <v>227</v>
      </c>
      <c r="B52" s="86">
        <v>1970180</v>
      </c>
      <c r="C52" s="86">
        <v>3145642</v>
      </c>
      <c r="D52" s="86">
        <v>1293028</v>
      </c>
      <c r="E52" s="86">
        <v>1731704</v>
      </c>
      <c r="F52" s="86">
        <v>1596753</v>
      </c>
      <c r="G52" s="86">
        <v>1533951</v>
      </c>
      <c r="H52" s="86">
        <v>16231256</v>
      </c>
      <c r="I52" s="86">
        <v>5013392</v>
      </c>
      <c r="J52" s="86">
        <v>2405096</v>
      </c>
      <c r="K52" s="86">
        <v>2608296</v>
      </c>
    </row>
    <row r="53" spans="1:11" ht="12" customHeight="1">
      <c r="A53" s="24" t="s">
        <v>759</v>
      </c>
      <c r="B53" s="86">
        <v>1938875</v>
      </c>
      <c r="C53" s="86">
        <v>3135432</v>
      </c>
      <c r="D53" s="86">
        <v>1280395</v>
      </c>
      <c r="E53" s="86">
        <v>1718555</v>
      </c>
      <c r="F53" s="86">
        <v>1645829</v>
      </c>
      <c r="G53" s="86">
        <v>1519511</v>
      </c>
      <c r="H53" s="86">
        <v>16122019</v>
      </c>
      <c r="I53" s="86">
        <v>5006739</v>
      </c>
      <c r="J53" s="86">
        <v>2407743</v>
      </c>
      <c r="K53" s="86">
        <v>2598996</v>
      </c>
    </row>
    <row r="54" spans="1:11" ht="12" customHeight="1">
      <c r="A54" s="24" t="s">
        <v>929</v>
      </c>
      <c r="B54" s="86">
        <v>1954419</v>
      </c>
      <c r="C54" s="86">
        <v>2982928</v>
      </c>
      <c r="D54" s="86">
        <v>1232262</v>
      </c>
      <c r="E54" s="86">
        <v>1638241</v>
      </c>
      <c r="F54" s="86">
        <v>1518814</v>
      </c>
      <c r="G54" s="86">
        <v>1426001</v>
      </c>
      <c r="H54" s="86">
        <v>15373473</v>
      </c>
      <c r="I54" s="86">
        <v>4827204</v>
      </c>
      <c r="J54" s="86">
        <v>2331446</v>
      </c>
      <c r="K54" s="86">
        <v>2495758</v>
      </c>
    </row>
    <row r="55" spans="1:11" ht="12" customHeight="1">
      <c r="A55" s="24" t="s">
        <v>981</v>
      </c>
      <c r="B55" s="86">
        <v>1848738</v>
      </c>
      <c r="C55" s="86">
        <v>3058467</v>
      </c>
      <c r="D55" s="86">
        <v>1247086</v>
      </c>
      <c r="E55" s="86">
        <v>1486788</v>
      </c>
      <c r="F55" s="86">
        <v>1564214</v>
      </c>
      <c r="G55" s="86">
        <v>1426366</v>
      </c>
      <c r="H55" s="86">
        <v>15658311</v>
      </c>
      <c r="I55" s="86">
        <v>4725036</v>
      </c>
      <c r="J55" s="86">
        <v>2283533</v>
      </c>
      <c r="K55" s="86">
        <v>2441503</v>
      </c>
    </row>
    <row r="56" spans="1:11" ht="12" customHeight="1">
      <c r="A56" s="22"/>
      <c r="B56" s="86"/>
      <c r="C56" s="86"/>
      <c r="D56" s="86"/>
      <c r="E56" s="86"/>
      <c r="F56" s="86"/>
      <c r="G56" s="86"/>
      <c r="H56" s="86"/>
      <c r="I56" s="86"/>
      <c r="J56" s="86"/>
      <c r="K56" s="86"/>
    </row>
    <row r="57" spans="1:11" ht="12" customHeight="1">
      <c r="A57" s="23" t="s">
        <v>982</v>
      </c>
      <c r="B57" s="86">
        <v>156116</v>
      </c>
      <c r="C57" s="86">
        <v>245985</v>
      </c>
      <c r="D57" s="86">
        <v>96517</v>
      </c>
      <c r="E57" s="86">
        <v>127902</v>
      </c>
      <c r="F57" s="86">
        <v>124932</v>
      </c>
      <c r="G57" s="86">
        <v>120938</v>
      </c>
      <c r="H57" s="86">
        <v>1291495</v>
      </c>
      <c r="I57" s="86">
        <v>382292</v>
      </c>
      <c r="J57" s="86">
        <v>186075</v>
      </c>
      <c r="K57" s="86">
        <v>196217</v>
      </c>
    </row>
    <row r="58" spans="1:11" ht="12" customHeight="1">
      <c r="A58" s="23" t="s">
        <v>777</v>
      </c>
      <c r="B58" s="86">
        <v>110531</v>
      </c>
      <c r="C58" s="86">
        <v>246432</v>
      </c>
      <c r="D58" s="86">
        <v>102304</v>
      </c>
      <c r="E58" s="86">
        <v>107204</v>
      </c>
      <c r="F58" s="86">
        <v>122211</v>
      </c>
      <c r="G58" s="86">
        <v>107062</v>
      </c>
      <c r="H58" s="86">
        <v>1223363</v>
      </c>
      <c r="I58" s="86">
        <v>374374</v>
      </c>
      <c r="J58" s="86">
        <v>180535</v>
      </c>
      <c r="K58" s="86">
        <v>193839</v>
      </c>
    </row>
    <row r="59" spans="1:11" ht="12" customHeight="1">
      <c r="A59" s="23" t="s">
        <v>935</v>
      </c>
      <c r="B59" s="86">
        <v>148002</v>
      </c>
      <c r="C59" s="86">
        <v>248145</v>
      </c>
      <c r="D59" s="86">
        <v>98188</v>
      </c>
      <c r="E59" s="86">
        <v>121517</v>
      </c>
      <c r="F59" s="86">
        <v>123891</v>
      </c>
      <c r="G59" s="86">
        <v>117345</v>
      </c>
      <c r="H59" s="86">
        <v>1262096</v>
      </c>
      <c r="I59" s="86">
        <v>388650</v>
      </c>
      <c r="J59" s="86">
        <v>188578</v>
      </c>
      <c r="K59" s="86">
        <v>200072</v>
      </c>
    </row>
    <row r="60" spans="1:11" ht="12" customHeight="1">
      <c r="A60" s="23" t="s">
        <v>936</v>
      </c>
      <c r="B60" s="86">
        <v>163488</v>
      </c>
      <c r="C60" s="86">
        <v>262936</v>
      </c>
      <c r="D60" s="86">
        <v>105377</v>
      </c>
      <c r="E60" s="86">
        <v>128785</v>
      </c>
      <c r="F60" s="86">
        <v>135567</v>
      </c>
      <c r="G60" s="86">
        <v>122616</v>
      </c>
      <c r="H60" s="86">
        <v>1348779</v>
      </c>
      <c r="I60" s="86">
        <v>412016</v>
      </c>
      <c r="J60" s="86">
        <v>198564</v>
      </c>
      <c r="K60" s="86">
        <v>213452</v>
      </c>
    </row>
    <row r="61" spans="1:11" ht="12" customHeight="1">
      <c r="A61" s="23" t="s">
        <v>937</v>
      </c>
      <c r="B61" s="86">
        <v>155443</v>
      </c>
      <c r="C61" s="86">
        <v>262568</v>
      </c>
      <c r="D61" s="86">
        <v>104372</v>
      </c>
      <c r="E61" s="86">
        <v>125807</v>
      </c>
      <c r="F61" s="86">
        <v>137242</v>
      </c>
      <c r="G61" s="86">
        <v>120223</v>
      </c>
      <c r="H61" s="86">
        <v>1374812</v>
      </c>
      <c r="I61" s="86">
        <v>412857</v>
      </c>
      <c r="J61" s="86">
        <v>195347</v>
      </c>
      <c r="K61" s="86">
        <v>217510</v>
      </c>
    </row>
    <row r="62" spans="1:11" ht="12" customHeight="1">
      <c r="A62" s="23" t="s">
        <v>938</v>
      </c>
      <c r="B62" s="86">
        <v>157382</v>
      </c>
      <c r="C62" s="86">
        <v>251155</v>
      </c>
      <c r="D62" s="86">
        <v>105066</v>
      </c>
      <c r="E62" s="86">
        <v>123504</v>
      </c>
      <c r="F62" s="86">
        <v>130519</v>
      </c>
      <c r="G62" s="86">
        <v>120068</v>
      </c>
      <c r="H62" s="86">
        <v>1326953</v>
      </c>
      <c r="I62" s="86">
        <v>387588</v>
      </c>
      <c r="J62" s="86">
        <v>188002</v>
      </c>
      <c r="K62" s="86">
        <v>199586</v>
      </c>
    </row>
    <row r="63" spans="1:11" ht="12" customHeight="1">
      <c r="A63" s="23" t="s">
        <v>939</v>
      </c>
      <c r="B63" s="86">
        <v>163307</v>
      </c>
      <c r="C63" s="86">
        <v>256982</v>
      </c>
      <c r="D63" s="86">
        <v>108453</v>
      </c>
      <c r="E63" s="86">
        <v>129339</v>
      </c>
      <c r="F63" s="86">
        <v>135182</v>
      </c>
      <c r="G63" s="86">
        <v>124634</v>
      </c>
      <c r="H63" s="86">
        <v>1333557</v>
      </c>
      <c r="I63" s="86">
        <v>399553</v>
      </c>
      <c r="J63" s="86">
        <v>194538</v>
      </c>
      <c r="K63" s="86">
        <v>205015</v>
      </c>
    </row>
    <row r="64" spans="1:11" ht="12" customHeight="1">
      <c r="A64" s="23" t="s">
        <v>940</v>
      </c>
      <c r="B64" s="86">
        <v>157784</v>
      </c>
      <c r="C64" s="86">
        <v>254391</v>
      </c>
      <c r="D64" s="86">
        <v>104601</v>
      </c>
      <c r="E64" s="86">
        <v>122512</v>
      </c>
      <c r="F64" s="86">
        <v>129231</v>
      </c>
      <c r="G64" s="86">
        <v>119690</v>
      </c>
      <c r="H64" s="86">
        <v>1308338</v>
      </c>
      <c r="I64" s="86">
        <v>392790</v>
      </c>
      <c r="J64" s="86">
        <v>191403</v>
      </c>
      <c r="K64" s="86">
        <v>201387</v>
      </c>
    </row>
    <row r="65" spans="1:11" ht="12" customHeight="1">
      <c r="A65" s="23" t="s">
        <v>941</v>
      </c>
      <c r="B65" s="86">
        <v>169614</v>
      </c>
      <c r="C65" s="86">
        <v>271963</v>
      </c>
      <c r="D65" s="86">
        <v>113665</v>
      </c>
      <c r="E65" s="86">
        <v>131637</v>
      </c>
      <c r="F65" s="86">
        <v>137783</v>
      </c>
      <c r="G65" s="86">
        <v>125005</v>
      </c>
      <c r="H65" s="86">
        <v>1360524</v>
      </c>
      <c r="I65" s="86">
        <v>418191</v>
      </c>
      <c r="J65" s="86">
        <v>201700</v>
      </c>
      <c r="K65" s="86">
        <v>216491</v>
      </c>
    </row>
    <row r="66" spans="1:11" ht="12" customHeight="1">
      <c r="A66" s="23" t="s">
        <v>983</v>
      </c>
      <c r="B66" s="86">
        <v>153213</v>
      </c>
      <c r="C66" s="86">
        <v>248984</v>
      </c>
      <c r="D66" s="86">
        <v>99685</v>
      </c>
      <c r="E66" s="86">
        <v>119736</v>
      </c>
      <c r="F66" s="86">
        <v>125068</v>
      </c>
      <c r="G66" s="86">
        <v>119253</v>
      </c>
      <c r="H66" s="86">
        <v>1276677</v>
      </c>
      <c r="I66" s="86">
        <v>375737</v>
      </c>
      <c r="J66" s="86">
        <v>184638</v>
      </c>
      <c r="K66" s="86">
        <v>191099</v>
      </c>
    </row>
    <row r="67" spans="1:11" ht="12" customHeight="1">
      <c r="A67" s="23" t="s">
        <v>774</v>
      </c>
      <c r="B67" s="86">
        <v>140451</v>
      </c>
      <c r="C67" s="86">
        <v>232919</v>
      </c>
      <c r="D67" s="86">
        <v>94030</v>
      </c>
      <c r="E67" s="86">
        <v>113399</v>
      </c>
      <c r="F67" s="86">
        <v>116045</v>
      </c>
      <c r="G67" s="86">
        <v>109901</v>
      </c>
      <c r="H67" s="86">
        <v>1197895</v>
      </c>
      <c r="I67" s="86">
        <v>348167</v>
      </c>
      <c r="J67" s="86">
        <v>166642</v>
      </c>
      <c r="K67" s="86">
        <v>181525</v>
      </c>
    </row>
    <row r="68" spans="1:11" ht="12" customHeight="1">
      <c r="A68" s="23" t="s">
        <v>775</v>
      </c>
      <c r="B68" s="33">
        <v>173407</v>
      </c>
      <c r="C68" s="33">
        <v>276007</v>
      </c>
      <c r="D68" s="33">
        <v>114828</v>
      </c>
      <c r="E68" s="33">
        <v>135446</v>
      </c>
      <c r="F68" s="33">
        <v>146543</v>
      </c>
      <c r="G68" s="33">
        <v>119631</v>
      </c>
      <c r="H68" s="33">
        <v>1353822</v>
      </c>
      <c r="I68" s="33">
        <v>432821</v>
      </c>
      <c r="J68" s="33">
        <v>207511</v>
      </c>
      <c r="K68" s="33">
        <v>225310</v>
      </c>
    </row>
    <row r="69" spans="1:11" ht="3.75" customHeight="1">
      <c r="A69" s="59"/>
      <c r="B69" s="77"/>
      <c r="C69" s="77"/>
      <c r="D69" s="77"/>
      <c r="E69" s="77"/>
      <c r="F69" s="77"/>
      <c r="G69" s="77"/>
      <c r="H69" s="77"/>
      <c r="I69" s="77"/>
      <c r="J69" s="77"/>
      <c r="K69" s="77"/>
    </row>
    <row r="70" ht="11.25">
      <c r="A70" s="18" t="s">
        <v>345</v>
      </c>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A1" sqref="A1"/>
    </sheetView>
  </sheetViews>
  <sheetFormatPr defaultColWidth="8.875" defaultRowHeight="12.75"/>
  <cols>
    <col min="1" max="1" width="10.00390625" style="18" customWidth="1"/>
    <col min="2" max="2" width="9.75390625" style="17" customWidth="1"/>
    <col min="3" max="10" width="9.75390625" style="18" customWidth="1"/>
    <col min="11" max="11" width="9.375" style="18" bestFit="1" customWidth="1"/>
    <col min="12" max="16384" width="8.875" style="18" customWidth="1"/>
  </cols>
  <sheetData>
    <row r="1" spans="1:7" s="258" customFormat="1" ht="17.25">
      <c r="A1" s="253" t="s">
        <v>826</v>
      </c>
      <c r="B1" s="256"/>
      <c r="C1" s="257"/>
      <c r="D1" s="257"/>
      <c r="E1" s="257"/>
      <c r="F1" s="257"/>
      <c r="G1" s="257"/>
    </row>
    <row r="2" spans="1:7" ht="11.25">
      <c r="A2" s="20"/>
      <c r="B2" s="21"/>
      <c r="C2" s="20"/>
      <c r="D2" s="20"/>
      <c r="E2" s="20"/>
      <c r="F2" s="20"/>
      <c r="G2" s="43" t="s">
        <v>321</v>
      </c>
    </row>
    <row r="3" spans="1:7" ht="22.5">
      <c r="A3" s="63" t="s">
        <v>344</v>
      </c>
      <c r="B3" s="202" t="s">
        <v>942</v>
      </c>
      <c r="C3" s="203" t="s">
        <v>606</v>
      </c>
      <c r="D3" s="204" t="s">
        <v>619</v>
      </c>
      <c r="E3" s="203" t="s">
        <v>346</v>
      </c>
      <c r="F3" s="205" t="s">
        <v>51</v>
      </c>
      <c r="G3" s="206" t="s">
        <v>52</v>
      </c>
    </row>
    <row r="4" spans="1:7" ht="15.75" customHeight="1">
      <c r="A4" s="23" t="s">
        <v>970</v>
      </c>
      <c r="B4" s="35">
        <v>15695317</v>
      </c>
      <c r="C4" s="84">
        <v>12196683</v>
      </c>
      <c r="D4" s="84">
        <v>12196683</v>
      </c>
      <c r="E4" s="84">
        <v>3498634</v>
      </c>
      <c r="F4" s="84">
        <v>1597409</v>
      </c>
      <c r="G4" s="84">
        <v>1901225</v>
      </c>
    </row>
    <row r="5" spans="1:7" ht="12" customHeight="1">
      <c r="A5" s="24" t="s">
        <v>227</v>
      </c>
      <c r="B5" s="35">
        <v>15460459</v>
      </c>
      <c r="C5" s="84">
        <v>11959889</v>
      </c>
      <c r="D5" s="84">
        <v>11959889</v>
      </c>
      <c r="E5" s="84">
        <v>3500570</v>
      </c>
      <c r="F5" s="84">
        <v>1606408</v>
      </c>
      <c r="G5" s="84">
        <v>1894162</v>
      </c>
    </row>
    <row r="6" spans="1:7" ht="12" customHeight="1">
      <c r="A6" s="24" t="s">
        <v>759</v>
      </c>
      <c r="B6" s="35">
        <v>15321753</v>
      </c>
      <c r="C6" s="84">
        <v>11801915</v>
      </c>
      <c r="D6" s="84">
        <v>11801915</v>
      </c>
      <c r="E6" s="84">
        <v>3519838</v>
      </c>
      <c r="F6" s="84">
        <v>1621369</v>
      </c>
      <c r="G6" s="84">
        <v>1898469</v>
      </c>
    </row>
    <row r="7" spans="1:7" ht="12" customHeight="1">
      <c r="A7" s="24" t="s">
        <v>929</v>
      </c>
      <c r="B7" s="35">
        <v>14624959</v>
      </c>
      <c r="C7" s="84">
        <v>11256369</v>
      </c>
      <c r="D7" s="84">
        <v>11256369</v>
      </c>
      <c r="E7" s="84">
        <v>3368590</v>
      </c>
      <c r="F7" s="84">
        <v>1563339</v>
      </c>
      <c r="G7" s="84">
        <v>1805251</v>
      </c>
    </row>
    <row r="8" spans="1:7" ht="12" customHeight="1">
      <c r="A8" s="24" t="s">
        <v>984</v>
      </c>
      <c r="B8" s="35">
        <v>14611394</v>
      </c>
      <c r="C8" s="84">
        <v>11241355</v>
      </c>
      <c r="D8" s="84">
        <v>11241355</v>
      </c>
      <c r="E8" s="84">
        <v>3370039</v>
      </c>
      <c r="F8" s="84">
        <v>1580943</v>
      </c>
      <c r="G8" s="84">
        <v>1789096</v>
      </c>
    </row>
    <row r="9" spans="1:7" ht="12" customHeight="1">
      <c r="A9" s="22"/>
      <c r="B9" s="35"/>
      <c r="C9" s="84"/>
      <c r="D9" s="84"/>
      <c r="E9" s="84"/>
      <c r="F9" s="84"/>
      <c r="G9" s="84"/>
    </row>
    <row r="10" spans="1:7" ht="12.75" customHeight="1">
      <c r="A10" s="23" t="s">
        <v>982</v>
      </c>
      <c r="B10" s="35">
        <v>1197716</v>
      </c>
      <c r="C10" s="84">
        <v>923360</v>
      </c>
      <c r="D10" s="84">
        <v>923360</v>
      </c>
      <c r="E10" s="84">
        <v>274356</v>
      </c>
      <c r="F10" s="84">
        <v>129111</v>
      </c>
      <c r="G10" s="84">
        <v>145245</v>
      </c>
    </row>
    <row r="11" spans="1:7" ht="12.75" customHeight="1">
      <c r="A11" s="23" t="s">
        <v>777</v>
      </c>
      <c r="B11" s="35">
        <v>1188390</v>
      </c>
      <c r="C11" s="84">
        <v>929700</v>
      </c>
      <c r="D11" s="84">
        <v>929700</v>
      </c>
      <c r="E11" s="84">
        <v>258690</v>
      </c>
      <c r="F11" s="84">
        <v>120546</v>
      </c>
      <c r="G11" s="84">
        <v>138144</v>
      </c>
    </row>
    <row r="12" spans="1:7" ht="12.75" customHeight="1">
      <c r="A12" s="23" t="s">
        <v>935</v>
      </c>
      <c r="B12" s="35">
        <v>1195277</v>
      </c>
      <c r="C12" s="84">
        <v>920242</v>
      </c>
      <c r="D12" s="84">
        <v>920242</v>
      </c>
      <c r="E12" s="84">
        <v>275035</v>
      </c>
      <c r="F12" s="84">
        <v>128856</v>
      </c>
      <c r="G12" s="84">
        <v>146179</v>
      </c>
    </row>
    <row r="13" spans="1:7" ht="12.75" customHeight="1">
      <c r="A13" s="23" t="s">
        <v>936</v>
      </c>
      <c r="B13" s="35">
        <v>1270867</v>
      </c>
      <c r="C13" s="84">
        <v>980280</v>
      </c>
      <c r="D13" s="84">
        <v>980280</v>
      </c>
      <c r="E13" s="84">
        <v>290587</v>
      </c>
      <c r="F13" s="84">
        <v>136223</v>
      </c>
      <c r="G13" s="84">
        <v>154364</v>
      </c>
    </row>
    <row r="14" spans="1:7" ht="12.75" customHeight="1">
      <c r="A14" s="23" t="s">
        <v>937</v>
      </c>
      <c r="B14" s="35">
        <v>1297079</v>
      </c>
      <c r="C14" s="84">
        <v>1010014</v>
      </c>
      <c r="D14" s="84">
        <v>1010014</v>
      </c>
      <c r="E14" s="84">
        <v>287065</v>
      </c>
      <c r="F14" s="84">
        <v>132446</v>
      </c>
      <c r="G14" s="84">
        <v>154619</v>
      </c>
    </row>
    <row r="15" spans="1:7" ht="12.75" customHeight="1">
      <c r="A15" s="23" t="s">
        <v>938</v>
      </c>
      <c r="B15" s="35">
        <v>1228334</v>
      </c>
      <c r="C15" s="84">
        <v>949408</v>
      </c>
      <c r="D15" s="84">
        <v>949408</v>
      </c>
      <c r="E15" s="84">
        <v>278926</v>
      </c>
      <c r="F15" s="84">
        <v>130761</v>
      </c>
      <c r="G15" s="84">
        <v>148165</v>
      </c>
    </row>
    <row r="16" spans="1:7" ht="12.75" customHeight="1">
      <c r="A16" s="23" t="s">
        <v>939</v>
      </c>
      <c r="B16" s="35">
        <v>1207145</v>
      </c>
      <c r="C16" s="84">
        <v>907720</v>
      </c>
      <c r="D16" s="84">
        <v>907720</v>
      </c>
      <c r="E16" s="84">
        <v>299425</v>
      </c>
      <c r="F16" s="84">
        <v>144167</v>
      </c>
      <c r="G16" s="84">
        <v>155258</v>
      </c>
    </row>
    <row r="17" spans="1:7" ht="12.75" customHeight="1">
      <c r="A17" s="23" t="s">
        <v>940</v>
      </c>
      <c r="B17" s="35">
        <v>1200349</v>
      </c>
      <c r="C17" s="84">
        <v>921742</v>
      </c>
      <c r="D17" s="84">
        <v>921742</v>
      </c>
      <c r="E17" s="84">
        <v>278607</v>
      </c>
      <c r="F17" s="84">
        <v>131448</v>
      </c>
      <c r="G17" s="84">
        <v>147159</v>
      </c>
    </row>
    <row r="18" spans="1:7" ht="12.75" customHeight="1">
      <c r="A18" s="23" t="s">
        <v>941</v>
      </c>
      <c r="B18" s="35">
        <v>1255823</v>
      </c>
      <c r="C18" s="84">
        <v>962846</v>
      </c>
      <c r="D18" s="84">
        <v>962846</v>
      </c>
      <c r="E18" s="84">
        <v>292977</v>
      </c>
      <c r="F18" s="84">
        <v>137787</v>
      </c>
      <c r="G18" s="84">
        <v>155190</v>
      </c>
    </row>
    <row r="19" spans="1:7" ht="12.75" customHeight="1">
      <c r="A19" s="23" t="s">
        <v>983</v>
      </c>
      <c r="B19" s="35">
        <v>1193160</v>
      </c>
      <c r="C19" s="84">
        <v>918223</v>
      </c>
      <c r="D19" s="84">
        <v>918223</v>
      </c>
      <c r="E19" s="84">
        <v>274937</v>
      </c>
      <c r="F19" s="84">
        <v>127683</v>
      </c>
      <c r="G19" s="84">
        <v>147254</v>
      </c>
    </row>
    <row r="20" spans="1:7" ht="12.75" customHeight="1">
      <c r="A20" s="23" t="s">
        <v>774</v>
      </c>
      <c r="B20" s="35">
        <v>1104410</v>
      </c>
      <c r="C20" s="84">
        <v>840558</v>
      </c>
      <c r="D20" s="84">
        <v>840558</v>
      </c>
      <c r="E20" s="84">
        <v>263852</v>
      </c>
      <c r="F20" s="84">
        <v>123839</v>
      </c>
      <c r="G20" s="84">
        <v>140013</v>
      </c>
    </row>
    <row r="21" spans="1:7" ht="12.75" customHeight="1">
      <c r="A21" s="23" t="s">
        <v>775</v>
      </c>
      <c r="B21" s="35">
        <v>1272844</v>
      </c>
      <c r="C21" s="32">
        <v>977262</v>
      </c>
      <c r="D21" s="32">
        <v>977262</v>
      </c>
      <c r="E21" s="84">
        <v>295582</v>
      </c>
      <c r="F21" s="32">
        <v>138076</v>
      </c>
      <c r="G21" s="32">
        <v>157506</v>
      </c>
    </row>
    <row r="22" spans="1:7" ht="3.75" customHeight="1">
      <c r="A22" s="59"/>
      <c r="B22" s="34"/>
      <c r="C22" s="34"/>
      <c r="D22" s="34"/>
      <c r="E22" s="34"/>
      <c r="F22" s="34"/>
      <c r="G22" s="34"/>
    </row>
    <row r="23" ht="11.25">
      <c r="A23" s="18" t="s">
        <v>345</v>
      </c>
    </row>
    <row r="25" spans="1:16" s="255" customFormat="1" ht="14.25">
      <c r="A25" s="253" t="s">
        <v>827</v>
      </c>
      <c r="B25" s="253"/>
      <c r="C25" s="253"/>
      <c r="D25" s="253"/>
      <c r="E25" s="253"/>
      <c r="F25" s="253"/>
      <c r="G25" s="253"/>
      <c r="H25" s="253"/>
      <c r="I25" s="253"/>
      <c r="J25" s="253"/>
      <c r="K25" s="253"/>
      <c r="L25" s="253"/>
      <c r="M25" s="253"/>
      <c r="N25" s="253"/>
      <c r="O25" s="253"/>
      <c r="P25" s="253"/>
    </row>
    <row r="26" spans="1:16" ht="11.25">
      <c r="A26" s="20"/>
      <c r="B26" s="20"/>
      <c r="C26" s="20"/>
      <c r="D26" s="20"/>
      <c r="E26" s="20"/>
      <c r="F26" s="20"/>
      <c r="G26" s="20"/>
      <c r="H26" s="20"/>
      <c r="I26" s="20"/>
      <c r="J26" s="20"/>
      <c r="K26" s="43" t="s">
        <v>321</v>
      </c>
      <c r="L26" s="20"/>
      <c r="M26" s="20"/>
      <c r="N26" s="20"/>
      <c r="O26" s="20"/>
      <c r="P26" s="20"/>
    </row>
    <row r="27" spans="1:11" ht="22.5" customHeight="1">
      <c r="A27" s="63" t="s">
        <v>344</v>
      </c>
      <c r="B27" s="203" t="s">
        <v>942</v>
      </c>
      <c r="C27" s="203" t="s">
        <v>53</v>
      </c>
      <c r="D27" s="205" t="s">
        <v>54</v>
      </c>
      <c r="E27" s="204" t="s">
        <v>607</v>
      </c>
      <c r="F27" s="205" t="s">
        <v>610</v>
      </c>
      <c r="G27" s="205" t="s">
        <v>611</v>
      </c>
      <c r="H27" s="206" t="s">
        <v>55</v>
      </c>
      <c r="I27" s="207" t="s">
        <v>608</v>
      </c>
      <c r="J27" s="203" t="s">
        <v>56</v>
      </c>
      <c r="K27" s="206" t="s">
        <v>57</v>
      </c>
    </row>
    <row r="28" spans="1:11" ht="15.75" customHeight="1">
      <c r="A28" s="23" t="s">
        <v>970</v>
      </c>
      <c r="B28" s="76">
        <v>14930892</v>
      </c>
      <c r="C28" s="86">
        <v>54451</v>
      </c>
      <c r="D28" s="86">
        <v>42116</v>
      </c>
      <c r="E28" s="86">
        <v>4754442</v>
      </c>
      <c r="F28" s="86">
        <v>106263</v>
      </c>
      <c r="G28" s="86">
        <v>557418</v>
      </c>
      <c r="H28" s="86">
        <v>650533</v>
      </c>
      <c r="I28" s="86">
        <v>799560</v>
      </c>
      <c r="J28" s="86">
        <v>798099</v>
      </c>
      <c r="K28" s="86">
        <v>246382</v>
      </c>
    </row>
    <row r="29" spans="1:11" ht="12" customHeight="1">
      <c r="A29" s="24" t="s">
        <v>227</v>
      </c>
      <c r="B29" s="76">
        <v>15725444</v>
      </c>
      <c r="C29" s="86">
        <v>58165</v>
      </c>
      <c r="D29" s="86">
        <v>43416</v>
      </c>
      <c r="E29" s="86">
        <v>4930919</v>
      </c>
      <c r="F29" s="86">
        <v>116204</v>
      </c>
      <c r="G29" s="86">
        <v>574051</v>
      </c>
      <c r="H29" s="86">
        <v>723619</v>
      </c>
      <c r="I29" s="86">
        <v>801592</v>
      </c>
      <c r="J29" s="86">
        <v>801748</v>
      </c>
      <c r="K29" s="86">
        <v>238255</v>
      </c>
    </row>
    <row r="30" spans="1:11" ht="12" customHeight="1">
      <c r="A30" s="24" t="s">
        <v>759</v>
      </c>
      <c r="B30" s="76">
        <v>15748940</v>
      </c>
      <c r="C30" s="86">
        <v>63189</v>
      </c>
      <c r="D30" s="86">
        <v>47289</v>
      </c>
      <c r="E30" s="86">
        <v>4908691</v>
      </c>
      <c r="F30" s="86">
        <v>107955</v>
      </c>
      <c r="G30" s="86">
        <v>558948</v>
      </c>
      <c r="H30" s="86">
        <v>762262</v>
      </c>
      <c r="I30" s="86">
        <v>799051</v>
      </c>
      <c r="J30" s="86">
        <v>776846</v>
      </c>
      <c r="K30" s="86">
        <v>224107</v>
      </c>
    </row>
    <row r="31" spans="1:11" ht="12" customHeight="1">
      <c r="A31" s="24" t="s">
        <v>929</v>
      </c>
      <c r="B31" s="76">
        <v>15350911</v>
      </c>
      <c r="C31" s="86">
        <v>61498</v>
      </c>
      <c r="D31" s="86">
        <v>48400</v>
      </c>
      <c r="E31" s="86">
        <v>4647322</v>
      </c>
      <c r="F31" s="86">
        <v>106677</v>
      </c>
      <c r="G31" s="86">
        <v>539368</v>
      </c>
      <c r="H31" s="86">
        <v>776059</v>
      </c>
      <c r="I31" s="86">
        <v>771975</v>
      </c>
      <c r="J31" s="86">
        <v>744797</v>
      </c>
      <c r="K31" s="86">
        <v>206708</v>
      </c>
    </row>
    <row r="32" spans="1:11" ht="12" customHeight="1">
      <c r="A32" s="24" t="s">
        <v>984</v>
      </c>
      <c r="B32" s="76">
        <v>15692322</v>
      </c>
      <c r="C32" s="86">
        <v>60734</v>
      </c>
      <c r="D32" s="86">
        <v>48382</v>
      </c>
      <c r="E32" s="86">
        <v>4627477</v>
      </c>
      <c r="F32" s="86">
        <v>102965</v>
      </c>
      <c r="G32" s="86">
        <v>519397</v>
      </c>
      <c r="H32" s="86">
        <v>975324</v>
      </c>
      <c r="I32" s="86">
        <v>789091</v>
      </c>
      <c r="J32" s="86">
        <v>749163</v>
      </c>
      <c r="K32" s="86">
        <v>186318</v>
      </c>
    </row>
    <row r="33" spans="1:11" ht="12" customHeight="1">
      <c r="A33" s="22"/>
      <c r="B33" s="76"/>
      <c r="C33" s="86"/>
      <c r="D33" s="86"/>
      <c r="E33" s="86"/>
      <c r="F33" s="86"/>
      <c r="G33" s="86"/>
      <c r="H33" s="86"/>
      <c r="I33" s="86"/>
      <c r="J33" s="86"/>
      <c r="K33" s="86"/>
    </row>
    <row r="34" spans="1:11" ht="12.75" customHeight="1">
      <c r="A34" s="23" t="s">
        <v>986</v>
      </c>
      <c r="B34" s="76">
        <v>1198475</v>
      </c>
      <c r="C34" s="86">
        <v>4736</v>
      </c>
      <c r="D34" s="86">
        <v>3970</v>
      </c>
      <c r="E34" s="86">
        <v>349101</v>
      </c>
      <c r="F34" s="86">
        <v>8819</v>
      </c>
      <c r="G34" s="86">
        <v>42236</v>
      </c>
      <c r="H34" s="86">
        <v>64967</v>
      </c>
      <c r="I34" s="86">
        <v>62500</v>
      </c>
      <c r="J34" s="86">
        <v>59867</v>
      </c>
      <c r="K34" s="86">
        <v>15141</v>
      </c>
    </row>
    <row r="35" spans="1:11" ht="12.75" customHeight="1">
      <c r="A35" s="23" t="s">
        <v>777</v>
      </c>
      <c r="B35" s="76">
        <v>1296586</v>
      </c>
      <c r="C35" s="86">
        <v>4801</v>
      </c>
      <c r="D35" s="86">
        <v>3822</v>
      </c>
      <c r="E35" s="86">
        <v>383353</v>
      </c>
      <c r="F35" s="86">
        <v>8718</v>
      </c>
      <c r="G35" s="86">
        <v>42755</v>
      </c>
      <c r="H35" s="86">
        <v>91704</v>
      </c>
      <c r="I35" s="86">
        <v>63956</v>
      </c>
      <c r="J35" s="86">
        <v>60923</v>
      </c>
      <c r="K35" s="86">
        <v>15594</v>
      </c>
    </row>
    <row r="36" spans="1:11" ht="12.75" customHeight="1">
      <c r="A36" s="23" t="s">
        <v>935</v>
      </c>
      <c r="B36" s="76">
        <v>1240816</v>
      </c>
      <c r="C36" s="86">
        <v>4881</v>
      </c>
      <c r="D36" s="86">
        <v>3874</v>
      </c>
      <c r="E36" s="86">
        <v>368472</v>
      </c>
      <c r="F36" s="86">
        <v>8790</v>
      </c>
      <c r="G36" s="86">
        <v>42343</v>
      </c>
      <c r="H36" s="86">
        <v>62676</v>
      </c>
      <c r="I36" s="86">
        <v>65784</v>
      </c>
      <c r="J36" s="86">
        <v>61304</v>
      </c>
      <c r="K36" s="86">
        <v>14443</v>
      </c>
    </row>
    <row r="37" spans="1:11" ht="12.75" customHeight="1">
      <c r="A37" s="23" t="s">
        <v>936</v>
      </c>
      <c r="B37" s="76">
        <v>1337882</v>
      </c>
      <c r="C37" s="86">
        <v>5496</v>
      </c>
      <c r="D37" s="86">
        <v>4407</v>
      </c>
      <c r="E37" s="86">
        <v>400701</v>
      </c>
      <c r="F37" s="86">
        <v>9226</v>
      </c>
      <c r="G37" s="86">
        <v>46196</v>
      </c>
      <c r="H37" s="86">
        <v>77828</v>
      </c>
      <c r="I37" s="86">
        <v>67419</v>
      </c>
      <c r="J37" s="86">
        <v>64709</v>
      </c>
      <c r="K37" s="86">
        <v>15225</v>
      </c>
    </row>
    <row r="38" spans="1:11" ht="12.75" customHeight="1">
      <c r="A38" s="23" t="s">
        <v>937</v>
      </c>
      <c r="B38" s="76">
        <v>1467772</v>
      </c>
      <c r="C38" s="86">
        <v>5405</v>
      </c>
      <c r="D38" s="86">
        <v>4180</v>
      </c>
      <c r="E38" s="86">
        <v>424857</v>
      </c>
      <c r="F38" s="86">
        <v>9661</v>
      </c>
      <c r="G38" s="86">
        <v>47409</v>
      </c>
      <c r="H38" s="86">
        <v>116128</v>
      </c>
      <c r="I38" s="86">
        <v>72731</v>
      </c>
      <c r="J38" s="86">
        <v>69214</v>
      </c>
      <c r="K38" s="86">
        <v>19045</v>
      </c>
    </row>
    <row r="39" spans="1:11" ht="12.75" customHeight="1">
      <c r="A39" s="23" t="s">
        <v>938</v>
      </c>
      <c r="B39" s="76">
        <v>1332189</v>
      </c>
      <c r="C39" s="86">
        <v>5032</v>
      </c>
      <c r="D39" s="86">
        <v>4037</v>
      </c>
      <c r="E39" s="86">
        <v>390174</v>
      </c>
      <c r="F39" s="86">
        <v>8629</v>
      </c>
      <c r="G39" s="86">
        <v>45036</v>
      </c>
      <c r="H39" s="86">
        <v>88808</v>
      </c>
      <c r="I39" s="86">
        <v>65564</v>
      </c>
      <c r="J39" s="86">
        <v>63229</v>
      </c>
      <c r="K39" s="86">
        <v>17233</v>
      </c>
    </row>
    <row r="40" spans="1:11" ht="12.75" customHeight="1">
      <c r="A40" s="23" t="s">
        <v>939</v>
      </c>
      <c r="B40" s="76">
        <v>1334631</v>
      </c>
      <c r="C40" s="86">
        <v>5355</v>
      </c>
      <c r="D40" s="86">
        <v>4213</v>
      </c>
      <c r="E40" s="86">
        <v>391692</v>
      </c>
      <c r="F40" s="86">
        <v>8609</v>
      </c>
      <c r="G40" s="86">
        <v>43979</v>
      </c>
      <c r="H40" s="86">
        <v>76671</v>
      </c>
      <c r="I40" s="86">
        <v>66835</v>
      </c>
      <c r="J40" s="86">
        <v>65236</v>
      </c>
      <c r="K40" s="86">
        <v>15819</v>
      </c>
    </row>
    <row r="41" spans="1:11" ht="12.75" customHeight="1">
      <c r="A41" s="23" t="s">
        <v>940</v>
      </c>
      <c r="B41" s="76">
        <v>1311586</v>
      </c>
      <c r="C41" s="86">
        <v>5274</v>
      </c>
      <c r="D41" s="86">
        <v>4083</v>
      </c>
      <c r="E41" s="86">
        <v>385105</v>
      </c>
      <c r="F41" s="86">
        <v>7892</v>
      </c>
      <c r="G41" s="86">
        <v>42703</v>
      </c>
      <c r="H41" s="86">
        <v>79477</v>
      </c>
      <c r="I41" s="86">
        <v>65443</v>
      </c>
      <c r="J41" s="86">
        <v>63949</v>
      </c>
      <c r="K41" s="86">
        <v>15458</v>
      </c>
    </row>
    <row r="42" spans="1:11" ht="12.75" customHeight="1">
      <c r="A42" s="23" t="s">
        <v>941</v>
      </c>
      <c r="B42" s="76">
        <v>1355581</v>
      </c>
      <c r="C42" s="86">
        <v>5196</v>
      </c>
      <c r="D42" s="86">
        <v>4242</v>
      </c>
      <c r="E42" s="86">
        <v>399641</v>
      </c>
      <c r="F42" s="86">
        <v>8430</v>
      </c>
      <c r="G42" s="86">
        <v>44643</v>
      </c>
      <c r="H42" s="86">
        <v>72658</v>
      </c>
      <c r="I42" s="86">
        <v>67974</v>
      </c>
      <c r="J42" s="86">
        <v>64728</v>
      </c>
      <c r="K42" s="86">
        <v>15125</v>
      </c>
    </row>
    <row r="43" spans="1:11" ht="12.75" customHeight="1">
      <c r="A43" s="23" t="s">
        <v>983</v>
      </c>
      <c r="B43" s="76">
        <v>1258381</v>
      </c>
      <c r="C43" s="86">
        <v>4702</v>
      </c>
      <c r="D43" s="86">
        <v>3754</v>
      </c>
      <c r="E43" s="86">
        <v>368091</v>
      </c>
      <c r="F43" s="86">
        <v>7469</v>
      </c>
      <c r="G43" s="86">
        <v>39702</v>
      </c>
      <c r="H43" s="86">
        <v>82352</v>
      </c>
      <c r="I43" s="86">
        <v>63736</v>
      </c>
      <c r="J43" s="86">
        <v>58856</v>
      </c>
      <c r="K43" s="86">
        <v>13749</v>
      </c>
    </row>
    <row r="44" spans="1:11" ht="12.75" customHeight="1">
      <c r="A44" s="23" t="s">
        <v>774</v>
      </c>
      <c r="B44" s="76">
        <v>1151357</v>
      </c>
      <c r="C44" s="86">
        <v>4364</v>
      </c>
      <c r="D44" s="86">
        <v>3551</v>
      </c>
      <c r="E44" s="86">
        <v>342541</v>
      </c>
      <c r="F44" s="86">
        <v>7547</v>
      </c>
      <c r="G44" s="86">
        <v>37388</v>
      </c>
      <c r="H44" s="86">
        <v>63603</v>
      </c>
      <c r="I44" s="86">
        <v>58500</v>
      </c>
      <c r="J44" s="86">
        <v>52460</v>
      </c>
      <c r="K44" s="86">
        <v>12934</v>
      </c>
    </row>
    <row r="45" spans="1:11" ht="12.75" customHeight="1">
      <c r="A45" s="23" t="s">
        <v>775</v>
      </c>
      <c r="B45" s="76">
        <v>1407066</v>
      </c>
      <c r="C45" s="33">
        <v>5492</v>
      </c>
      <c r="D45" s="33">
        <v>4249</v>
      </c>
      <c r="E45" s="33">
        <v>423749</v>
      </c>
      <c r="F45" s="33">
        <v>9175</v>
      </c>
      <c r="G45" s="33">
        <v>45007</v>
      </c>
      <c r="H45" s="33">
        <v>98452</v>
      </c>
      <c r="I45" s="33">
        <v>68649</v>
      </c>
      <c r="J45" s="33">
        <v>64688</v>
      </c>
      <c r="K45" s="33">
        <v>16552</v>
      </c>
    </row>
    <row r="46" spans="1:11" ht="3.75" customHeight="1">
      <c r="A46" s="59"/>
      <c r="B46" s="77"/>
      <c r="C46" s="77"/>
      <c r="D46" s="77"/>
      <c r="E46" s="77"/>
      <c r="F46" s="77"/>
      <c r="G46" s="77"/>
      <c r="H46" s="77"/>
      <c r="I46" s="77"/>
      <c r="J46" s="77"/>
      <c r="K46" s="77"/>
    </row>
    <row r="47" spans="1:8" ht="11.25">
      <c r="A47" s="80"/>
      <c r="B47" s="29"/>
      <c r="C47" s="29"/>
      <c r="D47" s="29"/>
      <c r="E47" s="29"/>
      <c r="F47" s="29"/>
      <c r="G47" s="29"/>
      <c r="H47" s="29"/>
    </row>
    <row r="48" spans="1:11" ht="22.5" customHeight="1">
      <c r="A48" s="63" t="s">
        <v>344</v>
      </c>
      <c r="B48" s="206" t="s">
        <v>58</v>
      </c>
      <c r="C48" s="203" t="s">
        <v>59</v>
      </c>
      <c r="D48" s="205" t="s">
        <v>60</v>
      </c>
      <c r="E48" s="205" t="s">
        <v>155</v>
      </c>
      <c r="F48" s="206" t="s">
        <v>609</v>
      </c>
      <c r="G48" s="206" t="s">
        <v>61</v>
      </c>
      <c r="H48" s="206" t="s">
        <v>612</v>
      </c>
      <c r="I48" s="206" t="s">
        <v>613</v>
      </c>
      <c r="J48" s="206" t="s">
        <v>154</v>
      </c>
      <c r="K48" s="206" t="s">
        <v>614</v>
      </c>
    </row>
    <row r="49" spans="1:11" ht="15.75" customHeight="1">
      <c r="A49" s="23" t="s">
        <v>970</v>
      </c>
      <c r="B49" s="86">
        <v>825591</v>
      </c>
      <c r="C49" s="86">
        <v>302856</v>
      </c>
      <c r="D49" s="86">
        <v>370387</v>
      </c>
      <c r="E49" s="86">
        <v>152297</v>
      </c>
      <c r="F49" s="86">
        <v>945067</v>
      </c>
      <c r="G49" s="86">
        <v>1181926</v>
      </c>
      <c r="H49" s="86">
        <v>495741</v>
      </c>
      <c r="I49" s="86">
        <v>59104</v>
      </c>
      <c r="J49" s="86">
        <v>373941</v>
      </c>
      <c r="K49" s="86">
        <v>2214718</v>
      </c>
    </row>
    <row r="50" spans="1:11" ht="12" customHeight="1">
      <c r="A50" s="24" t="s">
        <v>227</v>
      </c>
      <c r="B50" s="86">
        <v>932608</v>
      </c>
      <c r="C50" s="86">
        <v>294321</v>
      </c>
      <c r="D50" s="86">
        <v>373094</v>
      </c>
      <c r="E50" s="86">
        <v>167600</v>
      </c>
      <c r="F50" s="86">
        <v>918936</v>
      </c>
      <c r="G50" s="86">
        <v>1332152</v>
      </c>
      <c r="H50" s="86">
        <v>532523</v>
      </c>
      <c r="I50" s="86">
        <v>72481</v>
      </c>
      <c r="J50" s="86">
        <v>378711</v>
      </c>
      <c r="K50" s="86">
        <v>2435049</v>
      </c>
    </row>
    <row r="51" spans="1:11" ht="12" customHeight="1">
      <c r="A51" s="24" t="s">
        <v>759</v>
      </c>
      <c r="B51" s="86">
        <v>997282</v>
      </c>
      <c r="C51" s="86">
        <v>281101</v>
      </c>
      <c r="D51" s="86">
        <v>360454</v>
      </c>
      <c r="E51" s="86">
        <v>169300</v>
      </c>
      <c r="F51" s="86">
        <v>878644</v>
      </c>
      <c r="G51" s="86">
        <v>1428833</v>
      </c>
      <c r="H51" s="86">
        <v>532560</v>
      </c>
      <c r="I51" s="86">
        <v>80153</v>
      </c>
      <c r="J51" s="86">
        <v>364641</v>
      </c>
      <c r="K51" s="86">
        <v>2407634</v>
      </c>
    </row>
    <row r="52" spans="1:11" ht="12" customHeight="1">
      <c r="A52" s="24" t="s">
        <v>929</v>
      </c>
      <c r="B52" s="86">
        <v>1007180</v>
      </c>
      <c r="C52" s="86">
        <v>266721</v>
      </c>
      <c r="D52" s="86">
        <v>342608</v>
      </c>
      <c r="E52" s="86">
        <v>178042</v>
      </c>
      <c r="F52" s="86">
        <v>830791</v>
      </c>
      <c r="G52" s="86">
        <v>1417703</v>
      </c>
      <c r="H52" s="86">
        <v>527952</v>
      </c>
      <c r="I52" s="86">
        <v>88060</v>
      </c>
      <c r="J52" s="86">
        <v>360157</v>
      </c>
      <c r="K52" s="86">
        <v>2428893</v>
      </c>
    </row>
    <row r="53" spans="1:11" ht="12" customHeight="1">
      <c r="A53" s="24" t="s">
        <v>984</v>
      </c>
      <c r="B53" s="86">
        <v>1087834</v>
      </c>
      <c r="C53" s="86">
        <v>282364</v>
      </c>
      <c r="D53" s="86">
        <v>345323</v>
      </c>
      <c r="E53" s="86">
        <v>182267</v>
      </c>
      <c r="F53" s="86">
        <v>848399</v>
      </c>
      <c r="G53" s="86">
        <v>1522219</v>
      </c>
      <c r="H53" s="86">
        <v>544021</v>
      </c>
      <c r="I53" s="86">
        <v>102881</v>
      </c>
      <c r="J53" s="86">
        <v>363995</v>
      </c>
      <c r="K53" s="86">
        <v>2354168</v>
      </c>
    </row>
    <row r="54" spans="1:11" ht="12" customHeight="1">
      <c r="A54" s="22"/>
      <c r="B54" s="86"/>
      <c r="C54" s="86"/>
      <c r="D54" s="86"/>
      <c r="E54" s="86"/>
      <c r="F54" s="86"/>
      <c r="G54" s="86"/>
      <c r="H54" s="86"/>
      <c r="I54" s="86"/>
      <c r="J54" s="86"/>
      <c r="K54" s="86"/>
    </row>
    <row r="55" spans="1:11" ht="12" customHeight="1">
      <c r="A55" s="23" t="s">
        <v>982</v>
      </c>
      <c r="B55" s="86">
        <v>78212</v>
      </c>
      <c r="C55" s="86">
        <v>21796</v>
      </c>
      <c r="D55" s="86">
        <v>26289</v>
      </c>
      <c r="E55" s="86">
        <v>13682</v>
      </c>
      <c r="F55" s="86">
        <v>67306</v>
      </c>
      <c r="G55" s="86">
        <v>115398</v>
      </c>
      <c r="H55" s="86">
        <v>42535</v>
      </c>
      <c r="I55" s="86">
        <v>7271</v>
      </c>
      <c r="J55" s="86">
        <v>28075</v>
      </c>
      <c r="K55" s="86">
        <v>186574</v>
      </c>
    </row>
    <row r="56" spans="1:11" ht="12" customHeight="1">
      <c r="A56" s="23" t="s">
        <v>777</v>
      </c>
      <c r="B56" s="86">
        <v>87197</v>
      </c>
      <c r="C56" s="86">
        <v>23196</v>
      </c>
      <c r="D56" s="86">
        <v>30578</v>
      </c>
      <c r="E56" s="86">
        <v>14786</v>
      </c>
      <c r="F56" s="86">
        <v>67899</v>
      </c>
      <c r="G56" s="86">
        <v>118513</v>
      </c>
      <c r="H56" s="86">
        <v>44428</v>
      </c>
      <c r="I56" s="86">
        <v>7885</v>
      </c>
      <c r="J56" s="86">
        <v>30266</v>
      </c>
      <c r="K56" s="86">
        <v>196212</v>
      </c>
    </row>
    <row r="57" spans="1:11" ht="12" customHeight="1">
      <c r="A57" s="23" t="s">
        <v>935</v>
      </c>
      <c r="B57" s="86">
        <v>83878</v>
      </c>
      <c r="C57" s="86">
        <v>21670</v>
      </c>
      <c r="D57" s="86">
        <v>27071</v>
      </c>
      <c r="E57" s="86">
        <v>13855</v>
      </c>
      <c r="F57" s="86">
        <v>68104</v>
      </c>
      <c r="G57" s="86">
        <v>117535</v>
      </c>
      <c r="H57" s="86">
        <v>43775</v>
      </c>
      <c r="I57" s="86">
        <v>7507</v>
      </c>
      <c r="J57" s="86">
        <v>30229</v>
      </c>
      <c r="K57" s="86">
        <v>194625</v>
      </c>
    </row>
    <row r="58" spans="1:11" ht="12" customHeight="1">
      <c r="A58" s="23" t="s">
        <v>936</v>
      </c>
      <c r="B58" s="86">
        <v>92954</v>
      </c>
      <c r="C58" s="86">
        <v>22994</v>
      </c>
      <c r="D58" s="86">
        <v>29267</v>
      </c>
      <c r="E58" s="86">
        <v>14939</v>
      </c>
      <c r="F58" s="86">
        <v>73487</v>
      </c>
      <c r="G58" s="86">
        <v>126030</v>
      </c>
      <c r="H58" s="86">
        <v>46412</v>
      </c>
      <c r="I58" s="86">
        <v>7942</v>
      </c>
      <c r="J58" s="86">
        <v>30593</v>
      </c>
      <c r="K58" s="86">
        <v>202057</v>
      </c>
    </row>
    <row r="59" spans="1:11" ht="12" customHeight="1">
      <c r="A59" s="23" t="s">
        <v>937</v>
      </c>
      <c r="B59" s="86">
        <v>100918</v>
      </c>
      <c r="C59" s="86">
        <v>28218</v>
      </c>
      <c r="D59" s="86">
        <v>35320</v>
      </c>
      <c r="E59" s="86">
        <v>18371</v>
      </c>
      <c r="F59" s="86">
        <v>76964</v>
      </c>
      <c r="G59" s="86">
        <v>139439</v>
      </c>
      <c r="H59" s="86">
        <v>48856</v>
      </c>
      <c r="I59" s="86">
        <v>9586</v>
      </c>
      <c r="J59" s="86">
        <v>33701</v>
      </c>
      <c r="K59" s="86">
        <v>207769</v>
      </c>
    </row>
    <row r="60" spans="1:11" ht="12" customHeight="1">
      <c r="A60" s="23" t="s">
        <v>938</v>
      </c>
      <c r="B60" s="86">
        <v>92325</v>
      </c>
      <c r="C60" s="86">
        <v>24786</v>
      </c>
      <c r="D60" s="86">
        <v>30400</v>
      </c>
      <c r="E60" s="86">
        <v>16159</v>
      </c>
      <c r="F60" s="86">
        <v>71028</v>
      </c>
      <c r="G60" s="86">
        <v>127112</v>
      </c>
      <c r="H60" s="86">
        <v>46202</v>
      </c>
      <c r="I60" s="86">
        <v>8516</v>
      </c>
      <c r="J60" s="86">
        <v>32085</v>
      </c>
      <c r="K60" s="86">
        <v>195834</v>
      </c>
    </row>
    <row r="61" spans="1:11" ht="12" customHeight="1">
      <c r="A61" s="23" t="s">
        <v>939</v>
      </c>
      <c r="B61" s="86">
        <v>92005</v>
      </c>
      <c r="C61" s="86">
        <v>23405</v>
      </c>
      <c r="D61" s="86">
        <v>29473</v>
      </c>
      <c r="E61" s="86">
        <v>15746</v>
      </c>
      <c r="F61" s="86">
        <v>72952</v>
      </c>
      <c r="G61" s="86">
        <v>130474</v>
      </c>
      <c r="H61" s="86">
        <v>47009</v>
      </c>
      <c r="I61" s="86">
        <v>8710</v>
      </c>
      <c r="J61" s="86">
        <v>31681</v>
      </c>
      <c r="K61" s="86">
        <v>204767</v>
      </c>
    </row>
    <row r="62" spans="1:11" ht="12" customHeight="1">
      <c r="A62" s="23" t="s">
        <v>940</v>
      </c>
      <c r="B62" s="86">
        <v>91168</v>
      </c>
      <c r="C62" s="86">
        <v>25580</v>
      </c>
      <c r="D62" s="86">
        <v>27727</v>
      </c>
      <c r="E62" s="86">
        <v>15575</v>
      </c>
      <c r="F62" s="86">
        <v>70568</v>
      </c>
      <c r="G62" s="86">
        <v>129559</v>
      </c>
      <c r="H62" s="86">
        <v>46222</v>
      </c>
      <c r="I62" s="86">
        <v>9489</v>
      </c>
      <c r="J62" s="86">
        <v>31600</v>
      </c>
      <c r="K62" s="86">
        <v>194714</v>
      </c>
    </row>
    <row r="63" spans="1:11" ht="12" customHeight="1">
      <c r="A63" s="23" t="s">
        <v>941</v>
      </c>
      <c r="B63" s="86">
        <v>96612</v>
      </c>
      <c r="C63" s="86">
        <v>24514</v>
      </c>
      <c r="D63" s="86">
        <v>28826</v>
      </c>
      <c r="E63" s="86">
        <v>15834</v>
      </c>
      <c r="F63" s="86">
        <v>75210</v>
      </c>
      <c r="G63" s="86">
        <v>142773</v>
      </c>
      <c r="H63" s="86">
        <v>48597</v>
      </c>
      <c r="I63" s="86">
        <v>9084</v>
      </c>
      <c r="J63" s="86">
        <v>30403</v>
      </c>
      <c r="K63" s="86">
        <v>201091</v>
      </c>
    </row>
    <row r="64" spans="1:11" ht="12" customHeight="1">
      <c r="A64" s="23" t="s">
        <v>983</v>
      </c>
      <c r="B64" s="86">
        <v>87763</v>
      </c>
      <c r="C64" s="86">
        <v>22548</v>
      </c>
      <c r="D64" s="86">
        <v>26535</v>
      </c>
      <c r="E64" s="86">
        <v>13874</v>
      </c>
      <c r="F64" s="86">
        <v>69488</v>
      </c>
      <c r="G64" s="86">
        <v>128279</v>
      </c>
      <c r="H64" s="86">
        <v>42633</v>
      </c>
      <c r="I64" s="86">
        <v>9101</v>
      </c>
      <c r="J64" s="86">
        <v>29354</v>
      </c>
      <c r="K64" s="86">
        <v>186395</v>
      </c>
    </row>
    <row r="65" spans="1:11" ht="12" customHeight="1">
      <c r="A65" s="23" t="s">
        <v>774</v>
      </c>
      <c r="B65" s="86">
        <v>84080</v>
      </c>
      <c r="C65" s="86">
        <v>19726</v>
      </c>
      <c r="D65" s="86">
        <v>24479</v>
      </c>
      <c r="E65" s="86">
        <v>13466</v>
      </c>
      <c r="F65" s="86">
        <v>63217</v>
      </c>
      <c r="G65" s="86">
        <v>112071</v>
      </c>
      <c r="H65" s="86">
        <v>39998</v>
      </c>
      <c r="I65" s="86">
        <v>8009</v>
      </c>
      <c r="J65" s="86">
        <v>25786</v>
      </c>
      <c r="K65" s="86">
        <v>177637</v>
      </c>
    </row>
    <row r="66" spans="1:11" ht="12" customHeight="1">
      <c r="A66" s="23" t="s">
        <v>775</v>
      </c>
      <c r="B66" s="33">
        <v>100722</v>
      </c>
      <c r="C66" s="33">
        <v>23931</v>
      </c>
      <c r="D66" s="33">
        <v>29358</v>
      </c>
      <c r="E66" s="33">
        <v>15980</v>
      </c>
      <c r="F66" s="33">
        <v>72176</v>
      </c>
      <c r="G66" s="33">
        <v>135036</v>
      </c>
      <c r="H66" s="33">
        <v>47354</v>
      </c>
      <c r="I66" s="33">
        <v>9781</v>
      </c>
      <c r="J66" s="33">
        <v>30222</v>
      </c>
      <c r="K66" s="33">
        <v>206493</v>
      </c>
    </row>
    <row r="67" spans="1:11" ht="3.75" customHeight="1">
      <c r="A67" s="59"/>
      <c r="B67" s="77"/>
      <c r="C67" s="77"/>
      <c r="D67" s="77"/>
      <c r="E67" s="77"/>
      <c r="F67" s="77"/>
      <c r="G67" s="77"/>
      <c r="H67" s="77"/>
      <c r="I67" s="77"/>
      <c r="J67" s="77"/>
      <c r="K67" s="77"/>
    </row>
    <row r="68" ht="11.25">
      <c r="A68" s="18" t="s">
        <v>345</v>
      </c>
    </row>
    <row r="69" ht="11.25">
      <c r="A69" s="18" t="s">
        <v>943</v>
      </c>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T69"/>
  <sheetViews>
    <sheetView zoomScalePageLayoutView="0" workbookViewId="0" topLeftCell="A1">
      <selection activeCell="A1" sqref="A1"/>
    </sheetView>
  </sheetViews>
  <sheetFormatPr defaultColWidth="9.00390625" defaultRowHeight="12.75"/>
  <cols>
    <col min="1" max="1" width="9.375" style="18" customWidth="1"/>
    <col min="2" max="2" width="11.75390625" style="18" customWidth="1"/>
    <col min="3" max="10" width="10.75390625" style="18" customWidth="1"/>
    <col min="11" max="17" width="12.75390625" style="18" customWidth="1"/>
    <col min="18" max="16384" width="9.125" style="73" customWidth="1"/>
  </cols>
  <sheetData>
    <row r="1" spans="1:17" s="13" customFormat="1" ht="17.25" customHeight="1">
      <c r="A1" s="253" t="s">
        <v>828</v>
      </c>
      <c r="B1" s="257"/>
      <c r="C1" s="257"/>
      <c r="D1" s="257"/>
      <c r="E1" s="257"/>
      <c r="F1" s="257"/>
      <c r="G1" s="257"/>
      <c r="H1" s="257"/>
      <c r="I1" s="257"/>
      <c r="J1" s="257"/>
      <c r="K1" s="257"/>
      <c r="L1" s="257"/>
      <c r="M1" s="257"/>
      <c r="N1" s="257"/>
      <c r="O1" s="257"/>
      <c r="P1" s="257"/>
      <c r="Q1" s="257"/>
    </row>
    <row r="2" spans="1:17" s="17" customFormat="1" ht="11.25">
      <c r="A2" s="20"/>
      <c r="B2" s="20"/>
      <c r="C2" s="20"/>
      <c r="D2" s="20"/>
      <c r="E2" s="20"/>
      <c r="F2" s="20"/>
      <c r="G2" s="20"/>
      <c r="H2" s="20"/>
      <c r="I2" s="20"/>
      <c r="J2" s="43" t="s">
        <v>321</v>
      </c>
      <c r="K2" s="20"/>
      <c r="L2" s="20"/>
      <c r="M2" s="20"/>
      <c r="N2" s="20"/>
      <c r="O2" s="20"/>
      <c r="P2" s="20"/>
      <c r="Q2" s="20"/>
    </row>
    <row r="3" spans="1:20" s="17" customFormat="1" ht="22.5" customHeight="1">
      <c r="A3" s="205" t="s">
        <v>332</v>
      </c>
      <c r="B3" s="203" t="s">
        <v>942</v>
      </c>
      <c r="C3" s="203" t="s">
        <v>342</v>
      </c>
      <c r="D3" s="203" t="s">
        <v>62</v>
      </c>
      <c r="E3" s="203" t="s">
        <v>615</v>
      </c>
      <c r="F3" s="203" t="s">
        <v>63</v>
      </c>
      <c r="G3" s="203" t="s">
        <v>64</v>
      </c>
      <c r="H3" s="207" t="s">
        <v>65</v>
      </c>
      <c r="I3" s="203" t="s">
        <v>66</v>
      </c>
      <c r="J3" s="206" t="s">
        <v>67</v>
      </c>
      <c r="K3" s="20"/>
      <c r="L3" s="20"/>
      <c r="M3" s="20"/>
      <c r="N3" s="20"/>
      <c r="O3" s="20"/>
      <c r="P3" s="20"/>
      <c r="Q3" s="20"/>
      <c r="R3" s="21"/>
      <c r="S3" s="21"/>
      <c r="T3" s="21"/>
    </row>
    <row r="4" spans="1:10" s="17" customFormat="1" ht="15.75" customHeight="1">
      <c r="A4" s="23" t="s">
        <v>970</v>
      </c>
      <c r="B4" s="76">
        <v>16132316</v>
      </c>
      <c r="C4" s="86">
        <v>12536196</v>
      </c>
      <c r="D4" s="86">
        <v>7049660</v>
      </c>
      <c r="E4" s="86">
        <v>428357</v>
      </c>
      <c r="F4" s="86">
        <v>374058</v>
      </c>
      <c r="G4" s="86">
        <v>144161</v>
      </c>
      <c r="H4" s="86">
        <v>1407215</v>
      </c>
      <c r="I4" s="86">
        <v>484487</v>
      </c>
      <c r="J4" s="86">
        <v>2648258</v>
      </c>
    </row>
    <row r="5" spans="1:10" s="17" customFormat="1" ht="12" customHeight="1">
      <c r="A5" s="24" t="s">
        <v>227</v>
      </c>
      <c r="B5" s="76">
        <v>17032137</v>
      </c>
      <c r="C5" s="86">
        <v>13038185</v>
      </c>
      <c r="D5" s="86">
        <v>7316460</v>
      </c>
      <c r="E5" s="86">
        <v>454487</v>
      </c>
      <c r="F5" s="86">
        <v>367724</v>
      </c>
      <c r="G5" s="86">
        <v>152324</v>
      </c>
      <c r="H5" s="86">
        <v>1471542</v>
      </c>
      <c r="I5" s="86">
        <v>488715</v>
      </c>
      <c r="J5" s="86">
        <v>2786933</v>
      </c>
    </row>
    <row r="6" spans="1:10" s="17" customFormat="1" ht="12" customHeight="1">
      <c r="A6" s="24" t="s">
        <v>759</v>
      </c>
      <c r="B6" s="76">
        <v>17032234</v>
      </c>
      <c r="C6" s="86">
        <v>12936195</v>
      </c>
      <c r="D6" s="86">
        <v>7257180</v>
      </c>
      <c r="E6" s="86">
        <v>438458</v>
      </c>
      <c r="F6" s="86">
        <v>372310</v>
      </c>
      <c r="G6" s="86">
        <v>152968</v>
      </c>
      <c r="H6" s="86">
        <v>1496284</v>
      </c>
      <c r="I6" s="86">
        <v>477194</v>
      </c>
      <c r="J6" s="86">
        <v>2741801</v>
      </c>
    </row>
    <row r="7" spans="1:10" s="17" customFormat="1" ht="12" customHeight="1">
      <c r="A7" s="24" t="s">
        <v>929</v>
      </c>
      <c r="B7" s="76">
        <v>16089814</v>
      </c>
      <c r="C7" s="86">
        <v>12294546</v>
      </c>
      <c r="D7" s="86">
        <v>6894074</v>
      </c>
      <c r="E7" s="86">
        <v>421194</v>
      </c>
      <c r="F7" s="86">
        <v>362219</v>
      </c>
      <c r="G7" s="86">
        <v>145313</v>
      </c>
      <c r="H7" s="86">
        <v>1391342</v>
      </c>
      <c r="I7" s="86">
        <v>436224</v>
      </c>
      <c r="J7" s="86">
        <v>2644180</v>
      </c>
    </row>
    <row r="8" spans="1:10" s="17" customFormat="1" ht="12" customHeight="1">
      <c r="A8" s="24" t="s">
        <v>981</v>
      </c>
      <c r="B8" s="76">
        <v>15683980</v>
      </c>
      <c r="C8" s="86">
        <v>12061167</v>
      </c>
      <c r="D8" s="86">
        <v>6760959</v>
      </c>
      <c r="E8" s="86">
        <v>405631</v>
      </c>
      <c r="F8" s="86">
        <v>385017</v>
      </c>
      <c r="G8" s="86">
        <v>144649</v>
      </c>
      <c r="H8" s="86">
        <v>1326377</v>
      </c>
      <c r="I8" s="86">
        <v>428894</v>
      </c>
      <c r="J8" s="86">
        <v>2609640</v>
      </c>
    </row>
    <row r="9" spans="1:10" s="17" customFormat="1" ht="12" customHeight="1">
      <c r="A9" s="22"/>
      <c r="B9" s="76"/>
      <c r="C9" s="86"/>
      <c r="D9" s="86"/>
      <c r="E9" s="86"/>
      <c r="F9" s="86"/>
      <c r="G9" s="86"/>
      <c r="H9" s="86"/>
      <c r="I9" s="86"/>
      <c r="J9" s="86"/>
    </row>
    <row r="10" spans="1:10" s="17" customFormat="1" ht="12" customHeight="1">
      <c r="A10" s="23" t="s">
        <v>982</v>
      </c>
      <c r="B10" s="76">
        <v>1210224</v>
      </c>
      <c r="C10" s="86">
        <v>925362</v>
      </c>
      <c r="D10" s="86">
        <v>520995</v>
      </c>
      <c r="E10" s="86">
        <v>31185</v>
      </c>
      <c r="F10" s="86">
        <v>29490</v>
      </c>
      <c r="G10" s="86">
        <v>11223</v>
      </c>
      <c r="H10" s="86">
        <v>105283</v>
      </c>
      <c r="I10" s="86">
        <v>33202</v>
      </c>
      <c r="J10" s="86">
        <v>193984</v>
      </c>
    </row>
    <row r="11" spans="1:10" s="17" customFormat="1" ht="12" customHeight="1">
      <c r="A11" s="23" t="s">
        <v>777</v>
      </c>
      <c r="B11" s="76">
        <v>1234095</v>
      </c>
      <c r="C11" s="86">
        <v>954983</v>
      </c>
      <c r="D11" s="86">
        <v>540297</v>
      </c>
      <c r="E11" s="86">
        <v>30674</v>
      </c>
      <c r="F11" s="86">
        <v>30105</v>
      </c>
      <c r="G11" s="86">
        <v>11062</v>
      </c>
      <c r="H11" s="86">
        <v>101983</v>
      </c>
      <c r="I11" s="86">
        <v>32931</v>
      </c>
      <c r="J11" s="86">
        <v>207931</v>
      </c>
    </row>
    <row r="12" spans="1:10" s="17" customFormat="1" ht="12" customHeight="1">
      <c r="A12" s="23" t="s">
        <v>935</v>
      </c>
      <c r="B12" s="76">
        <v>1201895</v>
      </c>
      <c r="C12" s="86">
        <v>915699</v>
      </c>
      <c r="D12" s="86">
        <v>512806</v>
      </c>
      <c r="E12" s="86">
        <v>31860</v>
      </c>
      <c r="F12" s="86">
        <v>29873</v>
      </c>
      <c r="G12" s="86">
        <v>11428</v>
      </c>
      <c r="H12" s="86">
        <v>104069</v>
      </c>
      <c r="I12" s="86">
        <v>32885</v>
      </c>
      <c r="J12" s="86">
        <v>192778</v>
      </c>
    </row>
    <row r="13" spans="1:10" s="17" customFormat="1" ht="12" customHeight="1">
      <c r="A13" s="23" t="s">
        <v>936</v>
      </c>
      <c r="B13" s="76">
        <v>1328364</v>
      </c>
      <c r="C13" s="86">
        <v>1017961</v>
      </c>
      <c r="D13" s="86">
        <v>568553</v>
      </c>
      <c r="E13" s="86">
        <v>36704</v>
      </c>
      <c r="F13" s="86">
        <v>32972</v>
      </c>
      <c r="G13" s="86">
        <v>12405</v>
      </c>
      <c r="H13" s="86">
        <v>113657</v>
      </c>
      <c r="I13" s="86">
        <v>35811</v>
      </c>
      <c r="J13" s="86">
        <v>217859</v>
      </c>
    </row>
    <row r="14" spans="1:10" s="17" customFormat="1" ht="12" customHeight="1">
      <c r="A14" s="23" t="s">
        <v>937</v>
      </c>
      <c r="B14" s="76">
        <v>1461779</v>
      </c>
      <c r="C14" s="86">
        <v>1143218</v>
      </c>
      <c r="D14" s="86">
        <v>646804</v>
      </c>
      <c r="E14" s="86">
        <v>40511</v>
      </c>
      <c r="F14" s="86">
        <v>36319</v>
      </c>
      <c r="G14" s="86">
        <v>13050</v>
      </c>
      <c r="H14" s="86">
        <v>117245</v>
      </c>
      <c r="I14" s="86">
        <v>37165</v>
      </c>
      <c r="J14" s="86">
        <v>252124</v>
      </c>
    </row>
    <row r="15" spans="1:10" s="17" customFormat="1" ht="12" customHeight="1">
      <c r="A15" s="23" t="s">
        <v>938</v>
      </c>
      <c r="B15" s="76">
        <v>1330454</v>
      </c>
      <c r="C15" s="86">
        <v>1030955</v>
      </c>
      <c r="D15" s="86">
        <v>578841</v>
      </c>
      <c r="E15" s="86">
        <v>34030</v>
      </c>
      <c r="F15" s="86">
        <v>32784</v>
      </c>
      <c r="G15" s="86">
        <v>12131</v>
      </c>
      <c r="H15" s="86">
        <v>111317</v>
      </c>
      <c r="I15" s="86">
        <v>36413</v>
      </c>
      <c r="J15" s="86">
        <v>225439</v>
      </c>
    </row>
    <row r="16" spans="1:10" s="17" customFormat="1" ht="12" customHeight="1">
      <c r="A16" s="23" t="s">
        <v>939</v>
      </c>
      <c r="B16" s="76">
        <v>1320385</v>
      </c>
      <c r="C16" s="86">
        <v>1007444</v>
      </c>
      <c r="D16" s="86">
        <v>562225</v>
      </c>
      <c r="E16" s="86">
        <v>34274</v>
      </c>
      <c r="F16" s="86">
        <v>31406</v>
      </c>
      <c r="G16" s="86">
        <v>12218</v>
      </c>
      <c r="H16" s="86">
        <v>112395</v>
      </c>
      <c r="I16" s="86">
        <v>37179</v>
      </c>
      <c r="J16" s="86">
        <v>217747</v>
      </c>
    </row>
    <row r="17" spans="1:10" s="17" customFormat="1" ht="12" customHeight="1">
      <c r="A17" s="23" t="s">
        <v>940</v>
      </c>
      <c r="B17" s="76">
        <v>1300898</v>
      </c>
      <c r="C17" s="86">
        <v>999465</v>
      </c>
      <c r="D17" s="86">
        <v>558889</v>
      </c>
      <c r="E17" s="86">
        <v>32954</v>
      </c>
      <c r="F17" s="86">
        <v>31494</v>
      </c>
      <c r="G17" s="86">
        <v>11884</v>
      </c>
      <c r="H17" s="86">
        <v>111257</v>
      </c>
      <c r="I17" s="86">
        <v>36017</v>
      </c>
      <c r="J17" s="86">
        <v>216970</v>
      </c>
    </row>
    <row r="18" spans="1:10" s="17" customFormat="1" ht="12" customHeight="1">
      <c r="A18" s="23" t="s">
        <v>941</v>
      </c>
      <c r="B18" s="76">
        <v>1391451</v>
      </c>
      <c r="C18" s="86">
        <v>1066060</v>
      </c>
      <c r="D18" s="86">
        <v>598299</v>
      </c>
      <c r="E18" s="86">
        <v>34597</v>
      </c>
      <c r="F18" s="86">
        <v>34718</v>
      </c>
      <c r="G18" s="86">
        <v>13781</v>
      </c>
      <c r="H18" s="86">
        <v>119363</v>
      </c>
      <c r="I18" s="86">
        <v>38761</v>
      </c>
      <c r="J18" s="86">
        <v>226541</v>
      </c>
    </row>
    <row r="19" spans="1:10" s="17" customFormat="1" ht="12" customHeight="1">
      <c r="A19" s="23" t="s">
        <v>983</v>
      </c>
      <c r="B19" s="76">
        <v>1228054</v>
      </c>
      <c r="C19" s="86">
        <v>943185</v>
      </c>
      <c r="D19" s="86">
        <v>528582</v>
      </c>
      <c r="E19" s="86">
        <v>29933</v>
      </c>
      <c r="F19" s="86">
        <v>29921</v>
      </c>
      <c r="G19" s="86">
        <v>10954</v>
      </c>
      <c r="H19" s="86">
        <v>103014</v>
      </c>
      <c r="I19" s="86">
        <v>33767</v>
      </c>
      <c r="J19" s="86">
        <v>207014</v>
      </c>
    </row>
    <row r="20" spans="1:10" s="17" customFormat="1" ht="12" customHeight="1">
      <c r="A20" s="23" t="s">
        <v>774</v>
      </c>
      <c r="B20" s="76">
        <v>1186924</v>
      </c>
      <c r="C20" s="86">
        <v>907077</v>
      </c>
      <c r="D20" s="86">
        <v>506794</v>
      </c>
      <c r="E20" s="86">
        <v>28634</v>
      </c>
      <c r="F20" s="86">
        <v>30049</v>
      </c>
      <c r="G20" s="86">
        <v>10805</v>
      </c>
      <c r="H20" s="86">
        <v>101256</v>
      </c>
      <c r="I20" s="86">
        <v>33315</v>
      </c>
      <c r="J20" s="86">
        <v>196224</v>
      </c>
    </row>
    <row r="21" spans="1:10" s="17" customFormat="1" ht="12" customHeight="1">
      <c r="A21" s="23" t="s">
        <v>775</v>
      </c>
      <c r="B21" s="76">
        <v>1489457</v>
      </c>
      <c r="C21" s="86">
        <v>1149758</v>
      </c>
      <c r="D21" s="33">
        <v>637874</v>
      </c>
      <c r="E21" s="33">
        <v>40275</v>
      </c>
      <c r="F21" s="33">
        <v>35886</v>
      </c>
      <c r="G21" s="33">
        <v>13708</v>
      </c>
      <c r="H21" s="33">
        <v>125538</v>
      </c>
      <c r="I21" s="33">
        <v>41448</v>
      </c>
      <c r="J21" s="33">
        <v>255029</v>
      </c>
    </row>
    <row r="22" spans="1:10" s="17" customFormat="1" ht="3.75" customHeight="1">
      <c r="A22" s="59"/>
      <c r="B22" s="77"/>
      <c r="C22" s="77"/>
      <c r="D22" s="77"/>
      <c r="E22" s="77"/>
      <c r="F22" s="77"/>
      <c r="G22" s="77"/>
      <c r="H22" s="77"/>
      <c r="I22" s="77"/>
      <c r="J22" s="77"/>
    </row>
    <row r="23" spans="2:10" s="17" customFormat="1" ht="11.25">
      <c r="B23" s="18"/>
      <c r="C23" s="18"/>
      <c r="D23" s="18"/>
      <c r="E23" s="18"/>
      <c r="F23" s="18"/>
      <c r="G23" s="18"/>
      <c r="H23" s="18"/>
      <c r="I23" s="18"/>
      <c r="J23" s="18"/>
    </row>
    <row r="24" spans="1:17" s="17" customFormat="1" ht="22.5" customHeight="1">
      <c r="A24" s="205" t="s">
        <v>347</v>
      </c>
      <c r="B24" s="203" t="s">
        <v>605</v>
      </c>
      <c r="C24" s="203" t="s">
        <v>68</v>
      </c>
      <c r="D24" s="203" t="s">
        <v>69</v>
      </c>
      <c r="E24" s="203" t="s">
        <v>616</v>
      </c>
      <c r="F24" s="203" t="s">
        <v>617</v>
      </c>
      <c r="G24" s="203" t="s">
        <v>70</v>
      </c>
      <c r="H24" s="206" t="s">
        <v>71</v>
      </c>
      <c r="I24" s="18"/>
      <c r="J24" s="18"/>
      <c r="K24" s="18"/>
      <c r="L24" s="18"/>
      <c r="M24" s="18"/>
      <c r="N24" s="18"/>
      <c r="O24" s="18"/>
      <c r="P24" s="18"/>
      <c r="Q24" s="18"/>
    </row>
    <row r="25" spans="1:17" s="17" customFormat="1" ht="15.75" customHeight="1">
      <c r="A25" s="23" t="s">
        <v>970</v>
      </c>
      <c r="B25" s="76">
        <v>3596120</v>
      </c>
      <c r="C25" s="86">
        <v>778996</v>
      </c>
      <c r="D25" s="86">
        <v>699356</v>
      </c>
      <c r="E25" s="86">
        <v>272447</v>
      </c>
      <c r="F25" s="86">
        <v>277027</v>
      </c>
      <c r="G25" s="86">
        <v>675858</v>
      </c>
      <c r="H25" s="86">
        <v>892436</v>
      </c>
      <c r="I25" s="18"/>
      <c r="J25" s="18"/>
      <c r="K25" s="18"/>
      <c r="L25" s="18"/>
      <c r="M25" s="18"/>
      <c r="N25" s="18"/>
      <c r="O25" s="18"/>
      <c r="P25" s="18"/>
      <c r="Q25" s="18"/>
    </row>
    <row r="26" spans="1:17" s="17" customFormat="1" ht="12" customHeight="1">
      <c r="A26" s="24" t="s">
        <v>227</v>
      </c>
      <c r="B26" s="76">
        <v>3993952</v>
      </c>
      <c r="C26" s="86">
        <v>853492</v>
      </c>
      <c r="D26" s="86">
        <v>801758</v>
      </c>
      <c r="E26" s="86">
        <v>316763</v>
      </c>
      <c r="F26" s="86">
        <v>329167</v>
      </c>
      <c r="G26" s="86">
        <v>744152</v>
      </c>
      <c r="H26" s="86">
        <v>948620</v>
      </c>
      <c r="I26" s="18"/>
      <c r="J26" s="18"/>
      <c r="K26" s="18"/>
      <c r="L26" s="18"/>
      <c r="M26" s="18"/>
      <c r="N26" s="18"/>
      <c r="O26" s="18"/>
      <c r="P26" s="18"/>
      <c r="Q26" s="18"/>
    </row>
    <row r="27" spans="1:17" s="17" customFormat="1" ht="12" customHeight="1">
      <c r="A27" s="24" t="s">
        <v>759</v>
      </c>
      <c r="B27" s="76">
        <v>4096039</v>
      </c>
      <c r="C27" s="86">
        <v>869230</v>
      </c>
      <c r="D27" s="86">
        <v>822323</v>
      </c>
      <c r="E27" s="86">
        <v>338550</v>
      </c>
      <c r="F27" s="86">
        <v>343289</v>
      </c>
      <c r="G27" s="86">
        <v>770511</v>
      </c>
      <c r="H27" s="86">
        <v>952136</v>
      </c>
      <c r="I27" s="18"/>
      <c r="J27" s="18"/>
      <c r="K27" s="18"/>
      <c r="L27" s="18"/>
      <c r="M27" s="18"/>
      <c r="N27" s="18"/>
      <c r="O27" s="18"/>
      <c r="P27" s="18"/>
      <c r="Q27" s="18"/>
    </row>
    <row r="28" spans="1:17" s="17" customFormat="1" ht="12" customHeight="1">
      <c r="A28" s="24" t="s">
        <v>929</v>
      </c>
      <c r="B28" s="76">
        <v>3795268</v>
      </c>
      <c r="C28" s="86">
        <v>819051</v>
      </c>
      <c r="D28" s="86">
        <v>761929</v>
      </c>
      <c r="E28" s="86">
        <v>301169</v>
      </c>
      <c r="F28" s="86">
        <v>300735</v>
      </c>
      <c r="G28" s="86">
        <v>722296</v>
      </c>
      <c r="H28" s="86">
        <v>890088</v>
      </c>
      <c r="I28" s="18"/>
      <c r="J28" s="18"/>
      <c r="K28" s="18"/>
      <c r="L28" s="18"/>
      <c r="M28" s="18"/>
      <c r="N28" s="18"/>
      <c r="O28" s="18"/>
      <c r="P28" s="18"/>
      <c r="Q28" s="18"/>
    </row>
    <row r="29" spans="1:17" s="17" customFormat="1" ht="12" customHeight="1">
      <c r="A29" s="24" t="s">
        <v>981</v>
      </c>
      <c r="B29" s="76">
        <v>3622813</v>
      </c>
      <c r="C29" s="86">
        <v>742776</v>
      </c>
      <c r="D29" s="86">
        <v>707810</v>
      </c>
      <c r="E29" s="86">
        <v>289436</v>
      </c>
      <c r="F29" s="86">
        <v>283935</v>
      </c>
      <c r="G29" s="86">
        <v>717347</v>
      </c>
      <c r="H29" s="86">
        <v>881509</v>
      </c>
      <c r="I29" s="18"/>
      <c r="J29" s="18"/>
      <c r="K29" s="18"/>
      <c r="L29" s="18"/>
      <c r="M29" s="18"/>
      <c r="N29" s="18"/>
      <c r="O29" s="18"/>
      <c r="P29" s="18"/>
      <c r="Q29" s="18"/>
    </row>
    <row r="30" spans="1:17" s="17" customFormat="1" ht="12" customHeight="1">
      <c r="A30" s="22"/>
      <c r="B30" s="76"/>
      <c r="C30" s="86"/>
      <c r="D30" s="86"/>
      <c r="E30" s="86"/>
      <c r="F30" s="86"/>
      <c r="G30" s="86"/>
      <c r="H30" s="86"/>
      <c r="I30" s="18"/>
      <c r="J30" s="18"/>
      <c r="K30" s="18"/>
      <c r="L30" s="18"/>
      <c r="M30" s="18"/>
      <c r="N30" s="18"/>
      <c r="O30" s="18"/>
      <c r="P30" s="18"/>
      <c r="Q30" s="18"/>
    </row>
    <row r="31" spans="1:17" s="17" customFormat="1" ht="12" customHeight="1">
      <c r="A31" s="23" t="s">
        <v>982</v>
      </c>
      <c r="B31" s="76">
        <v>284862</v>
      </c>
      <c r="C31" s="86">
        <v>59682</v>
      </c>
      <c r="D31" s="86">
        <v>54806</v>
      </c>
      <c r="E31" s="86">
        <v>21609</v>
      </c>
      <c r="F31" s="86">
        <v>21142</v>
      </c>
      <c r="G31" s="86">
        <v>57269</v>
      </c>
      <c r="H31" s="86">
        <v>70354</v>
      </c>
      <c r="I31" s="18"/>
      <c r="J31" s="18"/>
      <c r="K31" s="18"/>
      <c r="L31" s="18"/>
      <c r="M31" s="18"/>
      <c r="N31" s="18"/>
      <c r="O31" s="18"/>
      <c r="P31" s="18"/>
      <c r="Q31" s="18"/>
    </row>
    <row r="32" spans="1:17" s="17" customFormat="1" ht="12" customHeight="1">
      <c r="A32" s="23" t="s">
        <v>777</v>
      </c>
      <c r="B32" s="76">
        <v>279112</v>
      </c>
      <c r="C32" s="86">
        <v>55115</v>
      </c>
      <c r="D32" s="86">
        <v>52893</v>
      </c>
      <c r="E32" s="86">
        <v>21124</v>
      </c>
      <c r="F32" s="86">
        <v>21288</v>
      </c>
      <c r="G32" s="86">
        <v>57825</v>
      </c>
      <c r="H32" s="86">
        <v>70867</v>
      </c>
      <c r="I32" s="18"/>
      <c r="J32" s="18"/>
      <c r="K32" s="18"/>
      <c r="L32" s="18"/>
      <c r="M32" s="18"/>
      <c r="N32" s="18"/>
      <c r="O32" s="18"/>
      <c r="P32" s="18"/>
      <c r="Q32" s="18"/>
    </row>
    <row r="33" spans="1:17" s="17" customFormat="1" ht="12" customHeight="1">
      <c r="A33" s="23" t="s">
        <v>935</v>
      </c>
      <c r="B33" s="76">
        <v>286196</v>
      </c>
      <c r="C33" s="86">
        <v>60189</v>
      </c>
      <c r="D33" s="86">
        <v>56721</v>
      </c>
      <c r="E33" s="86">
        <v>21835</v>
      </c>
      <c r="F33" s="86">
        <v>21580</v>
      </c>
      <c r="G33" s="86">
        <v>56472</v>
      </c>
      <c r="H33" s="86">
        <v>69399</v>
      </c>
      <c r="I33" s="18"/>
      <c r="J33" s="18"/>
      <c r="K33" s="18"/>
      <c r="L33" s="18"/>
      <c r="M33" s="18"/>
      <c r="N33" s="18"/>
      <c r="O33" s="18"/>
      <c r="P33" s="18"/>
      <c r="Q33" s="18"/>
    </row>
    <row r="34" spans="1:17" s="17" customFormat="1" ht="12" customHeight="1">
      <c r="A34" s="23" t="s">
        <v>936</v>
      </c>
      <c r="B34" s="76">
        <v>310403</v>
      </c>
      <c r="C34" s="86">
        <v>63570</v>
      </c>
      <c r="D34" s="86">
        <v>60787</v>
      </c>
      <c r="E34" s="86">
        <v>24368</v>
      </c>
      <c r="F34" s="86">
        <v>24219</v>
      </c>
      <c r="G34" s="86">
        <v>61797</v>
      </c>
      <c r="H34" s="86">
        <v>75662</v>
      </c>
      <c r="I34" s="18"/>
      <c r="J34" s="18"/>
      <c r="K34" s="18"/>
      <c r="L34" s="18"/>
      <c r="M34" s="18"/>
      <c r="N34" s="18"/>
      <c r="O34" s="18"/>
      <c r="P34" s="18"/>
      <c r="Q34" s="18"/>
    </row>
    <row r="35" spans="1:17" s="17" customFormat="1" ht="12" customHeight="1">
      <c r="A35" s="23" t="s">
        <v>937</v>
      </c>
      <c r="B35" s="76">
        <v>318561</v>
      </c>
      <c r="C35" s="86">
        <v>61345</v>
      </c>
      <c r="D35" s="86">
        <v>61128</v>
      </c>
      <c r="E35" s="86">
        <v>24152</v>
      </c>
      <c r="F35" s="86">
        <v>25511</v>
      </c>
      <c r="G35" s="86">
        <v>66025</v>
      </c>
      <c r="H35" s="86">
        <v>80400</v>
      </c>
      <c r="I35" s="18"/>
      <c r="J35" s="18"/>
      <c r="K35" s="18"/>
      <c r="L35" s="18"/>
      <c r="M35" s="18"/>
      <c r="N35" s="18"/>
      <c r="O35" s="18"/>
      <c r="P35" s="18"/>
      <c r="Q35" s="18"/>
    </row>
    <row r="36" spans="1:17" s="17" customFormat="1" ht="12" customHeight="1">
      <c r="A36" s="23" t="s">
        <v>938</v>
      </c>
      <c r="B36" s="76">
        <v>299499</v>
      </c>
      <c r="C36" s="86">
        <v>60151</v>
      </c>
      <c r="D36" s="86">
        <v>58241</v>
      </c>
      <c r="E36" s="86">
        <v>22807</v>
      </c>
      <c r="F36" s="86">
        <v>22234</v>
      </c>
      <c r="G36" s="86">
        <v>61131</v>
      </c>
      <c r="H36" s="86">
        <v>74935</v>
      </c>
      <c r="I36" s="18"/>
      <c r="J36" s="18"/>
      <c r="K36" s="18"/>
      <c r="L36" s="18"/>
      <c r="M36" s="18"/>
      <c r="N36" s="18"/>
      <c r="O36" s="18"/>
      <c r="P36" s="18"/>
      <c r="Q36" s="18"/>
    </row>
    <row r="37" spans="1:17" s="17" customFormat="1" ht="12" customHeight="1">
      <c r="A37" s="23" t="s">
        <v>939</v>
      </c>
      <c r="B37" s="76">
        <v>312941</v>
      </c>
      <c r="C37" s="86">
        <v>66410</v>
      </c>
      <c r="D37" s="86">
        <v>63889</v>
      </c>
      <c r="E37" s="86">
        <v>25104</v>
      </c>
      <c r="F37" s="86">
        <v>24017</v>
      </c>
      <c r="G37" s="86">
        <v>59668</v>
      </c>
      <c r="H37" s="86">
        <v>73853</v>
      </c>
      <c r="I37" s="18"/>
      <c r="J37" s="18"/>
      <c r="K37" s="18"/>
      <c r="L37" s="18"/>
      <c r="M37" s="18"/>
      <c r="N37" s="18"/>
      <c r="O37" s="18"/>
      <c r="P37" s="18"/>
      <c r="Q37" s="18"/>
    </row>
    <row r="38" spans="1:17" s="17" customFormat="1" ht="12" customHeight="1">
      <c r="A38" s="23" t="s">
        <v>940</v>
      </c>
      <c r="B38" s="76">
        <v>301433</v>
      </c>
      <c r="C38" s="86">
        <v>61572</v>
      </c>
      <c r="D38" s="86">
        <v>58457</v>
      </c>
      <c r="E38" s="86">
        <v>24914</v>
      </c>
      <c r="F38" s="86">
        <v>24063</v>
      </c>
      <c r="G38" s="86">
        <v>59413</v>
      </c>
      <c r="H38" s="86">
        <v>73014</v>
      </c>
      <c r="I38" s="18"/>
      <c r="J38" s="18"/>
      <c r="K38" s="18"/>
      <c r="L38" s="18"/>
      <c r="M38" s="18"/>
      <c r="N38" s="18"/>
      <c r="O38" s="18"/>
      <c r="P38" s="18"/>
      <c r="Q38" s="18"/>
    </row>
    <row r="39" spans="1:17" s="17" customFormat="1" ht="12" customHeight="1">
      <c r="A39" s="23" t="s">
        <v>941</v>
      </c>
      <c r="B39" s="76">
        <v>325391</v>
      </c>
      <c r="C39" s="86">
        <v>66847</v>
      </c>
      <c r="D39" s="86">
        <v>63729</v>
      </c>
      <c r="E39" s="86">
        <v>27686</v>
      </c>
      <c r="F39" s="86">
        <v>26825</v>
      </c>
      <c r="G39" s="86">
        <v>62707</v>
      </c>
      <c r="H39" s="86">
        <v>77597</v>
      </c>
      <c r="I39" s="18"/>
      <c r="J39" s="18"/>
      <c r="K39" s="18"/>
      <c r="L39" s="18"/>
      <c r="M39" s="18"/>
      <c r="N39" s="18"/>
      <c r="O39" s="18"/>
      <c r="P39" s="18"/>
      <c r="Q39" s="18"/>
    </row>
    <row r="40" spans="1:17" s="17" customFormat="1" ht="12" customHeight="1">
      <c r="A40" s="23" t="s">
        <v>983</v>
      </c>
      <c r="B40" s="76">
        <v>284869</v>
      </c>
      <c r="C40" s="86">
        <v>57466</v>
      </c>
      <c r="D40" s="86">
        <v>54209</v>
      </c>
      <c r="E40" s="86">
        <v>23705</v>
      </c>
      <c r="F40" s="86">
        <v>22376</v>
      </c>
      <c r="G40" s="86">
        <v>57117</v>
      </c>
      <c r="H40" s="86">
        <v>69996</v>
      </c>
      <c r="I40" s="18"/>
      <c r="J40" s="18"/>
      <c r="K40" s="18"/>
      <c r="L40" s="18"/>
      <c r="M40" s="18"/>
      <c r="N40" s="18"/>
      <c r="O40" s="18"/>
      <c r="P40" s="18"/>
      <c r="Q40" s="18"/>
    </row>
    <row r="41" spans="1:17" s="17" customFormat="1" ht="12" customHeight="1">
      <c r="A41" s="23" t="s">
        <v>774</v>
      </c>
      <c r="B41" s="76">
        <v>279847</v>
      </c>
      <c r="C41" s="86">
        <v>59152</v>
      </c>
      <c r="D41" s="86">
        <v>55345</v>
      </c>
      <c r="E41" s="86">
        <v>23439</v>
      </c>
      <c r="F41" s="86">
        <v>22268</v>
      </c>
      <c r="G41" s="86">
        <v>53319</v>
      </c>
      <c r="H41" s="86">
        <v>66324</v>
      </c>
      <c r="I41" s="18"/>
      <c r="J41" s="18"/>
      <c r="K41" s="18"/>
      <c r="L41" s="18"/>
      <c r="M41" s="18"/>
      <c r="N41" s="18"/>
      <c r="O41" s="18"/>
      <c r="P41" s="18"/>
      <c r="Q41" s="18"/>
    </row>
    <row r="42" spans="1:17" s="17" customFormat="1" ht="12" customHeight="1">
      <c r="A42" s="23" t="s">
        <v>775</v>
      </c>
      <c r="B42" s="76">
        <v>339699</v>
      </c>
      <c r="C42" s="33">
        <v>71277</v>
      </c>
      <c r="D42" s="33">
        <v>67605</v>
      </c>
      <c r="E42" s="33">
        <v>28693</v>
      </c>
      <c r="F42" s="33">
        <v>28412</v>
      </c>
      <c r="G42" s="33">
        <v>64604</v>
      </c>
      <c r="H42" s="33">
        <v>79108</v>
      </c>
      <c r="I42" s="18"/>
      <c r="J42" s="18"/>
      <c r="K42" s="18"/>
      <c r="L42" s="18"/>
      <c r="M42" s="18"/>
      <c r="N42" s="18"/>
      <c r="O42" s="18"/>
      <c r="P42" s="18"/>
      <c r="Q42" s="18"/>
    </row>
    <row r="43" spans="1:17" s="17" customFormat="1" ht="3.75" customHeight="1">
      <c r="A43" s="59"/>
      <c r="B43" s="77"/>
      <c r="C43" s="77"/>
      <c r="D43" s="77"/>
      <c r="E43" s="77"/>
      <c r="F43" s="77"/>
      <c r="G43" s="77"/>
      <c r="H43" s="77"/>
      <c r="I43" s="18"/>
      <c r="J43" s="18"/>
      <c r="K43" s="18"/>
      <c r="L43" s="18"/>
      <c r="M43" s="18"/>
      <c r="N43" s="18"/>
      <c r="O43" s="18"/>
      <c r="P43" s="18"/>
      <c r="Q43" s="18"/>
    </row>
    <row r="44" spans="1:17" s="17" customFormat="1" ht="11.25">
      <c r="A44" s="18" t="s">
        <v>345</v>
      </c>
      <c r="B44" s="18"/>
      <c r="C44" s="18"/>
      <c r="D44" s="18"/>
      <c r="E44" s="18"/>
      <c r="F44" s="18"/>
      <c r="G44" s="18"/>
      <c r="H44" s="18"/>
      <c r="I44" s="18"/>
      <c r="J44" s="18"/>
      <c r="K44" s="18"/>
      <c r="L44" s="18"/>
      <c r="M44" s="18"/>
      <c r="N44" s="18"/>
      <c r="O44" s="18"/>
      <c r="P44" s="18"/>
      <c r="Q44" s="18"/>
    </row>
    <row r="45" spans="1:17" s="17" customFormat="1" ht="11.25">
      <c r="A45" s="18"/>
      <c r="B45" s="18"/>
      <c r="C45" s="18"/>
      <c r="D45" s="18"/>
      <c r="E45" s="18"/>
      <c r="F45" s="18"/>
      <c r="G45" s="18"/>
      <c r="H45" s="18"/>
      <c r="I45" s="18"/>
      <c r="J45" s="18"/>
      <c r="K45" s="18"/>
      <c r="L45" s="18"/>
      <c r="M45" s="18"/>
      <c r="N45" s="18"/>
      <c r="O45" s="18"/>
      <c r="P45" s="18"/>
      <c r="Q45" s="18"/>
    </row>
    <row r="46" spans="1:17" s="17" customFormat="1" ht="11.25">
      <c r="A46" s="18"/>
      <c r="B46" s="18"/>
      <c r="C46" s="18"/>
      <c r="D46" s="18"/>
      <c r="E46" s="18"/>
      <c r="F46" s="18"/>
      <c r="G46" s="18"/>
      <c r="H46" s="18"/>
      <c r="I46" s="18"/>
      <c r="J46" s="18"/>
      <c r="K46" s="18"/>
      <c r="L46" s="18"/>
      <c r="M46" s="18"/>
      <c r="N46" s="18"/>
      <c r="O46" s="18"/>
      <c r="P46" s="18"/>
      <c r="Q46" s="18"/>
    </row>
    <row r="47" spans="1:17" s="259" customFormat="1" ht="14.25">
      <c r="A47" s="253" t="s">
        <v>829</v>
      </c>
      <c r="B47" s="253"/>
      <c r="C47" s="253"/>
      <c r="D47" s="253"/>
      <c r="E47" s="253"/>
      <c r="F47" s="253"/>
      <c r="G47" s="253"/>
      <c r="H47" s="253"/>
      <c r="I47" s="255"/>
      <c r="J47" s="255"/>
      <c r="K47" s="255"/>
      <c r="L47" s="255"/>
      <c r="M47" s="255"/>
      <c r="N47" s="255"/>
      <c r="O47" s="255"/>
      <c r="P47" s="255"/>
      <c r="Q47" s="255"/>
    </row>
    <row r="48" spans="1:17" s="17" customFormat="1" ht="11.25">
      <c r="A48" s="20"/>
      <c r="B48" s="20"/>
      <c r="C48" s="20"/>
      <c r="D48" s="20"/>
      <c r="E48" s="20"/>
      <c r="F48" s="20"/>
      <c r="G48" s="20"/>
      <c r="H48" s="43" t="s">
        <v>321</v>
      </c>
      <c r="I48" s="18"/>
      <c r="J48" s="18"/>
      <c r="K48" s="18"/>
      <c r="L48" s="18"/>
      <c r="M48" s="18"/>
      <c r="N48" s="18"/>
      <c r="O48" s="18"/>
      <c r="P48" s="18"/>
      <c r="Q48" s="18"/>
    </row>
    <row r="49" spans="1:17" s="17" customFormat="1" ht="22.5" customHeight="1">
      <c r="A49" s="205" t="s">
        <v>332</v>
      </c>
      <c r="B49" s="203" t="s">
        <v>618</v>
      </c>
      <c r="C49" s="203" t="s">
        <v>72</v>
      </c>
      <c r="D49" s="203" t="s">
        <v>73</v>
      </c>
      <c r="E49" s="203" t="s">
        <v>620</v>
      </c>
      <c r="F49" s="203" t="s">
        <v>621</v>
      </c>
      <c r="G49" s="203" t="s">
        <v>622</v>
      </c>
      <c r="H49" s="206" t="s">
        <v>623</v>
      </c>
      <c r="I49" s="18"/>
      <c r="J49" s="18"/>
      <c r="K49" s="18"/>
      <c r="L49" s="18"/>
      <c r="M49" s="18"/>
      <c r="N49" s="18"/>
      <c r="O49" s="18"/>
      <c r="P49" s="18"/>
      <c r="Q49" s="18"/>
    </row>
    <row r="50" spans="1:17" s="17" customFormat="1" ht="15.75" customHeight="1">
      <c r="A50" s="23" t="s">
        <v>970</v>
      </c>
      <c r="B50" s="76">
        <v>8188013</v>
      </c>
      <c r="C50" s="86">
        <v>409236</v>
      </c>
      <c r="D50" s="86">
        <v>450914</v>
      </c>
      <c r="E50" s="86">
        <v>451189</v>
      </c>
      <c r="F50" s="86">
        <v>452475</v>
      </c>
      <c r="G50" s="86">
        <v>3109678</v>
      </c>
      <c r="H50" s="86">
        <v>3314521</v>
      </c>
      <c r="I50" s="18"/>
      <c r="J50" s="18"/>
      <c r="K50" s="18"/>
      <c r="L50" s="18"/>
      <c r="M50" s="18"/>
      <c r="N50" s="18"/>
      <c r="O50" s="18"/>
      <c r="P50" s="18"/>
      <c r="Q50" s="18"/>
    </row>
    <row r="51" spans="1:17" s="17" customFormat="1" ht="12" customHeight="1">
      <c r="A51" s="24" t="s">
        <v>227</v>
      </c>
      <c r="B51" s="76">
        <v>8446104</v>
      </c>
      <c r="C51" s="86">
        <v>449290</v>
      </c>
      <c r="D51" s="86">
        <v>488697</v>
      </c>
      <c r="E51" s="86">
        <v>456238</v>
      </c>
      <c r="F51" s="86">
        <v>457753</v>
      </c>
      <c r="G51" s="86">
        <v>3196801</v>
      </c>
      <c r="H51" s="86">
        <v>3397325</v>
      </c>
      <c r="I51" s="18"/>
      <c r="J51" s="18"/>
      <c r="K51" s="18"/>
      <c r="L51" s="18"/>
      <c r="M51" s="18"/>
      <c r="N51" s="18"/>
      <c r="O51" s="18"/>
      <c r="P51" s="18"/>
      <c r="Q51" s="18"/>
    </row>
    <row r="52" spans="1:17" s="17" customFormat="1" ht="12" customHeight="1">
      <c r="A52" s="24" t="s">
        <v>759</v>
      </c>
      <c r="B52" s="76">
        <v>8546935</v>
      </c>
      <c r="C52" s="86">
        <v>437697</v>
      </c>
      <c r="D52" s="86">
        <v>469754</v>
      </c>
      <c r="E52" s="86">
        <v>445593</v>
      </c>
      <c r="F52" s="86">
        <v>444449</v>
      </c>
      <c r="G52" s="86">
        <v>3270515</v>
      </c>
      <c r="H52" s="86">
        <v>3478927</v>
      </c>
      <c r="I52" s="18"/>
      <c r="J52" s="18"/>
      <c r="K52" s="18"/>
      <c r="L52" s="18"/>
      <c r="M52" s="18"/>
      <c r="N52" s="18"/>
      <c r="O52" s="18"/>
      <c r="P52" s="18"/>
      <c r="Q52" s="18"/>
    </row>
    <row r="53" spans="1:17" s="17" customFormat="1" ht="12" customHeight="1">
      <c r="A53" s="24" t="s">
        <v>929</v>
      </c>
      <c r="B53" s="76">
        <v>8377955</v>
      </c>
      <c r="C53" s="86">
        <v>434456</v>
      </c>
      <c r="D53" s="86">
        <v>460066</v>
      </c>
      <c r="E53" s="86">
        <v>454216</v>
      </c>
      <c r="F53" s="86">
        <v>452654</v>
      </c>
      <c r="G53" s="86">
        <v>3212358</v>
      </c>
      <c r="H53" s="86">
        <v>3364205</v>
      </c>
      <c r="I53" s="18"/>
      <c r="J53" s="18"/>
      <c r="K53" s="18"/>
      <c r="L53" s="18"/>
      <c r="M53" s="18"/>
      <c r="N53" s="18"/>
      <c r="O53" s="18"/>
      <c r="P53" s="18"/>
      <c r="Q53" s="18"/>
    </row>
    <row r="54" spans="1:17" s="17" customFormat="1" ht="12" customHeight="1">
      <c r="A54" s="24" t="s">
        <v>981</v>
      </c>
      <c r="B54" s="76">
        <v>9487791</v>
      </c>
      <c r="C54" s="86">
        <v>434118</v>
      </c>
      <c r="D54" s="86">
        <v>459199</v>
      </c>
      <c r="E54" s="86">
        <v>576077</v>
      </c>
      <c r="F54" s="86">
        <v>583745</v>
      </c>
      <c r="G54" s="86">
        <v>3650714</v>
      </c>
      <c r="H54" s="86">
        <v>3783938</v>
      </c>
      <c r="I54" s="18"/>
      <c r="J54" s="18"/>
      <c r="K54" s="18"/>
      <c r="L54" s="18"/>
      <c r="M54" s="18"/>
      <c r="N54" s="18"/>
      <c r="O54" s="18"/>
      <c r="P54" s="18"/>
      <c r="Q54" s="18"/>
    </row>
    <row r="55" spans="1:17" s="17" customFormat="1" ht="12" customHeight="1">
      <c r="A55" s="22"/>
      <c r="B55" s="76"/>
      <c r="C55" s="86"/>
      <c r="D55" s="86"/>
      <c r="E55" s="86"/>
      <c r="F55" s="86"/>
      <c r="G55" s="86"/>
      <c r="H55" s="86"/>
      <c r="I55" s="18"/>
      <c r="J55" s="18"/>
      <c r="K55" s="18"/>
      <c r="L55" s="18"/>
      <c r="M55" s="18"/>
      <c r="N55" s="18"/>
      <c r="O55" s="18"/>
      <c r="P55" s="18"/>
      <c r="Q55" s="18"/>
    </row>
    <row r="56" spans="1:17" s="17" customFormat="1" ht="12" customHeight="1">
      <c r="A56" s="23" t="s">
        <v>982</v>
      </c>
      <c r="B56" s="76">
        <v>745347</v>
      </c>
      <c r="C56" s="86">
        <v>35722</v>
      </c>
      <c r="D56" s="86">
        <v>38257</v>
      </c>
      <c r="E56" s="86">
        <v>44698</v>
      </c>
      <c r="F56" s="86">
        <v>45396</v>
      </c>
      <c r="G56" s="86">
        <v>284077</v>
      </c>
      <c r="H56" s="86">
        <v>297197</v>
      </c>
      <c r="I56" s="18"/>
      <c r="J56" s="18"/>
      <c r="K56" s="18"/>
      <c r="L56" s="18"/>
      <c r="M56" s="18"/>
      <c r="N56" s="18"/>
      <c r="O56" s="18"/>
      <c r="P56" s="18"/>
      <c r="Q56" s="18"/>
    </row>
    <row r="57" spans="1:17" s="17" customFormat="1" ht="12" customHeight="1">
      <c r="A57" s="23" t="s">
        <v>777</v>
      </c>
      <c r="B57" s="76">
        <v>824201</v>
      </c>
      <c r="C57" s="86">
        <v>36169</v>
      </c>
      <c r="D57" s="86">
        <v>38512</v>
      </c>
      <c r="E57" s="86">
        <v>52098</v>
      </c>
      <c r="F57" s="86">
        <v>53224</v>
      </c>
      <c r="G57" s="86">
        <v>322485</v>
      </c>
      <c r="H57" s="86">
        <v>321713</v>
      </c>
      <c r="I57" s="18"/>
      <c r="J57" s="18"/>
      <c r="K57" s="18"/>
      <c r="L57" s="18"/>
      <c r="M57" s="18"/>
      <c r="N57" s="18"/>
      <c r="O57" s="18"/>
      <c r="P57" s="18"/>
      <c r="Q57" s="18"/>
    </row>
    <row r="58" spans="1:17" s="17" customFormat="1" ht="12" customHeight="1">
      <c r="A58" s="23" t="s">
        <v>935</v>
      </c>
      <c r="B58" s="76">
        <v>692512</v>
      </c>
      <c r="C58" s="86">
        <v>35432</v>
      </c>
      <c r="D58" s="86">
        <v>38129</v>
      </c>
      <c r="E58" s="86">
        <v>41905</v>
      </c>
      <c r="F58" s="86">
        <v>41859</v>
      </c>
      <c r="G58" s="86">
        <v>264467</v>
      </c>
      <c r="H58" s="86">
        <v>270720</v>
      </c>
      <c r="I58" s="18"/>
      <c r="J58" s="18"/>
      <c r="K58" s="18"/>
      <c r="L58" s="18"/>
      <c r="M58" s="18"/>
      <c r="N58" s="18"/>
      <c r="O58" s="18"/>
      <c r="P58" s="18"/>
      <c r="Q58" s="18"/>
    </row>
    <row r="59" spans="1:17" s="17" customFormat="1" ht="12" customHeight="1">
      <c r="A59" s="23" t="s">
        <v>936</v>
      </c>
      <c r="B59" s="76">
        <v>785939</v>
      </c>
      <c r="C59" s="86">
        <v>37621</v>
      </c>
      <c r="D59" s="86">
        <v>40233</v>
      </c>
      <c r="E59" s="86">
        <v>46477</v>
      </c>
      <c r="F59" s="86">
        <v>47334</v>
      </c>
      <c r="G59" s="86">
        <v>297443</v>
      </c>
      <c r="H59" s="86">
        <v>316831</v>
      </c>
      <c r="I59" s="18"/>
      <c r="J59" s="18"/>
      <c r="K59" s="18"/>
      <c r="L59" s="18"/>
      <c r="M59" s="18"/>
      <c r="N59" s="18"/>
      <c r="O59" s="18"/>
      <c r="P59" s="18"/>
      <c r="Q59" s="18"/>
    </row>
    <row r="60" spans="1:17" s="17" customFormat="1" ht="12" customHeight="1">
      <c r="A60" s="23" t="s">
        <v>937</v>
      </c>
      <c r="B60" s="76">
        <v>1017525</v>
      </c>
      <c r="C60" s="86">
        <v>37820</v>
      </c>
      <c r="D60" s="86">
        <v>40743</v>
      </c>
      <c r="E60" s="86">
        <v>61133</v>
      </c>
      <c r="F60" s="86">
        <v>62210</v>
      </c>
      <c r="G60" s="86">
        <v>401980</v>
      </c>
      <c r="H60" s="86">
        <v>413639</v>
      </c>
      <c r="I60" s="18"/>
      <c r="J60" s="18"/>
      <c r="K60" s="18"/>
      <c r="L60" s="18"/>
      <c r="M60" s="18"/>
      <c r="N60" s="18"/>
      <c r="O60" s="18"/>
      <c r="P60" s="18"/>
      <c r="Q60" s="18"/>
    </row>
    <row r="61" spans="1:17" s="17" customFormat="1" ht="12" customHeight="1">
      <c r="A61" s="23" t="s">
        <v>938</v>
      </c>
      <c r="B61" s="76">
        <v>847297</v>
      </c>
      <c r="C61" s="86">
        <v>35534</v>
      </c>
      <c r="D61" s="86">
        <v>37206</v>
      </c>
      <c r="E61" s="86">
        <v>52574</v>
      </c>
      <c r="F61" s="86">
        <v>53233</v>
      </c>
      <c r="G61" s="86">
        <v>328421</v>
      </c>
      <c r="H61" s="86">
        <v>340329</v>
      </c>
      <c r="I61" s="18"/>
      <c r="J61" s="18"/>
      <c r="K61" s="18"/>
      <c r="L61" s="18"/>
      <c r="M61" s="18"/>
      <c r="N61" s="18"/>
      <c r="O61" s="18"/>
      <c r="P61" s="18"/>
      <c r="Q61" s="18"/>
    </row>
    <row r="62" spans="1:17" s="17" customFormat="1" ht="12" customHeight="1">
      <c r="A62" s="23" t="s">
        <v>939</v>
      </c>
      <c r="B62" s="76">
        <v>782700</v>
      </c>
      <c r="C62" s="86">
        <v>36437</v>
      </c>
      <c r="D62" s="86">
        <v>38545</v>
      </c>
      <c r="E62" s="86">
        <v>48188</v>
      </c>
      <c r="F62" s="86">
        <v>48888</v>
      </c>
      <c r="G62" s="86">
        <v>299636</v>
      </c>
      <c r="H62" s="86">
        <v>311006</v>
      </c>
      <c r="I62" s="18"/>
      <c r="J62" s="18"/>
      <c r="K62" s="18"/>
      <c r="L62" s="18"/>
      <c r="M62" s="18"/>
      <c r="N62" s="18"/>
      <c r="O62" s="18"/>
      <c r="P62" s="18"/>
      <c r="Q62" s="18"/>
    </row>
    <row r="63" spans="1:17" s="17" customFormat="1" ht="12" customHeight="1">
      <c r="A63" s="23" t="s">
        <v>940</v>
      </c>
      <c r="B63" s="76">
        <v>762252</v>
      </c>
      <c r="C63" s="86">
        <v>35566</v>
      </c>
      <c r="D63" s="86">
        <v>37448</v>
      </c>
      <c r="E63" s="86">
        <v>45776</v>
      </c>
      <c r="F63" s="86">
        <v>45849</v>
      </c>
      <c r="G63" s="86">
        <v>293305</v>
      </c>
      <c r="H63" s="86">
        <v>304308</v>
      </c>
      <c r="I63" s="18"/>
      <c r="J63" s="18"/>
      <c r="K63" s="18"/>
      <c r="L63" s="18"/>
      <c r="M63" s="18"/>
      <c r="N63" s="18"/>
      <c r="O63" s="18"/>
      <c r="P63" s="18"/>
      <c r="Q63" s="18"/>
    </row>
    <row r="64" spans="1:17" s="17" customFormat="1" ht="12" customHeight="1">
      <c r="A64" s="23" t="s">
        <v>941</v>
      </c>
      <c r="B64" s="76">
        <v>747945</v>
      </c>
      <c r="C64" s="86">
        <v>37139</v>
      </c>
      <c r="D64" s="86">
        <v>38842</v>
      </c>
      <c r="E64" s="86">
        <v>42133</v>
      </c>
      <c r="F64" s="86">
        <v>43734</v>
      </c>
      <c r="G64" s="86">
        <v>277161</v>
      </c>
      <c r="H64" s="86">
        <v>308936</v>
      </c>
      <c r="I64" s="18"/>
      <c r="J64" s="18"/>
      <c r="K64" s="18"/>
      <c r="L64" s="18"/>
      <c r="M64" s="18"/>
      <c r="N64" s="18"/>
      <c r="O64" s="18"/>
      <c r="P64" s="18"/>
      <c r="Q64" s="18"/>
    </row>
    <row r="65" spans="1:17" s="17" customFormat="1" ht="12" customHeight="1">
      <c r="A65" s="23" t="s">
        <v>983</v>
      </c>
      <c r="B65" s="76">
        <v>771484</v>
      </c>
      <c r="C65" s="86">
        <v>35393</v>
      </c>
      <c r="D65" s="86">
        <v>37326</v>
      </c>
      <c r="E65" s="86">
        <v>49900</v>
      </c>
      <c r="F65" s="86">
        <v>47933</v>
      </c>
      <c r="G65" s="86">
        <v>307809</v>
      </c>
      <c r="H65" s="86">
        <v>293123</v>
      </c>
      <c r="I65" s="18"/>
      <c r="J65" s="18"/>
      <c r="K65" s="18"/>
      <c r="L65" s="18"/>
      <c r="M65" s="18"/>
      <c r="N65" s="18"/>
      <c r="O65" s="18"/>
      <c r="P65" s="18"/>
      <c r="Q65" s="18"/>
    </row>
    <row r="66" spans="1:17" s="17" customFormat="1" ht="12" customHeight="1">
      <c r="A66" s="23" t="s">
        <v>774</v>
      </c>
      <c r="B66" s="76">
        <v>665518</v>
      </c>
      <c r="C66" s="86">
        <v>32473</v>
      </c>
      <c r="D66" s="86">
        <v>34466</v>
      </c>
      <c r="E66" s="86">
        <v>40709</v>
      </c>
      <c r="F66" s="86">
        <v>40758</v>
      </c>
      <c r="G66" s="86">
        <v>254906</v>
      </c>
      <c r="H66" s="86">
        <v>262206</v>
      </c>
      <c r="I66" s="18"/>
      <c r="J66" s="18"/>
      <c r="K66" s="18"/>
      <c r="L66" s="18"/>
      <c r="M66" s="18"/>
      <c r="N66" s="18"/>
      <c r="O66" s="18"/>
      <c r="P66" s="18"/>
      <c r="Q66" s="18"/>
    </row>
    <row r="67" spans="1:17" s="17" customFormat="1" ht="12" customHeight="1">
      <c r="A67" s="23" t="s">
        <v>775</v>
      </c>
      <c r="B67" s="76">
        <v>845071</v>
      </c>
      <c r="C67" s="33">
        <v>38812</v>
      </c>
      <c r="D67" s="33">
        <v>39492</v>
      </c>
      <c r="E67" s="33">
        <v>50486</v>
      </c>
      <c r="F67" s="33">
        <v>53327</v>
      </c>
      <c r="G67" s="33">
        <v>319024</v>
      </c>
      <c r="H67" s="33">
        <v>343930</v>
      </c>
      <c r="I67" s="18"/>
      <c r="J67" s="18"/>
      <c r="K67" s="18"/>
      <c r="L67" s="18"/>
      <c r="M67" s="18"/>
      <c r="N67" s="18"/>
      <c r="O67" s="18"/>
      <c r="P67" s="18"/>
      <c r="Q67" s="18"/>
    </row>
    <row r="68" spans="1:17" s="17" customFormat="1" ht="3.75" customHeight="1">
      <c r="A68" s="59"/>
      <c r="B68" s="77"/>
      <c r="C68" s="77"/>
      <c r="D68" s="77"/>
      <c r="E68" s="77"/>
      <c r="F68" s="77"/>
      <c r="G68" s="77"/>
      <c r="H68" s="77"/>
      <c r="I68" s="18"/>
      <c r="J68" s="18"/>
      <c r="K68" s="18"/>
      <c r="L68" s="18"/>
      <c r="M68" s="18"/>
      <c r="N68" s="18"/>
      <c r="O68" s="18"/>
      <c r="P68" s="18"/>
      <c r="Q68" s="18"/>
    </row>
    <row r="69" spans="1:17" s="17" customFormat="1" ht="11.25">
      <c r="A69" s="18" t="s">
        <v>345</v>
      </c>
      <c r="B69" s="18"/>
      <c r="C69" s="18"/>
      <c r="D69" s="18"/>
      <c r="E69" s="18"/>
      <c r="F69" s="18"/>
      <c r="G69" s="18"/>
      <c r="H69" s="18"/>
      <c r="I69" s="18"/>
      <c r="J69" s="18"/>
      <c r="K69" s="18"/>
      <c r="L69" s="18"/>
      <c r="M69" s="18"/>
      <c r="N69" s="18"/>
      <c r="O69" s="18"/>
      <c r="P69" s="18"/>
      <c r="Q69" s="18"/>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Q72"/>
  <sheetViews>
    <sheetView zoomScalePageLayoutView="0" workbookViewId="0" topLeftCell="A1">
      <selection activeCell="A1" sqref="A1"/>
    </sheetView>
  </sheetViews>
  <sheetFormatPr defaultColWidth="8.875" defaultRowHeight="12.75"/>
  <cols>
    <col min="1" max="1" width="9.125" style="18" customWidth="1"/>
    <col min="2" max="15" width="12.75390625" style="18" customWidth="1"/>
    <col min="16" max="16384" width="8.875" style="18" customWidth="1"/>
  </cols>
  <sheetData>
    <row r="1" spans="1:17" s="13" customFormat="1" ht="17.25" customHeight="1">
      <c r="A1" s="253" t="s">
        <v>830</v>
      </c>
      <c r="B1" s="257"/>
      <c r="C1" s="257"/>
      <c r="D1" s="257"/>
      <c r="E1" s="257"/>
      <c r="F1" s="257"/>
      <c r="G1" s="257"/>
      <c r="H1" s="257"/>
      <c r="I1" s="258"/>
      <c r="J1" s="258"/>
      <c r="K1" s="258"/>
      <c r="L1" s="258"/>
      <c r="M1" s="258"/>
      <c r="N1" s="258"/>
      <c r="O1" s="258"/>
      <c r="P1" s="258"/>
      <c r="Q1" s="258"/>
    </row>
    <row r="2" spans="1:17" s="17" customFormat="1" ht="11.25">
      <c r="A2" s="20"/>
      <c r="B2" s="20"/>
      <c r="C2" s="20"/>
      <c r="D2" s="20"/>
      <c r="E2" s="43" t="s">
        <v>321</v>
      </c>
      <c r="F2" s="20"/>
      <c r="G2" s="20"/>
      <c r="H2" s="20"/>
      <c r="I2" s="18"/>
      <c r="J2" s="18"/>
      <c r="K2" s="18"/>
      <c r="L2" s="18"/>
      <c r="M2" s="18"/>
      <c r="N2" s="18"/>
      <c r="O2" s="18"/>
      <c r="P2" s="18"/>
      <c r="Q2" s="18"/>
    </row>
    <row r="3" spans="1:17" s="17" customFormat="1" ht="11.25">
      <c r="A3" s="63" t="s">
        <v>332</v>
      </c>
      <c r="B3" s="203" t="s">
        <v>942</v>
      </c>
      <c r="C3" s="89" t="s">
        <v>141</v>
      </c>
      <c r="D3" s="89" t="s">
        <v>142</v>
      </c>
      <c r="E3" s="92" t="s">
        <v>143</v>
      </c>
      <c r="F3" s="18"/>
      <c r="G3" s="18"/>
      <c r="H3" s="18"/>
      <c r="I3" s="18"/>
      <c r="J3" s="18"/>
      <c r="K3" s="18"/>
      <c r="L3" s="18"/>
      <c r="M3" s="18"/>
      <c r="N3" s="18"/>
      <c r="O3" s="18"/>
      <c r="P3" s="18"/>
      <c r="Q3" s="18"/>
    </row>
    <row r="4" spans="1:17" s="17" customFormat="1" ht="15.75" customHeight="1">
      <c r="A4" s="23" t="s">
        <v>970</v>
      </c>
      <c r="B4" s="76">
        <v>3014899</v>
      </c>
      <c r="C4" s="86">
        <v>2031372</v>
      </c>
      <c r="D4" s="86">
        <v>180503</v>
      </c>
      <c r="E4" s="86">
        <v>803024</v>
      </c>
      <c r="F4" s="18"/>
      <c r="G4" s="18"/>
      <c r="H4" s="18"/>
      <c r="I4" s="18"/>
      <c r="J4" s="18"/>
      <c r="K4" s="18"/>
      <c r="L4" s="18"/>
      <c r="M4" s="18"/>
      <c r="N4" s="18"/>
      <c r="O4" s="18"/>
      <c r="P4" s="18"/>
      <c r="Q4" s="18"/>
    </row>
    <row r="5" spans="1:17" s="17" customFormat="1" ht="12" customHeight="1">
      <c r="A5" s="24" t="s">
        <v>227</v>
      </c>
      <c r="B5" s="76">
        <v>3099863</v>
      </c>
      <c r="C5" s="86">
        <v>2105804</v>
      </c>
      <c r="D5" s="86">
        <v>170725</v>
      </c>
      <c r="E5" s="86">
        <v>823334</v>
      </c>
      <c r="F5" s="18"/>
      <c r="G5" s="18"/>
      <c r="H5" s="18"/>
      <c r="I5" s="18"/>
      <c r="J5" s="18"/>
      <c r="K5" s="18"/>
      <c r="L5" s="18"/>
      <c r="M5" s="18"/>
      <c r="N5" s="18"/>
      <c r="O5" s="18"/>
      <c r="P5" s="18"/>
      <c r="Q5" s="18"/>
    </row>
    <row r="6" spans="1:17" s="17" customFormat="1" ht="12" customHeight="1">
      <c r="A6" s="24" t="s">
        <v>759</v>
      </c>
      <c r="B6" s="76">
        <v>3037288</v>
      </c>
      <c r="C6" s="86">
        <v>2062250</v>
      </c>
      <c r="D6" s="86">
        <v>158808</v>
      </c>
      <c r="E6" s="86">
        <v>816230</v>
      </c>
      <c r="F6" s="18"/>
      <c r="G6" s="18"/>
      <c r="H6" s="18"/>
      <c r="I6" s="18"/>
      <c r="J6" s="18"/>
      <c r="K6" s="18"/>
      <c r="L6" s="18"/>
      <c r="M6" s="18"/>
      <c r="N6" s="18"/>
      <c r="O6" s="18"/>
      <c r="P6" s="18"/>
      <c r="Q6" s="18"/>
    </row>
    <row r="7" spans="1:17" s="17" customFormat="1" ht="12" customHeight="1">
      <c r="A7" s="24" t="s">
        <v>929</v>
      </c>
      <c r="B7" s="76">
        <v>2851644</v>
      </c>
      <c r="C7" s="86">
        <v>1916809</v>
      </c>
      <c r="D7" s="86">
        <v>150453</v>
      </c>
      <c r="E7" s="86">
        <v>784382</v>
      </c>
      <c r="F7" s="18"/>
      <c r="G7" s="18"/>
      <c r="H7" s="18"/>
      <c r="I7" s="18"/>
      <c r="J7" s="18"/>
      <c r="K7" s="18"/>
      <c r="L7" s="18"/>
      <c r="M7" s="18"/>
      <c r="N7" s="18"/>
      <c r="O7" s="18"/>
      <c r="P7" s="18"/>
      <c r="Q7" s="18"/>
    </row>
    <row r="8" spans="1:17" s="17" customFormat="1" ht="12" customHeight="1">
      <c r="A8" s="24" t="s">
        <v>987</v>
      </c>
      <c r="B8" s="76">
        <v>2939222</v>
      </c>
      <c r="C8" s="86">
        <v>2007035</v>
      </c>
      <c r="D8" s="86">
        <v>140551</v>
      </c>
      <c r="E8" s="86">
        <v>791636</v>
      </c>
      <c r="F8" s="18"/>
      <c r="G8" s="18"/>
      <c r="H8" s="18"/>
      <c r="I8" s="18"/>
      <c r="J8" s="18"/>
      <c r="K8" s="18"/>
      <c r="L8" s="18"/>
      <c r="M8" s="18"/>
      <c r="N8" s="18"/>
      <c r="O8" s="18"/>
      <c r="P8" s="18"/>
      <c r="Q8" s="18"/>
    </row>
    <row r="9" spans="1:17" s="17" customFormat="1" ht="9" customHeight="1">
      <c r="A9" s="22"/>
      <c r="B9" s="76"/>
      <c r="C9" s="86"/>
      <c r="D9" s="86"/>
      <c r="E9" s="86"/>
      <c r="F9" s="18"/>
      <c r="G9" s="18"/>
      <c r="H9" s="18"/>
      <c r="I9" s="18"/>
      <c r="J9" s="18"/>
      <c r="K9" s="18"/>
      <c r="L9" s="18"/>
      <c r="M9" s="18"/>
      <c r="N9" s="18"/>
      <c r="O9" s="18"/>
      <c r="P9" s="18"/>
      <c r="Q9" s="18"/>
    </row>
    <row r="10" spans="1:17" s="17" customFormat="1" ht="12" customHeight="1">
      <c r="A10" s="23" t="s">
        <v>982</v>
      </c>
      <c r="B10" s="76">
        <v>220291</v>
      </c>
      <c r="C10" s="33">
        <v>146875</v>
      </c>
      <c r="D10" s="33">
        <v>11376</v>
      </c>
      <c r="E10" s="33">
        <v>62040</v>
      </c>
      <c r="F10" s="18"/>
      <c r="G10" s="18"/>
      <c r="H10" s="18"/>
      <c r="I10" s="18"/>
      <c r="J10" s="18"/>
      <c r="K10" s="18"/>
      <c r="L10" s="18"/>
      <c r="M10" s="18"/>
      <c r="N10" s="18"/>
      <c r="O10" s="18"/>
      <c r="P10" s="18"/>
      <c r="Q10" s="18"/>
    </row>
    <row r="11" spans="1:17" s="17" customFormat="1" ht="12" customHeight="1">
      <c r="A11" s="23" t="s">
        <v>777</v>
      </c>
      <c r="B11" s="76">
        <v>236898</v>
      </c>
      <c r="C11" s="33">
        <v>160834</v>
      </c>
      <c r="D11" s="33">
        <v>11256</v>
      </c>
      <c r="E11" s="33">
        <v>64808</v>
      </c>
      <c r="F11" s="18"/>
      <c r="G11" s="18"/>
      <c r="H11" s="18"/>
      <c r="I11" s="18"/>
      <c r="J11" s="18"/>
      <c r="K11" s="18"/>
      <c r="L11" s="18"/>
      <c r="M11" s="18"/>
      <c r="N11" s="18"/>
      <c r="O11" s="18"/>
      <c r="P11" s="18"/>
      <c r="Q11" s="18"/>
    </row>
    <row r="12" spans="1:17" s="17" customFormat="1" ht="12" customHeight="1">
      <c r="A12" s="23" t="s">
        <v>935</v>
      </c>
      <c r="B12" s="76">
        <v>229926</v>
      </c>
      <c r="C12" s="33">
        <v>154604</v>
      </c>
      <c r="D12" s="33">
        <v>11374</v>
      </c>
      <c r="E12" s="33">
        <v>63948</v>
      </c>
      <c r="F12" s="18"/>
      <c r="G12" s="18"/>
      <c r="H12" s="18"/>
      <c r="I12" s="18"/>
      <c r="J12" s="18"/>
      <c r="K12" s="18"/>
      <c r="L12" s="18"/>
      <c r="M12" s="18"/>
      <c r="N12" s="18"/>
      <c r="O12" s="18"/>
      <c r="P12" s="18"/>
      <c r="Q12" s="18"/>
    </row>
    <row r="13" spans="1:17" s="17" customFormat="1" ht="12" customHeight="1">
      <c r="A13" s="23" t="s">
        <v>936</v>
      </c>
      <c r="B13" s="76">
        <v>250139</v>
      </c>
      <c r="C13" s="33">
        <v>171701</v>
      </c>
      <c r="D13" s="33">
        <v>11963</v>
      </c>
      <c r="E13" s="33">
        <v>66475</v>
      </c>
      <c r="F13" s="18"/>
      <c r="G13" s="18"/>
      <c r="H13" s="18"/>
      <c r="I13" s="18"/>
      <c r="J13" s="18"/>
      <c r="K13" s="18"/>
      <c r="L13" s="18"/>
      <c r="M13" s="18"/>
      <c r="N13" s="18"/>
      <c r="O13" s="18"/>
      <c r="P13" s="18"/>
      <c r="Q13" s="18"/>
    </row>
    <row r="14" spans="1:17" s="17" customFormat="1" ht="12" customHeight="1">
      <c r="A14" s="23" t="s">
        <v>937</v>
      </c>
      <c r="B14" s="76">
        <v>270607</v>
      </c>
      <c r="C14" s="86">
        <v>186645</v>
      </c>
      <c r="D14" s="86">
        <v>11861</v>
      </c>
      <c r="E14" s="86">
        <v>72101</v>
      </c>
      <c r="F14" s="18"/>
      <c r="G14" s="18"/>
      <c r="H14" s="18"/>
      <c r="I14" s="18"/>
      <c r="J14" s="18"/>
      <c r="K14" s="18"/>
      <c r="L14" s="18"/>
      <c r="M14" s="18"/>
      <c r="N14" s="18"/>
      <c r="O14" s="18"/>
      <c r="P14" s="18"/>
      <c r="Q14" s="18"/>
    </row>
    <row r="15" spans="1:17" s="17" customFormat="1" ht="12" customHeight="1">
      <c r="A15" s="23" t="s">
        <v>938</v>
      </c>
      <c r="B15" s="76">
        <v>246848</v>
      </c>
      <c r="C15" s="86">
        <v>168360</v>
      </c>
      <c r="D15" s="86">
        <v>11433</v>
      </c>
      <c r="E15" s="86">
        <v>67055</v>
      </c>
      <c r="F15" s="18"/>
      <c r="G15" s="18"/>
      <c r="H15" s="18"/>
      <c r="I15" s="18"/>
      <c r="J15" s="18"/>
      <c r="K15" s="18"/>
      <c r="L15" s="18"/>
      <c r="M15" s="18"/>
      <c r="N15" s="18"/>
      <c r="O15" s="18"/>
      <c r="P15" s="18"/>
      <c r="Q15" s="18"/>
    </row>
    <row r="16" spans="1:17" s="17" customFormat="1" ht="12" customHeight="1">
      <c r="A16" s="23" t="s">
        <v>939</v>
      </c>
      <c r="B16" s="76">
        <v>251190</v>
      </c>
      <c r="C16" s="86">
        <v>172724</v>
      </c>
      <c r="D16" s="86">
        <v>11828</v>
      </c>
      <c r="E16" s="86">
        <v>66638</v>
      </c>
      <c r="F16" s="18"/>
      <c r="G16" s="18"/>
      <c r="H16" s="18"/>
      <c r="I16" s="18"/>
      <c r="J16" s="18"/>
      <c r="K16" s="18"/>
      <c r="L16" s="18"/>
      <c r="M16" s="18"/>
      <c r="N16" s="18"/>
      <c r="O16" s="18"/>
      <c r="P16" s="18"/>
      <c r="Q16" s="18"/>
    </row>
    <row r="17" spans="1:17" s="17" customFormat="1" ht="12" customHeight="1">
      <c r="A17" s="23" t="s">
        <v>940</v>
      </c>
      <c r="B17" s="76">
        <v>243782</v>
      </c>
      <c r="C17" s="86">
        <v>166138</v>
      </c>
      <c r="D17" s="86">
        <v>11592</v>
      </c>
      <c r="E17" s="86">
        <v>66052</v>
      </c>
      <c r="F17" s="18"/>
      <c r="G17" s="18"/>
      <c r="H17" s="18"/>
      <c r="I17" s="18"/>
      <c r="J17" s="18"/>
      <c r="K17" s="18"/>
      <c r="L17" s="18"/>
      <c r="M17" s="18"/>
      <c r="N17" s="18"/>
      <c r="O17" s="18"/>
      <c r="P17" s="18"/>
      <c r="Q17" s="18"/>
    </row>
    <row r="18" spans="1:17" s="17" customFormat="1" ht="12" customHeight="1">
      <c r="A18" s="23" t="s">
        <v>941</v>
      </c>
      <c r="B18" s="76">
        <v>258125</v>
      </c>
      <c r="C18" s="86">
        <v>177596</v>
      </c>
      <c r="D18" s="86">
        <v>12133</v>
      </c>
      <c r="E18" s="86">
        <v>68396</v>
      </c>
      <c r="F18" s="18"/>
      <c r="G18" s="18"/>
      <c r="H18" s="18"/>
      <c r="I18" s="18"/>
      <c r="J18" s="18"/>
      <c r="K18" s="18"/>
      <c r="L18" s="18"/>
      <c r="M18" s="18"/>
      <c r="N18" s="18"/>
      <c r="O18" s="18"/>
      <c r="P18" s="18"/>
      <c r="Q18" s="18"/>
    </row>
    <row r="19" spans="1:17" s="17" customFormat="1" ht="12" customHeight="1">
      <c r="A19" s="23" t="s">
        <v>983</v>
      </c>
      <c r="B19" s="76">
        <v>238853</v>
      </c>
      <c r="C19" s="86">
        <v>161999</v>
      </c>
      <c r="D19" s="86">
        <v>11887</v>
      </c>
      <c r="E19" s="86">
        <v>64967</v>
      </c>
      <c r="F19" s="18"/>
      <c r="G19" s="18"/>
      <c r="H19" s="18"/>
      <c r="I19" s="18"/>
      <c r="J19" s="18"/>
      <c r="K19" s="18"/>
      <c r="L19" s="18"/>
      <c r="M19" s="18"/>
      <c r="N19" s="18"/>
      <c r="O19" s="18"/>
      <c r="P19" s="18"/>
      <c r="Q19" s="18"/>
    </row>
    <row r="20" spans="1:17" s="17" customFormat="1" ht="12" customHeight="1">
      <c r="A20" s="23" t="s">
        <v>774</v>
      </c>
      <c r="B20" s="76">
        <v>225326</v>
      </c>
      <c r="C20" s="86">
        <v>154910</v>
      </c>
      <c r="D20" s="86">
        <v>11180</v>
      </c>
      <c r="E20" s="86">
        <v>59236</v>
      </c>
      <c r="F20" s="18"/>
      <c r="G20" s="18"/>
      <c r="H20" s="18"/>
      <c r="I20" s="18"/>
      <c r="J20" s="18"/>
      <c r="K20" s="18"/>
      <c r="L20" s="18"/>
      <c r="M20" s="18"/>
      <c r="N20" s="18"/>
      <c r="O20" s="18"/>
      <c r="P20" s="18"/>
      <c r="Q20" s="18"/>
    </row>
    <row r="21" spans="1:17" s="17" customFormat="1" ht="12" customHeight="1">
      <c r="A21" s="23" t="s">
        <v>775</v>
      </c>
      <c r="B21" s="76">
        <v>267237</v>
      </c>
      <c r="C21" s="33">
        <v>184649</v>
      </c>
      <c r="D21" s="33">
        <v>12668</v>
      </c>
      <c r="E21" s="33">
        <v>69920</v>
      </c>
      <c r="F21" s="18"/>
      <c r="G21" s="18"/>
      <c r="H21" s="18"/>
      <c r="I21" s="18"/>
      <c r="J21" s="18"/>
      <c r="K21" s="18"/>
      <c r="L21" s="18"/>
      <c r="M21" s="18"/>
      <c r="N21" s="18"/>
      <c r="O21" s="18"/>
      <c r="P21" s="18"/>
      <c r="Q21" s="18"/>
    </row>
    <row r="22" spans="1:17" s="17" customFormat="1" ht="3.75" customHeight="1">
      <c r="A22" s="59"/>
      <c r="B22" s="77"/>
      <c r="C22" s="77"/>
      <c r="D22" s="77"/>
      <c r="E22" s="77"/>
      <c r="F22" s="18"/>
      <c r="G22" s="18"/>
      <c r="H22" s="18"/>
      <c r="I22" s="18"/>
      <c r="J22" s="18"/>
      <c r="K22" s="18"/>
      <c r="L22" s="18"/>
      <c r="M22" s="18"/>
      <c r="N22" s="18"/>
      <c r="O22" s="18"/>
      <c r="P22" s="18"/>
      <c r="Q22" s="18"/>
    </row>
    <row r="23" spans="1:17" s="17" customFormat="1" ht="11.25">
      <c r="A23" s="18" t="s">
        <v>345</v>
      </c>
      <c r="B23" s="18"/>
      <c r="C23" s="18"/>
      <c r="D23" s="18"/>
      <c r="E23" s="18"/>
      <c r="F23" s="18"/>
      <c r="G23" s="18"/>
      <c r="H23" s="18"/>
      <c r="I23" s="18"/>
      <c r="J23" s="18"/>
      <c r="K23" s="18"/>
      <c r="L23" s="18"/>
      <c r="M23" s="18"/>
      <c r="N23" s="18"/>
      <c r="O23" s="18"/>
      <c r="P23" s="18"/>
      <c r="Q23" s="18"/>
    </row>
    <row r="24" spans="1:17" s="17" customFormat="1" ht="11.25">
      <c r="A24" s="18"/>
      <c r="B24" s="18"/>
      <c r="C24" s="18"/>
      <c r="D24" s="18"/>
      <c r="E24" s="18"/>
      <c r="F24" s="18"/>
      <c r="G24" s="18"/>
      <c r="H24" s="18"/>
      <c r="I24" s="18"/>
      <c r="J24" s="18"/>
      <c r="K24" s="18"/>
      <c r="L24" s="18"/>
      <c r="M24" s="18"/>
      <c r="N24" s="18"/>
      <c r="O24" s="18"/>
      <c r="P24" s="18"/>
      <c r="Q24" s="18"/>
    </row>
    <row r="25" spans="1:17" s="17" customFormat="1" ht="11.25">
      <c r="A25" s="18"/>
      <c r="B25" s="18"/>
      <c r="C25" s="18"/>
      <c r="D25" s="18"/>
      <c r="E25" s="18"/>
      <c r="F25" s="18" t="s">
        <v>348</v>
      </c>
      <c r="G25" s="18"/>
      <c r="H25" s="18"/>
      <c r="I25" s="18"/>
      <c r="J25" s="18"/>
      <c r="K25" s="18"/>
      <c r="L25" s="18"/>
      <c r="M25" s="18"/>
      <c r="N25" s="18"/>
      <c r="O25" s="18"/>
      <c r="P25" s="18"/>
      <c r="Q25" s="18"/>
    </row>
    <row r="26" spans="1:17" s="17" customFormat="1" ht="11.25">
      <c r="A26" s="18"/>
      <c r="B26" s="18"/>
      <c r="C26" s="18"/>
      <c r="D26" s="18"/>
      <c r="E26" s="18"/>
      <c r="F26" s="18"/>
      <c r="G26" s="18"/>
      <c r="H26" s="18"/>
      <c r="I26" s="18"/>
      <c r="J26" s="18"/>
      <c r="K26" s="18"/>
      <c r="L26" s="18"/>
      <c r="M26" s="18"/>
      <c r="N26" s="18"/>
      <c r="O26" s="18"/>
      <c r="P26" s="18"/>
      <c r="Q26" s="18"/>
    </row>
    <row r="27" spans="1:17" s="17" customFormat="1" ht="11.25">
      <c r="A27" s="18"/>
      <c r="B27" s="18"/>
      <c r="C27" s="18"/>
      <c r="D27" s="18"/>
      <c r="E27" s="18"/>
      <c r="F27" s="18"/>
      <c r="G27" s="18"/>
      <c r="H27" s="18"/>
      <c r="I27" s="18"/>
      <c r="J27" s="18"/>
      <c r="K27" s="18"/>
      <c r="L27" s="18"/>
      <c r="M27" s="18"/>
      <c r="N27" s="18"/>
      <c r="O27" s="18"/>
      <c r="P27" s="18"/>
      <c r="Q27" s="18"/>
    </row>
    <row r="28" spans="1:15" s="88" customFormat="1" ht="14.25">
      <c r="A28" s="94" t="s">
        <v>912</v>
      </c>
      <c r="B28" s="82"/>
      <c r="C28" s="82"/>
      <c r="D28" s="82"/>
      <c r="E28" s="82"/>
      <c r="F28" s="87"/>
      <c r="G28" s="82"/>
      <c r="H28" s="82"/>
      <c r="I28" s="82"/>
      <c r="J28" s="82"/>
      <c r="K28" s="87"/>
      <c r="L28" s="82"/>
      <c r="M28" s="82"/>
      <c r="N28" s="82"/>
      <c r="O28" s="87"/>
    </row>
    <row r="29" spans="1:15" ht="11.25">
      <c r="A29" s="26"/>
      <c r="B29" s="20"/>
      <c r="C29" s="20"/>
      <c r="D29" s="20"/>
      <c r="E29" s="20"/>
      <c r="F29" s="44"/>
      <c r="G29" s="20"/>
      <c r="H29" s="43" t="s">
        <v>321</v>
      </c>
      <c r="I29" s="20"/>
      <c r="J29" s="20"/>
      <c r="K29" s="44"/>
      <c r="L29" s="20"/>
      <c r="M29" s="20"/>
      <c r="N29" s="20"/>
      <c r="O29" s="44"/>
    </row>
    <row r="30" spans="1:8" ht="12.75" customHeight="1">
      <c r="A30" s="63" t="s">
        <v>332</v>
      </c>
      <c r="B30" s="90" t="s">
        <v>594</v>
      </c>
      <c r="C30" s="91" t="s">
        <v>74</v>
      </c>
      <c r="D30" s="91" t="s">
        <v>75</v>
      </c>
      <c r="E30" s="91" t="s">
        <v>76</v>
      </c>
      <c r="F30" s="89" t="s">
        <v>77</v>
      </c>
      <c r="G30" s="91" t="s">
        <v>78</v>
      </c>
      <c r="H30" s="92" t="s">
        <v>79</v>
      </c>
    </row>
    <row r="31" spans="1:8" ht="15.75" customHeight="1">
      <c r="A31" s="23" t="s">
        <v>970</v>
      </c>
      <c r="B31" s="76">
        <v>21594134</v>
      </c>
      <c r="C31" s="86">
        <v>2835180</v>
      </c>
      <c r="D31" s="86">
        <v>213679</v>
      </c>
      <c r="E31" s="86">
        <v>1840611</v>
      </c>
      <c r="F31" s="86">
        <v>943567</v>
      </c>
      <c r="G31" s="86">
        <v>3257703</v>
      </c>
      <c r="H31" s="86">
        <v>3275884</v>
      </c>
    </row>
    <row r="32" spans="1:9" ht="12" customHeight="1">
      <c r="A32" s="24" t="s">
        <v>227</v>
      </c>
      <c r="B32" s="76">
        <v>22069877</v>
      </c>
      <c r="C32" s="86">
        <v>2854331</v>
      </c>
      <c r="D32" s="86">
        <v>230584</v>
      </c>
      <c r="E32" s="86">
        <v>1996825</v>
      </c>
      <c r="F32" s="86">
        <v>966397</v>
      </c>
      <c r="G32" s="86">
        <v>3353539</v>
      </c>
      <c r="H32" s="86">
        <v>3375757</v>
      </c>
      <c r="I32" s="17"/>
    </row>
    <row r="33" spans="1:9" ht="12" customHeight="1">
      <c r="A33" s="24" t="s">
        <v>759</v>
      </c>
      <c r="B33" s="76">
        <v>21911270</v>
      </c>
      <c r="C33" s="86">
        <v>2829989</v>
      </c>
      <c r="D33" s="86">
        <v>275193</v>
      </c>
      <c r="E33" s="86">
        <v>2058595</v>
      </c>
      <c r="F33" s="86">
        <v>993847</v>
      </c>
      <c r="G33" s="86">
        <v>3389104</v>
      </c>
      <c r="H33" s="86">
        <v>3390909</v>
      </c>
      <c r="I33" s="17"/>
    </row>
    <row r="34" spans="1:9" ht="12" customHeight="1">
      <c r="A34" s="24" t="s">
        <v>929</v>
      </c>
      <c r="B34" s="76">
        <v>21648600</v>
      </c>
      <c r="C34" s="86">
        <v>2792746</v>
      </c>
      <c r="D34" s="86">
        <v>294433</v>
      </c>
      <c r="E34" s="86">
        <v>2073158</v>
      </c>
      <c r="F34" s="86">
        <v>966524</v>
      </c>
      <c r="G34" s="86">
        <v>3392474</v>
      </c>
      <c r="H34" s="86">
        <v>3371623</v>
      </c>
      <c r="I34" s="17"/>
    </row>
    <row r="35" spans="1:9" ht="12" customHeight="1">
      <c r="A35" s="24" t="s">
        <v>987</v>
      </c>
      <c r="B35" s="76">
        <f>C35+D35+E35+F35+G35+H35+B56+C56+D56+E56+F56+G56+H56</f>
        <v>25517139</v>
      </c>
      <c r="C35" s="33">
        <f aca="true" t="shared" si="0" ref="C35:H35">SUM(C37:C48)</f>
        <v>3756496</v>
      </c>
      <c r="D35" s="33">
        <f t="shared" si="0"/>
        <v>341155</v>
      </c>
      <c r="E35" s="33">
        <f t="shared" si="0"/>
        <v>2575605</v>
      </c>
      <c r="F35" s="33">
        <f t="shared" si="0"/>
        <v>1055120</v>
      </c>
      <c r="G35" s="33">
        <f t="shared" si="0"/>
        <v>4096096</v>
      </c>
      <c r="H35" s="33">
        <f t="shared" si="0"/>
        <v>4104212</v>
      </c>
      <c r="I35" s="17"/>
    </row>
    <row r="36" spans="1:8" ht="7.5" customHeight="1">
      <c r="A36" s="22"/>
      <c r="B36" s="76"/>
      <c r="C36" s="86"/>
      <c r="D36" s="86"/>
      <c r="E36" s="86"/>
      <c r="F36" s="86"/>
      <c r="G36" s="86"/>
      <c r="H36" s="86"/>
    </row>
    <row r="37" spans="1:8" ht="12" customHeight="1">
      <c r="A37" s="23" t="s">
        <v>985</v>
      </c>
      <c r="B37" s="76">
        <f aca="true" t="shared" si="1" ref="B37:B48">C37+D37+E37+F37+G37+H37+B58+C58+D58+E58+F58+G58+H58</f>
        <v>1975541</v>
      </c>
      <c r="C37" s="86">
        <v>286722</v>
      </c>
      <c r="D37" s="86">
        <v>27693</v>
      </c>
      <c r="E37" s="86">
        <v>183093</v>
      </c>
      <c r="F37" s="86">
        <v>84252</v>
      </c>
      <c r="G37" s="86">
        <v>315329</v>
      </c>
      <c r="H37" s="86">
        <v>316923</v>
      </c>
    </row>
    <row r="38" spans="1:8" ht="12" customHeight="1">
      <c r="A38" s="23" t="s">
        <v>777</v>
      </c>
      <c r="B38" s="76">
        <f t="shared" si="1"/>
        <v>2297438</v>
      </c>
      <c r="C38" s="86">
        <v>349254</v>
      </c>
      <c r="D38" s="86">
        <v>28316</v>
      </c>
      <c r="E38" s="86">
        <v>243539</v>
      </c>
      <c r="F38" s="86">
        <v>82766</v>
      </c>
      <c r="G38" s="86">
        <v>375551</v>
      </c>
      <c r="H38" s="86">
        <v>370911</v>
      </c>
    </row>
    <row r="39" spans="1:8" ht="12" customHeight="1">
      <c r="A39" s="23" t="s">
        <v>935</v>
      </c>
      <c r="B39" s="76">
        <f t="shared" si="1"/>
        <v>1825427</v>
      </c>
      <c r="C39" s="86">
        <v>256339</v>
      </c>
      <c r="D39" s="86">
        <v>26663</v>
      </c>
      <c r="E39" s="86">
        <v>175794</v>
      </c>
      <c r="F39" s="86">
        <v>76321</v>
      </c>
      <c r="G39" s="86">
        <v>291379</v>
      </c>
      <c r="H39" s="86">
        <v>286224</v>
      </c>
    </row>
    <row r="40" spans="1:8" ht="12" customHeight="1">
      <c r="A40" s="23" t="s">
        <v>936</v>
      </c>
      <c r="B40" s="76">
        <f t="shared" si="1"/>
        <v>2089215</v>
      </c>
      <c r="C40" s="86">
        <v>296970</v>
      </c>
      <c r="D40" s="86">
        <v>27362</v>
      </c>
      <c r="E40" s="86">
        <v>208735</v>
      </c>
      <c r="F40" s="86">
        <v>86444</v>
      </c>
      <c r="G40" s="86">
        <v>330580</v>
      </c>
      <c r="H40" s="86">
        <v>333506</v>
      </c>
    </row>
    <row r="41" spans="1:8" ht="12" customHeight="1">
      <c r="A41" s="23" t="s">
        <v>937</v>
      </c>
      <c r="B41" s="76">
        <f t="shared" si="1"/>
        <v>2808311</v>
      </c>
      <c r="C41" s="86">
        <v>412093</v>
      </c>
      <c r="D41" s="86">
        <v>31153</v>
      </c>
      <c r="E41" s="86">
        <v>292729</v>
      </c>
      <c r="F41" s="86">
        <v>103411</v>
      </c>
      <c r="G41" s="86">
        <v>465023</v>
      </c>
      <c r="H41" s="86">
        <v>471357</v>
      </c>
    </row>
    <row r="42" spans="1:8" ht="12" customHeight="1">
      <c r="A42" s="23" t="s">
        <v>938</v>
      </c>
      <c r="B42" s="76">
        <f t="shared" si="1"/>
        <v>2296225</v>
      </c>
      <c r="C42" s="86">
        <v>338119</v>
      </c>
      <c r="D42" s="86">
        <v>29254</v>
      </c>
      <c r="E42" s="86">
        <v>233879</v>
      </c>
      <c r="F42" s="86">
        <v>90911</v>
      </c>
      <c r="G42" s="86">
        <v>376205</v>
      </c>
      <c r="H42" s="86">
        <v>377391</v>
      </c>
    </row>
    <row r="43" spans="1:8" ht="12" customHeight="1">
      <c r="A43" s="23" t="s">
        <v>939</v>
      </c>
      <c r="B43" s="76">
        <f t="shared" si="1"/>
        <v>2115282</v>
      </c>
      <c r="C43" s="86">
        <v>306963</v>
      </c>
      <c r="D43" s="86">
        <v>29400</v>
      </c>
      <c r="E43" s="86">
        <v>208691</v>
      </c>
      <c r="F43" s="86">
        <v>88801</v>
      </c>
      <c r="G43" s="86">
        <v>334307</v>
      </c>
      <c r="H43" s="86">
        <v>335745</v>
      </c>
    </row>
    <row r="44" spans="1:8" ht="12" customHeight="1">
      <c r="A44" s="23" t="s">
        <v>940</v>
      </c>
      <c r="B44" s="76">
        <f t="shared" si="1"/>
        <v>2033571</v>
      </c>
      <c r="C44" s="86">
        <v>306610</v>
      </c>
      <c r="D44" s="86">
        <v>28131</v>
      </c>
      <c r="E44" s="86">
        <v>208024</v>
      </c>
      <c r="F44" s="86">
        <v>89860</v>
      </c>
      <c r="G44" s="86">
        <v>324737</v>
      </c>
      <c r="H44" s="86">
        <v>322548</v>
      </c>
    </row>
    <row r="45" spans="1:8" ht="12" customHeight="1">
      <c r="A45" s="23" t="s">
        <v>941</v>
      </c>
      <c r="B45" s="76">
        <f t="shared" si="1"/>
        <v>1937649</v>
      </c>
      <c r="C45" s="86">
        <v>289163</v>
      </c>
      <c r="D45" s="86">
        <v>27743</v>
      </c>
      <c r="E45" s="86">
        <v>197026</v>
      </c>
      <c r="F45" s="86">
        <v>91490</v>
      </c>
      <c r="G45" s="86">
        <v>297754</v>
      </c>
      <c r="H45" s="86">
        <v>320841</v>
      </c>
    </row>
    <row r="46" spans="1:8" ht="12" customHeight="1">
      <c r="A46" s="23" t="s">
        <v>983</v>
      </c>
      <c r="B46" s="76">
        <f t="shared" si="1"/>
        <v>2098679</v>
      </c>
      <c r="C46" s="86">
        <v>303334</v>
      </c>
      <c r="D46" s="86">
        <v>28350</v>
      </c>
      <c r="E46" s="86">
        <v>205413</v>
      </c>
      <c r="F46" s="86">
        <v>83143</v>
      </c>
      <c r="G46" s="86">
        <v>349267</v>
      </c>
      <c r="H46" s="86">
        <v>327456</v>
      </c>
    </row>
    <row r="47" spans="1:8" ht="12" customHeight="1">
      <c r="A47" s="23" t="s">
        <v>774</v>
      </c>
      <c r="B47" s="76">
        <f t="shared" si="1"/>
        <v>1760811</v>
      </c>
      <c r="C47" s="86">
        <v>256713</v>
      </c>
      <c r="D47" s="86">
        <v>25680</v>
      </c>
      <c r="E47" s="86">
        <v>172051</v>
      </c>
      <c r="F47" s="86">
        <v>75973</v>
      </c>
      <c r="G47" s="86">
        <v>280761</v>
      </c>
      <c r="H47" s="86">
        <v>278459</v>
      </c>
    </row>
    <row r="48" spans="1:8" ht="12" customHeight="1">
      <c r="A48" s="23" t="s">
        <v>775</v>
      </c>
      <c r="B48" s="76">
        <f t="shared" si="1"/>
        <v>2278990</v>
      </c>
      <c r="C48" s="33">
        <v>354216</v>
      </c>
      <c r="D48" s="33">
        <v>31410</v>
      </c>
      <c r="E48" s="33">
        <v>246631</v>
      </c>
      <c r="F48" s="33">
        <v>101748</v>
      </c>
      <c r="G48" s="33">
        <v>355203</v>
      </c>
      <c r="H48" s="33">
        <v>362851</v>
      </c>
    </row>
    <row r="49" spans="1:8" ht="3.75" customHeight="1">
      <c r="A49" s="59"/>
      <c r="B49" s="77"/>
      <c r="C49" s="77"/>
      <c r="D49" s="77"/>
      <c r="E49" s="77"/>
      <c r="F49" s="77"/>
      <c r="G49" s="77"/>
      <c r="H49" s="77"/>
    </row>
    <row r="50" spans="5:14" ht="12" customHeight="1">
      <c r="E50" s="17"/>
      <c r="J50" s="17"/>
      <c r="N50" s="17"/>
    </row>
    <row r="51" spans="1:14" ht="12.75" customHeight="1">
      <c r="A51" s="63" t="s">
        <v>332</v>
      </c>
      <c r="B51" s="91" t="s">
        <v>80</v>
      </c>
      <c r="C51" s="91" t="s">
        <v>624</v>
      </c>
      <c r="D51" s="89" t="s">
        <v>625</v>
      </c>
      <c r="E51" s="90" t="s">
        <v>81</v>
      </c>
      <c r="F51" s="90" t="s">
        <v>626</v>
      </c>
      <c r="G51" s="90" t="s">
        <v>82</v>
      </c>
      <c r="H51" s="201" t="s">
        <v>83</v>
      </c>
      <c r="J51" s="17"/>
      <c r="N51" s="17"/>
    </row>
    <row r="52" spans="1:8" ht="15.75" customHeight="1">
      <c r="A52" s="23" t="s">
        <v>970</v>
      </c>
      <c r="B52" s="86">
        <v>2106632</v>
      </c>
      <c r="C52" s="86">
        <v>663567</v>
      </c>
      <c r="D52" s="86">
        <v>696040</v>
      </c>
      <c r="E52" s="86">
        <v>1203034</v>
      </c>
      <c r="F52" s="86">
        <v>1900393</v>
      </c>
      <c r="G52" s="86">
        <v>1527676</v>
      </c>
      <c r="H52" s="86">
        <v>1130168</v>
      </c>
    </row>
    <row r="53" spans="1:8" ht="12" customHeight="1">
      <c r="A53" s="24" t="s">
        <v>227</v>
      </c>
      <c r="B53" s="86">
        <v>2144469</v>
      </c>
      <c r="C53" s="86">
        <v>677077</v>
      </c>
      <c r="D53" s="86">
        <v>700039</v>
      </c>
      <c r="E53" s="86">
        <v>1178914</v>
      </c>
      <c r="F53" s="86">
        <v>1892053</v>
      </c>
      <c r="G53" s="86">
        <v>1570786</v>
      </c>
      <c r="H53" s="86">
        <v>1129106</v>
      </c>
    </row>
    <row r="54" spans="1:8" ht="12" customHeight="1">
      <c r="A54" s="24" t="s">
        <v>759</v>
      </c>
      <c r="B54" s="86">
        <v>2122092</v>
      </c>
      <c r="C54" s="86">
        <v>635495</v>
      </c>
      <c r="D54" s="86">
        <v>672291</v>
      </c>
      <c r="E54" s="86">
        <v>1129313</v>
      </c>
      <c r="F54" s="86">
        <v>1839376</v>
      </c>
      <c r="G54" s="86">
        <v>1505948</v>
      </c>
      <c r="H54" s="86">
        <v>1069118</v>
      </c>
    </row>
    <row r="55" spans="1:8" ht="12" customHeight="1">
      <c r="A55" s="24" t="s">
        <v>929</v>
      </c>
      <c r="B55" s="86">
        <v>2009448</v>
      </c>
      <c r="C55" s="86">
        <v>636192</v>
      </c>
      <c r="D55" s="86">
        <v>662340</v>
      </c>
      <c r="E55" s="86">
        <v>1143486</v>
      </c>
      <c r="F55" s="86">
        <v>1814660</v>
      </c>
      <c r="G55" s="86">
        <v>1463539</v>
      </c>
      <c r="H55" s="86">
        <v>1027977</v>
      </c>
    </row>
    <row r="56" spans="1:8" ht="12" customHeight="1">
      <c r="A56" s="24" t="s">
        <v>987</v>
      </c>
      <c r="B56" s="86">
        <v>1793351</v>
      </c>
      <c r="C56" s="86">
        <v>792900</v>
      </c>
      <c r="D56" s="86">
        <v>771661</v>
      </c>
      <c r="E56" s="86">
        <v>1484119</v>
      </c>
      <c r="F56" s="86">
        <v>2191745</v>
      </c>
      <c r="G56" s="86">
        <v>1575066</v>
      </c>
      <c r="H56" s="86">
        <v>979613</v>
      </c>
    </row>
    <row r="57" spans="1:8" ht="7.5" customHeight="1">
      <c r="A57" s="22"/>
      <c r="B57" s="86"/>
      <c r="C57" s="86"/>
      <c r="D57" s="86"/>
      <c r="E57" s="86"/>
      <c r="F57" s="86"/>
      <c r="G57" s="86"/>
      <c r="H57" s="86"/>
    </row>
    <row r="58" spans="1:8" ht="12" customHeight="1">
      <c r="A58" s="23" t="s">
        <v>982</v>
      </c>
      <c r="B58" s="86">
        <v>153367</v>
      </c>
      <c r="C58" s="86">
        <v>65837</v>
      </c>
      <c r="D58" s="86">
        <v>58538</v>
      </c>
      <c r="E58" s="86">
        <v>114491</v>
      </c>
      <c r="F58" s="86">
        <v>169932</v>
      </c>
      <c r="G58" s="86">
        <v>119572</v>
      </c>
      <c r="H58" s="86">
        <v>79792</v>
      </c>
    </row>
    <row r="59" spans="1:8" ht="12" customHeight="1">
      <c r="A59" s="23" t="s">
        <v>777</v>
      </c>
      <c r="B59" s="86">
        <v>161265</v>
      </c>
      <c r="C59" s="86">
        <v>70586</v>
      </c>
      <c r="D59" s="86">
        <v>66676</v>
      </c>
      <c r="E59" s="86">
        <v>131513</v>
      </c>
      <c r="F59" s="86">
        <v>184114</v>
      </c>
      <c r="G59" s="86">
        <v>136687</v>
      </c>
      <c r="H59" s="86">
        <v>96260</v>
      </c>
    </row>
    <row r="60" spans="1:8" ht="12" customHeight="1">
      <c r="A60" s="23" t="s">
        <v>935</v>
      </c>
      <c r="B60" s="86">
        <v>133673</v>
      </c>
      <c r="C60" s="86">
        <v>55514</v>
      </c>
      <c r="D60" s="86">
        <v>59437</v>
      </c>
      <c r="E60" s="86">
        <v>107965</v>
      </c>
      <c r="F60" s="86">
        <v>162411</v>
      </c>
      <c r="G60" s="86">
        <v>117457</v>
      </c>
      <c r="H60" s="86">
        <v>76250</v>
      </c>
    </row>
    <row r="61" spans="1:8" ht="12" customHeight="1">
      <c r="A61" s="23" t="s">
        <v>936</v>
      </c>
      <c r="B61" s="86">
        <v>148735</v>
      </c>
      <c r="C61" s="86">
        <v>66354</v>
      </c>
      <c r="D61" s="86">
        <v>66372</v>
      </c>
      <c r="E61" s="86">
        <v>124555</v>
      </c>
      <c r="F61" s="86">
        <v>182543</v>
      </c>
      <c r="G61" s="86">
        <v>134071</v>
      </c>
      <c r="H61" s="86">
        <v>82988</v>
      </c>
    </row>
    <row r="62" spans="1:8" ht="12" customHeight="1">
      <c r="A62" s="23" t="s">
        <v>937</v>
      </c>
      <c r="B62" s="86">
        <v>192727</v>
      </c>
      <c r="C62" s="86">
        <v>90065</v>
      </c>
      <c r="D62" s="86">
        <v>86102</v>
      </c>
      <c r="E62" s="86">
        <v>161964</v>
      </c>
      <c r="F62" s="86">
        <v>227166</v>
      </c>
      <c r="G62" s="86">
        <v>168990</v>
      </c>
      <c r="H62" s="86">
        <v>105531</v>
      </c>
    </row>
    <row r="63" spans="1:8" ht="12" customHeight="1">
      <c r="A63" s="23" t="s">
        <v>938</v>
      </c>
      <c r="B63" s="86">
        <v>166445</v>
      </c>
      <c r="C63" s="86">
        <v>72579</v>
      </c>
      <c r="D63" s="86">
        <v>67902</v>
      </c>
      <c r="E63" s="86">
        <v>132707</v>
      </c>
      <c r="F63" s="86">
        <v>187991</v>
      </c>
      <c r="G63" s="86">
        <v>134233</v>
      </c>
      <c r="H63" s="86">
        <v>88609</v>
      </c>
    </row>
    <row r="64" spans="1:8" ht="12" customHeight="1">
      <c r="A64" s="23" t="s">
        <v>939</v>
      </c>
      <c r="B64" s="86">
        <v>161817</v>
      </c>
      <c r="C64" s="86">
        <v>69864</v>
      </c>
      <c r="D64" s="86">
        <v>64789</v>
      </c>
      <c r="E64" s="86">
        <v>124888</v>
      </c>
      <c r="F64" s="86">
        <v>182798</v>
      </c>
      <c r="G64" s="86">
        <v>128059</v>
      </c>
      <c r="H64" s="86">
        <v>79160</v>
      </c>
    </row>
    <row r="65" spans="1:8" ht="12" customHeight="1">
      <c r="A65" s="23" t="s">
        <v>940</v>
      </c>
      <c r="B65" s="86">
        <v>134597</v>
      </c>
      <c r="C65" s="86">
        <v>60558</v>
      </c>
      <c r="D65" s="86">
        <v>61810</v>
      </c>
      <c r="E65" s="86">
        <v>118710</v>
      </c>
      <c r="F65" s="86">
        <v>177728</v>
      </c>
      <c r="G65" s="86">
        <v>125550</v>
      </c>
      <c r="H65" s="86">
        <v>74708</v>
      </c>
    </row>
    <row r="66" spans="1:8" ht="12" customHeight="1">
      <c r="A66" s="23" t="s">
        <v>941</v>
      </c>
      <c r="B66" s="86">
        <v>128663</v>
      </c>
      <c r="C66" s="86">
        <v>55328</v>
      </c>
      <c r="D66" s="86">
        <v>59155</v>
      </c>
      <c r="E66" s="86">
        <v>109395</v>
      </c>
      <c r="F66" s="86">
        <v>173935</v>
      </c>
      <c r="G66" s="86">
        <v>118229</v>
      </c>
      <c r="H66" s="86">
        <v>68927</v>
      </c>
    </row>
    <row r="67" spans="1:8" ht="12" customHeight="1">
      <c r="A67" s="23" t="s">
        <v>983</v>
      </c>
      <c r="B67" s="86">
        <v>131621</v>
      </c>
      <c r="C67" s="86">
        <v>62180</v>
      </c>
      <c r="D67" s="86">
        <v>62428</v>
      </c>
      <c r="E67" s="86">
        <v>128877</v>
      </c>
      <c r="F67" s="86">
        <v>189142</v>
      </c>
      <c r="G67" s="86">
        <v>147044</v>
      </c>
      <c r="H67" s="86">
        <v>80424</v>
      </c>
    </row>
    <row r="68" spans="1:8" ht="12" customHeight="1">
      <c r="A68" s="23" t="s">
        <v>774</v>
      </c>
      <c r="B68" s="86">
        <v>119663</v>
      </c>
      <c r="C68" s="86">
        <v>52533</v>
      </c>
      <c r="D68" s="86">
        <v>52480</v>
      </c>
      <c r="E68" s="86">
        <v>102458</v>
      </c>
      <c r="F68" s="86">
        <v>161822</v>
      </c>
      <c r="G68" s="86">
        <v>115034</v>
      </c>
      <c r="H68" s="86">
        <v>67184</v>
      </c>
    </row>
    <row r="69" spans="1:8" ht="12" customHeight="1">
      <c r="A69" s="23" t="s">
        <v>775</v>
      </c>
      <c r="B69" s="86">
        <v>160778</v>
      </c>
      <c r="C69" s="86">
        <v>71502</v>
      </c>
      <c r="D69" s="86">
        <v>65972</v>
      </c>
      <c r="E69" s="86">
        <v>126596</v>
      </c>
      <c r="F69" s="86">
        <v>192163</v>
      </c>
      <c r="G69" s="86">
        <v>130140</v>
      </c>
      <c r="H69" s="86">
        <v>79780</v>
      </c>
    </row>
    <row r="70" spans="1:8" ht="3.75" customHeight="1">
      <c r="A70" s="59"/>
      <c r="B70" s="125"/>
      <c r="C70" s="77"/>
      <c r="D70" s="77"/>
      <c r="E70" s="77"/>
      <c r="F70" s="77"/>
      <c r="G70" s="77"/>
      <c r="H70" s="77"/>
    </row>
    <row r="71" spans="1:8" ht="11.25">
      <c r="A71" s="18" t="s">
        <v>350</v>
      </c>
      <c r="B71" s="76"/>
      <c r="C71" s="33"/>
      <c r="D71" s="33"/>
      <c r="E71" s="33"/>
      <c r="F71" s="33"/>
      <c r="G71" s="33"/>
      <c r="H71" s="33"/>
    </row>
    <row r="72" ht="12" customHeight="1">
      <c r="A72" s="18" t="s">
        <v>349</v>
      </c>
    </row>
  </sheetData>
  <sheetProtection/>
  <printOptions/>
  <pageMargins left="0.5905511811023623" right="0.5905511811023623" top="0.5905511811023623" bottom="0.5905511811023623" header="0.4330708661417323" footer="0.35433070866141736"/>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8.875" defaultRowHeight="12.75"/>
  <cols>
    <col min="1" max="1" width="11.75390625" style="96" customWidth="1"/>
    <col min="2" max="8" width="12.25390625" style="96" customWidth="1"/>
    <col min="9" max="9" width="5.375" style="96" customWidth="1"/>
    <col min="10" max="16384" width="8.875" style="96" customWidth="1"/>
  </cols>
  <sheetData>
    <row r="1" s="105" customFormat="1" ht="17.25">
      <c r="A1" s="95" t="s">
        <v>831</v>
      </c>
    </row>
    <row r="2" spans="1:7" s="107" customFormat="1" ht="14.25">
      <c r="A2" s="97" t="s">
        <v>914</v>
      </c>
      <c r="B2" s="106"/>
      <c r="C2" s="106"/>
      <c r="D2" s="106"/>
      <c r="E2" s="106"/>
      <c r="F2" s="106"/>
      <c r="G2" s="106"/>
    </row>
    <row r="3" spans="1:7" ht="11.25">
      <c r="A3" s="112"/>
      <c r="B3" s="98"/>
      <c r="C3" s="98"/>
      <c r="D3" s="98"/>
      <c r="E3" s="98"/>
      <c r="F3" s="98"/>
      <c r="G3" s="99" t="s">
        <v>321</v>
      </c>
    </row>
    <row r="4" spans="1:8" ht="12" customHeight="1">
      <c r="A4" s="104" t="s">
        <v>627</v>
      </c>
      <c r="B4" s="208" t="s">
        <v>87</v>
      </c>
      <c r="C4" s="104" t="s">
        <v>84</v>
      </c>
      <c r="D4" s="209" t="s">
        <v>170</v>
      </c>
      <c r="E4" s="209" t="s">
        <v>171</v>
      </c>
      <c r="F4" s="104" t="s">
        <v>88</v>
      </c>
      <c r="G4" s="172" t="s">
        <v>89</v>
      </c>
      <c r="H4" s="98"/>
    </row>
    <row r="5" spans="1:7" ht="15" customHeight="1">
      <c r="A5" s="99" t="s">
        <v>970</v>
      </c>
      <c r="B5" s="108">
        <v>14146001</v>
      </c>
      <c r="C5" s="110">
        <v>9837787</v>
      </c>
      <c r="D5" s="110">
        <v>793214</v>
      </c>
      <c r="E5" s="110">
        <v>128395</v>
      </c>
      <c r="F5" s="110">
        <v>1154372</v>
      </c>
      <c r="G5" s="110">
        <v>2232233</v>
      </c>
    </row>
    <row r="6" spans="1:8" ht="11.25" customHeight="1">
      <c r="A6" s="100" t="s">
        <v>227</v>
      </c>
      <c r="B6" s="108">
        <v>14731749</v>
      </c>
      <c r="C6" s="110">
        <v>10056075</v>
      </c>
      <c r="D6" s="110">
        <v>871622</v>
      </c>
      <c r="E6" s="110">
        <v>127970</v>
      </c>
      <c r="F6" s="110">
        <v>1218987</v>
      </c>
      <c r="G6" s="110">
        <v>2457095</v>
      </c>
      <c r="H6" s="85"/>
    </row>
    <row r="7" spans="1:8" ht="11.25" customHeight="1">
      <c r="A7" s="100" t="s">
        <v>759</v>
      </c>
      <c r="B7" s="108">
        <v>14945691</v>
      </c>
      <c r="C7" s="110">
        <v>10012688</v>
      </c>
      <c r="D7" s="110">
        <v>910395</v>
      </c>
      <c r="E7" s="110">
        <v>132140</v>
      </c>
      <c r="F7" s="110">
        <v>1231275</v>
      </c>
      <c r="G7" s="110">
        <v>2659193</v>
      </c>
      <c r="H7" s="85"/>
    </row>
    <row r="8" spans="1:8" ht="11.25" customHeight="1">
      <c r="A8" s="100" t="s">
        <v>929</v>
      </c>
      <c r="B8" s="108">
        <v>14821330</v>
      </c>
      <c r="C8" s="110">
        <v>9812889</v>
      </c>
      <c r="D8" s="110">
        <v>909812</v>
      </c>
      <c r="E8" s="110">
        <v>130705</v>
      </c>
      <c r="F8" s="110">
        <v>1192940</v>
      </c>
      <c r="G8" s="110">
        <v>2774984</v>
      </c>
      <c r="H8" s="85"/>
    </row>
    <row r="9" spans="1:8" ht="11.25" customHeight="1">
      <c r="A9" s="100" t="s">
        <v>984</v>
      </c>
      <c r="B9" s="108">
        <v>15196553</v>
      </c>
      <c r="C9" s="110">
        <v>10173660</v>
      </c>
      <c r="D9" s="110">
        <v>895185</v>
      </c>
      <c r="E9" s="110">
        <v>120368</v>
      </c>
      <c r="F9" s="110">
        <v>1139426</v>
      </c>
      <c r="G9" s="110">
        <v>2867914</v>
      </c>
      <c r="H9" s="85"/>
    </row>
    <row r="10" spans="1:8" ht="11.25" customHeight="1">
      <c r="A10" s="99"/>
      <c r="B10" s="108"/>
      <c r="C10" s="109"/>
      <c r="D10" s="109"/>
      <c r="E10" s="109"/>
      <c r="F10" s="109"/>
      <c r="G10" s="109"/>
      <c r="H10" s="85"/>
    </row>
    <row r="11" spans="1:8" ht="11.25" customHeight="1">
      <c r="A11" s="23" t="s">
        <v>982</v>
      </c>
      <c r="B11" s="108">
        <v>1208917</v>
      </c>
      <c r="C11" s="109">
        <v>802963</v>
      </c>
      <c r="D11" s="109">
        <v>70785</v>
      </c>
      <c r="E11" s="109">
        <v>9277</v>
      </c>
      <c r="F11" s="109">
        <v>93232</v>
      </c>
      <c r="G11" s="109">
        <v>232660</v>
      </c>
      <c r="H11" s="85"/>
    </row>
    <row r="12" spans="1:8" ht="11.25" customHeight="1">
      <c r="A12" s="23" t="s">
        <v>777</v>
      </c>
      <c r="B12" s="108">
        <v>1263649</v>
      </c>
      <c r="C12" s="109">
        <v>869317</v>
      </c>
      <c r="D12" s="109">
        <v>63938</v>
      </c>
      <c r="E12" s="109">
        <v>8125</v>
      </c>
      <c r="F12" s="109">
        <v>85415</v>
      </c>
      <c r="G12" s="109">
        <v>236854</v>
      </c>
      <c r="H12" s="85"/>
    </row>
    <row r="13" spans="1:8" ht="11.25" customHeight="1">
      <c r="A13" s="23" t="s">
        <v>935</v>
      </c>
      <c r="B13" s="108">
        <v>1176913</v>
      </c>
      <c r="C13" s="109">
        <v>781532</v>
      </c>
      <c r="D13" s="109">
        <v>68667</v>
      </c>
      <c r="E13" s="109">
        <v>8858</v>
      </c>
      <c r="F13" s="109">
        <v>89509</v>
      </c>
      <c r="G13" s="109">
        <v>228347</v>
      </c>
      <c r="H13" s="85"/>
    </row>
    <row r="14" spans="1:8" ht="11.25" customHeight="1">
      <c r="A14" s="23" t="s">
        <v>936</v>
      </c>
      <c r="B14" s="108">
        <v>1271158</v>
      </c>
      <c r="C14" s="109">
        <v>847114</v>
      </c>
      <c r="D14" s="109">
        <v>75316</v>
      </c>
      <c r="E14" s="109">
        <v>9494</v>
      </c>
      <c r="F14" s="109">
        <v>95847</v>
      </c>
      <c r="G14" s="109">
        <v>243387</v>
      </c>
      <c r="H14" s="85"/>
    </row>
    <row r="15" spans="1:8" ht="11.25" customHeight="1">
      <c r="A15" s="23" t="s">
        <v>937</v>
      </c>
      <c r="B15" s="108">
        <v>1421719</v>
      </c>
      <c r="C15" s="109">
        <v>991406</v>
      </c>
      <c r="D15" s="109">
        <v>70483</v>
      </c>
      <c r="E15" s="109">
        <v>9327</v>
      </c>
      <c r="F15" s="109">
        <v>92298</v>
      </c>
      <c r="G15" s="109">
        <v>258205</v>
      </c>
      <c r="H15" s="85"/>
    </row>
    <row r="16" spans="1:8" ht="11.25" customHeight="1">
      <c r="A16" s="23" t="s">
        <v>938</v>
      </c>
      <c r="B16" s="108">
        <v>1276491</v>
      </c>
      <c r="C16" s="109">
        <v>860377</v>
      </c>
      <c r="D16" s="109">
        <v>73468</v>
      </c>
      <c r="E16" s="109">
        <v>9822</v>
      </c>
      <c r="F16" s="109">
        <v>93764</v>
      </c>
      <c r="G16" s="109">
        <v>239060</v>
      </c>
      <c r="H16" s="85"/>
    </row>
    <row r="17" spans="1:8" ht="11.25" customHeight="1">
      <c r="A17" s="23" t="s">
        <v>939</v>
      </c>
      <c r="B17" s="108">
        <v>1286229</v>
      </c>
      <c r="C17" s="109">
        <v>847658</v>
      </c>
      <c r="D17" s="109">
        <v>80429</v>
      </c>
      <c r="E17" s="109">
        <v>11218</v>
      </c>
      <c r="F17" s="109">
        <v>100420</v>
      </c>
      <c r="G17" s="109">
        <v>246504</v>
      </c>
      <c r="H17" s="85"/>
    </row>
    <row r="18" spans="1:8" ht="11.25" customHeight="1">
      <c r="A18" s="23" t="s">
        <v>940</v>
      </c>
      <c r="B18" s="108">
        <v>1289034</v>
      </c>
      <c r="C18" s="109">
        <v>859843</v>
      </c>
      <c r="D18" s="109">
        <v>77688</v>
      </c>
      <c r="E18" s="109">
        <v>12450</v>
      </c>
      <c r="F18" s="109">
        <v>98230</v>
      </c>
      <c r="G18" s="109">
        <v>240823</v>
      </c>
      <c r="H18" s="85"/>
    </row>
    <row r="19" spans="1:8" ht="11.25" customHeight="1">
      <c r="A19" s="23" t="s">
        <v>941</v>
      </c>
      <c r="B19" s="108">
        <v>1294193</v>
      </c>
      <c r="C19" s="109">
        <v>846529</v>
      </c>
      <c r="D19" s="109">
        <v>86579</v>
      </c>
      <c r="E19" s="109">
        <v>10256</v>
      </c>
      <c r="F19" s="109">
        <v>103528</v>
      </c>
      <c r="G19" s="109">
        <v>247301</v>
      </c>
      <c r="H19" s="85"/>
    </row>
    <row r="20" spans="1:8" ht="11.25" customHeight="1">
      <c r="A20" s="23" t="s">
        <v>983</v>
      </c>
      <c r="B20" s="108">
        <v>1211718</v>
      </c>
      <c r="C20" s="109">
        <v>821739</v>
      </c>
      <c r="D20" s="109">
        <v>68055</v>
      </c>
      <c r="E20" s="109">
        <v>9637</v>
      </c>
      <c r="F20" s="109">
        <v>86255</v>
      </c>
      <c r="G20" s="109">
        <v>226032</v>
      </c>
      <c r="H20" s="85"/>
    </row>
    <row r="21" spans="1:8" ht="11.25" customHeight="1">
      <c r="A21" s="23" t="s">
        <v>774</v>
      </c>
      <c r="B21" s="108">
        <v>1141687</v>
      </c>
      <c r="C21" s="109">
        <v>752684</v>
      </c>
      <c r="D21" s="109">
        <v>73429</v>
      </c>
      <c r="E21" s="109">
        <v>10446</v>
      </c>
      <c r="F21" s="109">
        <v>90890</v>
      </c>
      <c r="G21" s="109">
        <v>214238</v>
      </c>
      <c r="H21" s="85"/>
    </row>
    <row r="22" spans="1:8" ht="11.25" customHeight="1">
      <c r="A22" s="23" t="s">
        <v>775</v>
      </c>
      <c r="B22" s="108">
        <v>1354845</v>
      </c>
      <c r="C22" s="110">
        <v>892498</v>
      </c>
      <c r="D22" s="110">
        <v>86348</v>
      </c>
      <c r="E22" s="110">
        <v>11458</v>
      </c>
      <c r="F22" s="110">
        <v>110038</v>
      </c>
      <c r="G22" s="110">
        <v>254503</v>
      </c>
      <c r="H22" s="85"/>
    </row>
    <row r="23" spans="1:8" ht="3.75" customHeight="1">
      <c r="A23" s="101"/>
      <c r="B23" s="111"/>
      <c r="C23" s="111"/>
      <c r="D23" s="111"/>
      <c r="E23" s="111"/>
      <c r="F23" s="111"/>
      <c r="G23" s="111"/>
      <c r="H23" s="85"/>
    </row>
    <row r="24" ht="11.25">
      <c r="A24" s="102" t="s">
        <v>354</v>
      </c>
    </row>
    <row r="26" spans="1:7" s="107" customFormat="1" ht="14.25">
      <c r="A26" s="103" t="s">
        <v>832</v>
      </c>
      <c r="B26" s="106"/>
      <c r="C26" s="106"/>
      <c r="D26" s="106"/>
      <c r="E26" s="106"/>
      <c r="F26" s="106"/>
      <c r="G26" s="106"/>
    </row>
    <row r="27" spans="1:8" ht="11.25">
      <c r="A27" s="113"/>
      <c r="B27" s="98"/>
      <c r="C27" s="98"/>
      <c r="D27" s="98"/>
      <c r="E27" s="98"/>
      <c r="F27" s="98"/>
      <c r="G27" s="98"/>
      <c r="H27" s="99" t="s">
        <v>321</v>
      </c>
    </row>
    <row r="28" spans="1:8" ht="24" customHeight="1">
      <c r="A28" s="104" t="s">
        <v>332</v>
      </c>
      <c r="B28" s="104" t="s">
        <v>594</v>
      </c>
      <c r="C28" s="104" t="s">
        <v>84</v>
      </c>
      <c r="D28" s="104" t="s">
        <v>88</v>
      </c>
      <c r="E28" s="171" t="s">
        <v>280</v>
      </c>
      <c r="F28" s="171" t="s">
        <v>281</v>
      </c>
      <c r="G28" s="104" t="s">
        <v>85</v>
      </c>
      <c r="H28" s="172" t="s">
        <v>351</v>
      </c>
    </row>
    <row r="29" spans="1:8" ht="15" customHeight="1">
      <c r="A29" s="99" t="s">
        <v>970</v>
      </c>
      <c r="B29" s="108">
        <v>1209685</v>
      </c>
      <c r="C29" s="110">
        <v>827710</v>
      </c>
      <c r="D29" s="110" t="s">
        <v>225</v>
      </c>
      <c r="E29" s="110">
        <v>117417</v>
      </c>
      <c r="F29" s="110">
        <v>11917</v>
      </c>
      <c r="G29" s="110">
        <v>252254</v>
      </c>
      <c r="H29" s="110">
        <v>387</v>
      </c>
    </row>
    <row r="30" spans="1:9" ht="11.25" customHeight="1">
      <c r="A30" s="100" t="s">
        <v>227</v>
      </c>
      <c r="B30" s="108">
        <v>1949420</v>
      </c>
      <c r="C30" s="110">
        <v>1285286</v>
      </c>
      <c r="D30" s="110">
        <v>122205</v>
      </c>
      <c r="E30" s="110">
        <v>166367</v>
      </c>
      <c r="F30" s="110">
        <v>32686</v>
      </c>
      <c r="G30" s="110">
        <v>342729</v>
      </c>
      <c r="H30" s="110">
        <v>147</v>
      </c>
      <c r="I30" s="85"/>
    </row>
    <row r="31" spans="1:9" ht="11.25" customHeight="1">
      <c r="A31" s="100" t="s">
        <v>759</v>
      </c>
      <c r="B31" s="108">
        <v>2446526</v>
      </c>
      <c r="C31" s="110">
        <v>1608375</v>
      </c>
      <c r="D31" s="110">
        <v>191683</v>
      </c>
      <c r="E31" s="110">
        <v>180686</v>
      </c>
      <c r="F31" s="110">
        <v>43290</v>
      </c>
      <c r="G31" s="110">
        <v>422492</v>
      </c>
      <c r="H31" s="110" t="s">
        <v>225</v>
      </c>
      <c r="I31" s="85"/>
    </row>
    <row r="32" spans="1:9" ht="11.25" customHeight="1">
      <c r="A32" s="100" t="s">
        <v>929</v>
      </c>
      <c r="B32" s="108">
        <v>2475879</v>
      </c>
      <c r="C32" s="110">
        <v>1624667</v>
      </c>
      <c r="D32" s="110">
        <v>190452</v>
      </c>
      <c r="E32" s="110">
        <v>182191</v>
      </c>
      <c r="F32" s="110">
        <v>46248</v>
      </c>
      <c r="G32" s="110">
        <v>432321</v>
      </c>
      <c r="H32" s="110" t="s">
        <v>225</v>
      </c>
      <c r="I32" s="85"/>
    </row>
    <row r="33" spans="1:9" ht="11.25" customHeight="1">
      <c r="A33" s="100" t="s">
        <v>984</v>
      </c>
      <c r="B33" s="108">
        <v>2592602</v>
      </c>
      <c r="C33" s="110">
        <v>1719781</v>
      </c>
      <c r="D33" s="110">
        <v>193394</v>
      </c>
      <c r="E33" s="110">
        <v>179094</v>
      </c>
      <c r="F33" s="110">
        <v>44279</v>
      </c>
      <c r="G33" s="110">
        <v>456054</v>
      </c>
      <c r="H33" s="110" t="s">
        <v>225</v>
      </c>
      <c r="I33" s="85"/>
    </row>
    <row r="34" spans="1:9" ht="11.25" customHeight="1">
      <c r="A34" s="99"/>
      <c r="B34" s="108"/>
      <c r="C34" s="109"/>
      <c r="D34" s="109"/>
      <c r="E34" s="109"/>
      <c r="F34" s="109"/>
      <c r="G34" s="109"/>
      <c r="H34" s="109"/>
      <c r="I34" s="85"/>
    </row>
    <row r="35" spans="1:9" ht="11.25" customHeight="1">
      <c r="A35" s="23" t="s">
        <v>986</v>
      </c>
      <c r="B35" s="108">
        <v>186978</v>
      </c>
      <c r="C35" s="109">
        <v>120761</v>
      </c>
      <c r="D35" s="109">
        <v>15133</v>
      </c>
      <c r="E35" s="109">
        <v>13578</v>
      </c>
      <c r="F35" s="109">
        <v>2936</v>
      </c>
      <c r="G35" s="109">
        <v>34570</v>
      </c>
      <c r="H35" s="110" t="s">
        <v>1002</v>
      </c>
      <c r="I35" s="85"/>
    </row>
    <row r="36" spans="1:9" ht="11.25" customHeight="1">
      <c r="A36" s="23" t="s">
        <v>777</v>
      </c>
      <c r="B36" s="108">
        <v>213383</v>
      </c>
      <c r="C36" s="109">
        <v>145200</v>
      </c>
      <c r="D36" s="109">
        <v>14090</v>
      </c>
      <c r="E36" s="109">
        <v>12773</v>
      </c>
      <c r="F36" s="109">
        <v>2511</v>
      </c>
      <c r="G36" s="109">
        <v>38809</v>
      </c>
      <c r="H36" s="110" t="s">
        <v>1002</v>
      </c>
      <c r="I36" s="85"/>
    </row>
    <row r="37" spans="1:9" ht="11.25" customHeight="1">
      <c r="A37" s="23" t="s">
        <v>935</v>
      </c>
      <c r="B37" s="108">
        <v>186977</v>
      </c>
      <c r="C37" s="109">
        <v>120711</v>
      </c>
      <c r="D37" s="109">
        <v>15103</v>
      </c>
      <c r="E37" s="109">
        <v>13678</v>
      </c>
      <c r="F37" s="109">
        <v>3370</v>
      </c>
      <c r="G37" s="109">
        <v>34115</v>
      </c>
      <c r="H37" s="110" t="s">
        <v>1002</v>
      </c>
      <c r="I37" s="85"/>
    </row>
    <row r="38" spans="1:9" ht="11.25" customHeight="1">
      <c r="A38" s="23" t="s">
        <v>936</v>
      </c>
      <c r="B38" s="108">
        <v>208522</v>
      </c>
      <c r="C38" s="109">
        <v>136528</v>
      </c>
      <c r="D38" s="109">
        <v>16156</v>
      </c>
      <c r="E38" s="109">
        <v>13882</v>
      </c>
      <c r="F38" s="109">
        <v>5089</v>
      </c>
      <c r="G38" s="109">
        <v>36867</v>
      </c>
      <c r="H38" s="110" t="s">
        <v>1002</v>
      </c>
      <c r="I38" s="85"/>
    </row>
    <row r="39" spans="1:9" ht="11.25" customHeight="1">
      <c r="A39" s="23" t="s">
        <v>937</v>
      </c>
      <c r="B39" s="108">
        <v>265318</v>
      </c>
      <c r="C39" s="109">
        <v>188247</v>
      </c>
      <c r="D39" s="109">
        <v>15589</v>
      </c>
      <c r="E39" s="109">
        <v>13347</v>
      </c>
      <c r="F39" s="109">
        <v>3784</v>
      </c>
      <c r="G39" s="109">
        <v>44351</v>
      </c>
      <c r="H39" s="110" t="s">
        <v>1002</v>
      </c>
      <c r="I39" s="85"/>
    </row>
    <row r="40" spans="1:9" ht="11.25" customHeight="1">
      <c r="A40" s="23" t="s">
        <v>938</v>
      </c>
      <c r="B40" s="108">
        <v>213431</v>
      </c>
      <c r="C40" s="109">
        <v>141061</v>
      </c>
      <c r="D40" s="109">
        <v>15952</v>
      </c>
      <c r="E40" s="109">
        <v>13792</v>
      </c>
      <c r="F40" s="109">
        <v>2830</v>
      </c>
      <c r="G40" s="109">
        <v>39796</v>
      </c>
      <c r="H40" s="110" t="s">
        <v>1002</v>
      </c>
      <c r="I40" s="85"/>
    </row>
    <row r="41" spans="1:9" ht="11.25" customHeight="1">
      <c r="A41" s="23" t="s">
        <v>939</v>
      </c>
      <c r="B41" s="108">
        <v>205032</v>
      </c>
      <c r="C41" s="109">
        <v>131784</v>
      </c>
      <c r="D41" s="109">
        <v>17294</v>
      </c>
      <c r="E41" s="109">
        <v>14774</v>
      </c>
      <c r="F41" s="109">
        <v>3001</v>
      </c>
      <c r="G41" s="109">
        <v>38179</v>
      </c>
      <c r="H41" s="110" t="s">
        <v>1002</v>
      </c>
      <c r="I41" s="85"/>
    </row>
    <row r="42" spans="1:9" ht="11.25" customHeight="1">
      <c r="A42" s="23" t="s">
        <v>940</v>
      </c>
      <c r="B42" s="108">
        <v>220756</v>
      </c>
      <c r="C42" s="109">
        <v>145462</v>
      </c>
      <c r="D42" s="109">
        <v>17076</v>
      </c>
      <c r="E42" s="109">
        <v>16022</v>
      </c>
      <c r="F42" s="109">
        <v>3536</v>
      </c>
      <c r="G42" s="109">
        <v>38660</v>
      </c>
      <c r="H42" s="110" t="s">
        <v>1002</v>
      </c>
      <c r="I42" s="85"/>
    </row>
    <row r="43" spans="1:9" ht="11.25" customHeight="1">
      <c r="A43" s="23" t="s">
        <v>941</v>
      </c>
      <c r="B43" s="108">
        <v>215686</v>
      </c>
      <c r="C43" s="109">
        <v>139589</v>
      </c>
      <c r="D43" s="109">
        <v>17579</v>
      </c>
      <c r="E43" s="109">
        <v>17372</v>
      </c>
      <c r="F43" s="109">
        <v>3601</v>
      </c>
      <c r="G43" s="109">
        <v>37545</v>
      </c>
      <c r="H43" s="110" t="s">
        <v>1002</v>
      </c>
      <c r="I43" s="85"/>
    </row>
    <row r="44" spans="1:9" ht="11.25" customHeight="1">
      <c r="A44" s="23" t="s">
        <v>983</v>
      </c>
      <c r="B44" s="108">
        <v>237352</v>
      </c>
      <c r="C44" s="109">
        <v>163631</v>
      </c>
      <c r="D44" s="109">
        <v>15310</v>
      </c>
      <c r="E44" s="109">
        <v>15031</v>
      </c>
      <c r="F44" s="109">
        <v>4431</v>
      </c>
      <c r="G44" s="109">
        <v>38949</v>
      </c>
      <c r="H44" s="110" t="s">
        <v>1002</v>
      </c>
      <c r="I44" s="85"/>
    </row>
    <row r="45" spans="1:9" ht="11.25" customHeight="1">
      <c r="A45" s="23" t="s">
        <v>774</v>
      </c>
      <c r="B45" s="108">
        <v>217644</v>
      </c>
      <c r="C45" s="109">
        <v>143643</v>
      </c>
      <c r="D45" s="109">
        <v>15995</v>
      </c>
      <c r="E45" s="109">
        <v>16852</v>
      </c>
      <c r="F45" s="109">
        <v>5881</v>
      </c>
      <c r="G45" s="109">
        <v>35273</v>
      </c>
      <c r="H45" s="110" t="s">
        <v>1002</v>
      </c>
      <c r="I45" s="85"/>
    </row>
    <row r="46" spans="1:9" ht="11.25" customHeight="1">
      <c r="A46" s="23" t="s">
        <v>775</v>
      </c>
      <c r="B46" s="108">
        <v>221523</v>
      </c>
      <c r="C46" s="110">
        <v>143164</v>
      </c>
      <c r="D46" s="109">
        <v>18117</v>
      </c>
      <c r="E46" s="110">
        <v>17993</v>
      </c>
      <c r="F46" s="110">
        <v>3309</v>
      </c>
      <c r="G46" s="110">
        <v>38940</v>
      </c>
      <c r="H46" s="110" t="s">
        <v>1002</v>
      </c>
      <c r="I46" s="85"/>
    </row>
    <row r="47" spans="1:9" ht="3.75" customHeight="1">
      <c r="A47" s="101"/>
      <c r="B47" s="111"/>
      <c r="C47" s="111"/>
      <c r="D47" s="111"/>
      <c r="E47" s="111"/>
      <c r="F47" s="111"/>
      <c r="G47" s="111"/>
      <c r="H47" s="111"/>
      <c r="I47" s="85"/>
    </row>
    <row r="48" ht="11.25">
      <c r="A48" s="102" t="s">
        <v>354</v>
      </c>
    </row>
    <row r="49" ht="11.25">
      <c r="A49" s="102" t="s">
        <v>353</v>
      </c>
    </row>
    <row r="50" ht="11.25">
      <c r="A50" s="102" t="s">
        <v>352</v>
      </c>
    </row>
    <row r="52" spans="1:7" s="107" customFormat="1" ht="14.25">
      <c r="A52" s="97" t="s">
        <v>833</v>
      </c>
      <c r="B52" s="106"/>
      <c r="C52" s="106"/>
      <c r="D52" s="106"/>
      <c r="E52" s="106"/>
      <c r="F52" s="106"/>
      <c r="G52" s="106"/>
    </row>
    <row r="53" spans="1:7" ht="11.25">
      <c r="A53" s="112"/>
      <c r="B53" s="98"/>
      <c r="C53" s="98"/>
      <c r="D53" s="98"/>
      <c r="E53" s="98"/>
      <c r="F53" s="98"/>
      <c r="G53" s="99" t="s">
        <v>321</v>
      </c>
    </row>
    <row r="54" spans="1:7" ht="12" customHeight="1">
      <c r="A54" s="104" t="s">
        <v>627</v>
      </c>
      <c r="B54" s="209" t="s">
        <v>594</v>
      </c>
      <c r="C54" s="104" t="s">
        <v>84</v>
      </c>
      <c r="D54" s="209" t="s">
        <v>90</v>
      </c>
      <c r="E54" s="209" t="s">
        <v>91</v>
      </c>
      <c r="F54" s="104" t="s">
        <v>85</v>
      </c>
      <c r="G54" s="172" t="s">
        <v>86</v>
      </c>
    </row>
    <row r="55" spans="1:7" ht="15" customHeight="1">
      <c r="A55" s="99" t="s">
        <v>970</v>
      </c>
      <c r="B55" s="108">
        <v>4756458</v>
      </c>
      <c r="C55" s="110">
        <v>3851894</v>
      </c>
      <c r="D55" s="110">
        <v>113055</v>
      </c>
      <c r="E55" s="110">
        <v>6216</v>
      </c>
      <c r="F55" s="110">
        <v>712995</v>
      </c>
      <c r="G55" s="110">
        <v>72298</v>
      </c>
    </row>
    <row r="56" spans="1:8" ht="11.25">
      <c r="A56" s="100" t="s">
        <v>227</v>
      </c>
      <c r="B56" s="108">
        <v>4779405</v>
      </c>
      <c r="C56" s="110">
        <v>3822178</v>
      </c>
      <c r="D56" s="110">
        <v>112605</v>
      </c>
      <c r="E56" s="110">
        <v>7217</v>
      </c>
      <c r="F56" s="110">
        <v>755998</v>
      </c>
      <c r="G56" s="110">
        <v>81407</v>
      </c>
      <c r="H56" s="85"/>
    </row>
    <row r="57" spans="1:8" ht="11.25">
      <c r="A57" s="100" t="s">
        <v>759</v>
      </c>
      <c r="B57" s="108">
        <v>4815171</v>
      </c>
      <c r="C57" s="110">
        <v>3802612</v>
      </c>
      <c r="D57" s="110">
        <v>118998</v>
      </c>
      <c r="E57" s="110">
        <v>7468</v>
      </c>
      <c r="F57" s="110">
        <v>798532</v>
      </c>
      <c r="G57" s="110">
        <v>87561</v>
      </c>
      <c r="H57" s="85"/>
    </row>
    <row r="58" spans="1:8" ht="11.25">
      <c r="A58" s="100" t="s">
        <v>929</v>
      </c>
      <c r="B58" s="108">
        <v>4661268</v>
      </c>
      <c r="C58" s="110">
        <v>3642479</v>
      </c>
      <c r="D58" s="110">
        <v>94863</v>
      </c>
      <c r="E58" s="110">
        <v>7523</v>
      </c>
      <c r="F58" s="110">
        <v>822441</v>
      </c>
      <c r="G58" s="110">
        <v>93962</v>
      </c>
      <c r="H58" s="85"/>
    </row>
    <row r="59" spans="1:8" ht="11.25">
      <c r="A59" s="100" t="s">
        <v>984</v>
      </c>
      <c r="B59" s="108">
        <v>4737390</v>
      </c>
      <c r="C59" s="110">
        <v>3690325</v>
      </c>
      <c r="D59" s="110">
        <v>97782</v>
      </c>
      <c r="E59" s="110">
        <v>7224</v>
      </c>
      <c r="F59" s="110">
        <v>839706</v>
      </c>
      <c r="G59" s="110">
        <v>102353</v>
      </c>
      <c r="H59" s="85"/>
    </row>
    <row r="60" spans="1:8" ht="11.25">
      <c r="A60" s="99"/>
      <c r="B60" s="108"/>
      <c r="C60" s="109"/>
      <c r="D60" s="109"/>
      <c r="E60" s="109"/>
      <c r="F60" s="109"/>
      <c r="G60" s="109"/>
      <c r="H60" s="85"/>
    </row>
    <row r="61" spans="1:8" ht="11.25">
      <c r="A61" s="23" t="s">
        <v>982</v>
      </c>
      <c r="B61" s="108">
        <v>385973</v>
      </c>
      <c r="C61" s="109">
        <v>298546</v>
      </c>
      <c r="D61" s="109">
        <v>9616</v>
      </c>
      <c r="E61" s="109">
        <v>653</v>
      </c>
      <c r="F61" s="109">
        <v>68635</v>
      </c>
      <c r="G61" s="109">
        <v>8523</v>
      </c>
      <c r="H61" s="85"/>
    </row>
    <row r="62" spans="1:8" ht="11.25">
      <c r="A62" s="23" t="s">
        <v>777</v>
      </c>
      <c r="B62" s="108">
        <v>405183</v>
      </c>
      <c r="C62" s="109">
        <v>317861</v>
      </c>
      <c r="D62" s="109">
        <v>9135</v>
      </c>
      <c r="E62" s="109">
        <v>495</v>
      </c>
      <c r="F62" s="109">
        <v>69055</v>
      </c>
      <c r="G62" s="109">
        <v>8637</v>
      </c>
      <c r="H62" s="85"/>
    </row>
    <row r="63" spans="1:8" ht="11.25">
      <c r="A63" s="23" t="s">
        <v>935</v>
      </c>
      <c r="B63" s="108">
        <v>381520</v>
      </c>
      <c r="C63" s="109">
        <v>294784</v>
      </c>
      <c r="D63" s="109">
        <v>6871</v>
      </c>
      <c r="E63" s="109">
        <v>823</v>
      </c>
      <c r="F63" s="109">
        <v>69402</v>
      </c>
      <c r="G63" s="109">
        <v>9640</v>
      </c>
      <c r="H63" s="85"/>
    </row>
    <row r="64" spans="1:8" ht="11.25">
      <c r="A64" s="23" t="s">
        <v>936</v>
      </c>
      <c r="B64" s="108">
        <v>397446</v>
      </c>
      <c r="C64" s="109">
        <v>307683</v>
      </c>
      <c r="D64" s="109">
        <v>8020</v>
      </c>
      <c r="E64" s="109">
        <v>906</v>
      </c>
      <c r="F64" s="109">
        <v>71318</v>
      </c>
      <c r="G64" s="109">
        <v>9519</v>
      </c>
      <c r="H64" s="85"/>
    </row>
    <row r="65" spans="1:8" ht="11.25">
      <c r="A65" s="23" t="s">
        <v>937</v>
      </c>
      <c r="B65" s="108">
        <v>450882</v>
      </c>
      <c r="C65" s="109">
        <v>358327</v>
      </c>
      <c r="D65" s="109">
        <v>7623</v>
      </c>
      <c r="E65" s="109">
        <v>461</v>
      </c>
      <c r="F65" s="109">
        <v>74660</v>
      </c>
      <c r="G65" s="109">
        <v>9811</v>
      </c>
      <c r="H65" s="85"/>
    </row>
    <row r="66" spans="1:8" ht="11.25">
      <c r="A66" s="23" t="s">
        <v>938</v>
      </c>
      <c r="B66" s="108">
        <v>410610</v>
      </c>
      <c r="C66" s="109">
        <v>321406</v>
      </c>
      <c r="D66" s="109">
        <v>7937</v>
      </c>
      <c r="E66" s="109">
        <v>507</v>
      </c>
      <c r="F66" s="109">
        <v>70769</v>
      </c>
      <c r="G66" s="109">
        <v>9991</v>
      </c>
      <c r="H66" s="85"/>
    </row>
    <row r="67" spans="1:8" ht="11.25">
      <c r="A67" s="23" t="s">
        <v>939</v>
      </c>
      <c r="B67" s="108">
        <v>406692</v>
      </c>
      <c r="C67" s="109">
        <v>314050</v>
      </c>
      <c r="D67" s="109">
        <v>7922</v>
      </c>
      <c r="E67" s="109">
        <v>828</v>
      </c>
      <c r="F67" s="109">
        <v>73543</v>
      </c>
      <c r="G67" s="109">
        <v>10349</v>
      </c>
      <c r="H67" s="85"/>
    </row>
    <row r="68" spans="1:8" ht="11.25">
      <c r="A68" s="23" t="s">
        <v>940</v>
      </c>
      <c r="B68" s="108">
        <v>393719</v>
      </c>
      <c r="C68" s="109">
        <v>305946</v>
      </c>
      <c r="D68" s="109">
        <v>8062</v>
      </c>
      <c r="E68" s="109">
        <v>735</v>
      </c>
      <c r="F68" s="109">
        <v>69873</v>
      </c>
      <c r="G68" s="109">
        <v>9103</v>
      </c>
      <c r="H68" s="85"/>
    </row>
    <row r="69" spans="1:8" ht="11.25">
      <c r="A69" s="23" t="s">
        <v>941</v>
      </c>
      <c r="B69" s="108">
        <v>397823</v>
      </c>
      <c r="C69" s="109">
        <v>310561</v>
      </c>
      <c r="D69" s="109">
        <v>8008</v>
      </c>
      <c r="E69" s="109">
        <v>557</v>
      </c>
      <c r="F69" s="109">
        <v>70751</v>
      </c>
      <c r="G69" s="109">
        <v>7946</v>
      </c>
      <c r="H69" s="85"/>
    </row>
    <row r="70" spans="1:8" ht="11.25">
      <c r="A70" s="23" t="s">
        <v>983</v>
      </c>
      <c r="B70" s="108">
        <v>376669</v>
      </c>
      <c r="C70" s="109">
        <v>294948</v>
      </c>
      <c r="D70" s="109">
        <v>7928</v>
      </c>
      <c r="E70" s="109">
        <v>568</v>
      </c>
      <c r="F70" s="109">
        <v>66704</v>
      </c>
      <c r="G70" s="109">
        <v>6521</v>
      </c>
      <c r="H70" s="85"/>
    </row>
    <row r="71" spans="1:8" ht="11.25">
      <c r="A71" s="23" t="s">
        <v>774</v>
      </c>
      <c r="B71" s="108">
        <v>328388</v>
      </c>
      <c r="C71" s="109">
        <v>252500</v>
      </c>
      <c r="D71" s="109">
        <v>7891</v>
      </c>
      <c r="E71" s="109">
        <v>401</v>
      </c>
      <c r="F71" s="109">
        <v>61803</v>
      </c>
      <c r="G71" s="109">
        <v>5793</v>
      </c>
      <c r="H71" s="85"/>
    </row>
    <row r="72" spans="1:8" ht="11.25">
      <c r="A72" s="23" t="s">
        <v>775</v>
      </c>
      <c r="B72" s="108">
        <v>402485</v>
      </c>
      <c r="C72" s="110">
        <v>313713</v>
      </c>
      <c r="D72" s="109">
        <v>8769</v>
      </c>
      <c r="E72" s="110">
        <v>290</v>
      </c>
      <c r="F72" s="110">
        <v>73193</v>
      </c>
      <c r="G72" s="110">
        <v>6520</v>
      </c>
      <c r="H72" s="85"/>
    </row>
    <row r="73" spans="1:8" ht="3.75" customHeight="1">
      <c r="A73" s="101"/>
      <c r="B73" s="111"/>
      <c r="C73" s="111"/>
      <c r="D73" s="111"/>
      <c r="E73" s="111"/>
      <c r="F73" s="111"/>
      <c r="G73" s="111"/>
      <c r="H73" s="85"/>
    </row>
    <row r="74" ht="11.25">
      <c r="A74" s="102" t="s">
        <v>354</v>
      </c>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A1" sqref="A1"/>
    </sheetView>
  </sheetViews>
  <sheetFormatPr defaultColWidth="8.875" defaultRowHeight="12.75"/>
  <cols>
    <col min="1" max="1" width="12.375" style="18" customWidth="1"/>
    <col min="2" max="7" width="14.25390625" style="18" customWidth="1"/>
    <col min="8" max="16384" width="8.875" style="18" customWidth="1"/>
  </cols>
  <sheetData>
    <row r="1" s="42" customFormat="1" ht="17.25">
      <c r="A1" s="16" t="s">
        <v>858</v>
      </c>
    </row>
    <row r="2" spans="1:5" s="88" customFormat="1" ht="13.5" customHeight="1">
      <c r="A2" s="82" t="s">
        <v>834</v>
      </c>
      <c r="B2" s="82"/>
      <c r="C2" s="82"/>
      <c r="D2" s="82"/>
      <c r="E2" s="82"/>
    </row>
    <row r="3" spans="1:5" ht="11.25">
      <c r="A3" s="20"/>
      <c r="B3" s="20"/>
      <c r="C3" s="20"/>
      <c r="D3" s="20"/>
      <c r="E3" s="43" t="s">
        <v>321</v>
      </c>
    </row>
    <row r="4" spans="1:5" ht="12" customHeight="1">
      <c r="A4" s="63" t="s">
        <v>332</v>
      </c>
      <c r="B4" s="195" t="s">
        <v>594</v>
      </c>
      <c r="C4" s="195" t="s">
        <v>629</v>
      </c>
      <c r="D4" s="69" t="s">
        <v>84</v>
      </c>
      <c r="E4" s="69" t="s">
        <v>628</v>
      </c>
    </row>
    <row r="5" spans="1:5" ht="15" customHeight="1">
      <c r="A5" s="23" t="s">
        <v>970</v>
      </c>
      <c r="B5" s="76">
        <v>10627011</v>
      </c>
      <c r="C5" s="86">
        <v>2231239</v>
      </c>
      <c r="D5" s="86">
        <v>6769345</v>
      </c>
      <c r="E5" s="86">
        <v>1626427</v>
      </c>
    </row>
    <row r="6" spans="1:5" ht="11.25" customHeight="1">
      <c r="A6" s="24" t="s">
        <v>227</v>
      </c>
      <c r="B6" s="76">
        <v>10338422</v>
      </c>
      <c r="C6" s="86">
        <v>2157967</v>
      </c>
      <c r="D6" s="86">
        <v>6424079</v>
      </c>
      <c r="E6" s="86">
        <v>1756376</v>
      </c>
    </row>
    <row r="7" spans="1:5" ht="11.25" customHeight="1">
      <c r="A7" s="24" t="s">
        <v>759</v>
      </c>
      <c r="B7" s="76">
        <v>10142149</v>
      </c>
      <c r="C7" s="86">
        <v>2170614</v>
      </c>
      <c r="D7" s="86">
        <v>6091638</v>
      </c>
      <c r="E7" s="86">
        <v>1879897</v>
      </c>
    </row>
    <row r="8" spans="1:5" ht="11.25" customHeight="1">
      <c r="A8" s="24" t="s">
        <v>929</v>
      </c>
      <c r="B8" s="76">
        <v>9928556</v>
      </c>
      <c r="C8" s="86">
        <v>2048397</v>
      </c>
      <c r="D8" s="86">
        <v>5914624</v>
      </c>
      <c r="E8" s="86">
        <v>1965535</v>
      </c>
    </row>
    <row r="9" spans="1:5" ht="11.25" customHeight="1">
      <c r="A9" s="24" t="s">
        <v>984</v>
      </c>
      <c r="B9" s="76">
        <v>9168625</v>
      </c>
      <c r="C9" s="86">
        <v>1782669</v>
      </c>
      <c r="D9" s="86">
        <v>5525255</v>
      </c>
      <c r="E9" s="86">
        <v>1860701</v>
      </c>
    </row>
    <row r="10" spans="1:5" ht="11.25" customHeight="1">
      <c r="A10" s="22"/>
      <c r="B10" s="76"/>
      <c r="C10" s="86"/>
      <c r="D10" s="86"/>
      <c r="E10" s="86"/>
    </row>
    <row r="11" spans="1:5" ht="11.25" customHeight="1">
      <c r="A11" s="23" t="s">
        <v>986</v>
      </c>
      <c r="B11" s="76">
        <v>735892</v>
      </c>
      <c r="C11" s="86">
        <v>152753</v>
      </c>
      <c r="D11" s="86">
        <v>427204</v>
      </c>
      <c r="E11" s="86">
        <v>155935</v>
      </c>
    </row>
    <row r="12" spans="1:5" ht="11.25" customHeight="1">
      <c r="A12" s="23" t="s">
        <v>777</v>
      </c>
      <c r="B12" s="76">
        <v>728020</v>
      </c>
      <c r="C12" s="86">
        <v>142804</v>
      </c>
      <c r="D12" s="86">
        <v>436220</v>
      </c>
      <c r="E12" s="86">
        <v>148996</v>
      </c>
    </row>
    <row r="13" spans="1:5" ht="11.25" customHeight="1">
      <c r="A13" s="23" t="s">
        <v>935</v>
      </c>
      <c r="B13" s="76">
        <v>741142</v>
      </c>
      <c r="C13" s="86">
        <v>150384</v>
      </c>
      <c r="D13" s="86">
        <v>434111</v>
      </c>
      <c r="E13" s="86">
        <v>156647</v>
      </c>
    </row>
    <row r="14" spans="1:5" ht="11.25" customHeight="1">
      <c r="A14" s="23" t="s">
        <v>936</v>
      </c>
      <c r="B14" s="76">
        <v>803479</v>
      </c>
      <c r="C14" s="86">
        <v>161830</v>
      </c>
      <c r="D14" s="86">
        <v>485806</v>
      </c>
      <c r="E14" s="86">
        <v>155843</v>
      </c>
    </row>
    <row r="15" spans="1:5" ht="11.25" customHeight="1">
      <c r="A15" s="23" t="s">
        <v>937</v>
      </c>
      <c r="B15" s="76">
        <v>827516</v>
      </c>
      <c r="C15" s="86">
        <v>137607</v>
      </c>
      <c r="D15" s="86">
        <v>535232</v>
      </c>
      <c r="E15" s="86">
        <v>154677</v>
      </c>
    </row>
    <row r="16" spans="1:5" ht="11.25" customHeight="1">
      <c r="A16" s="23" t="s">
        <v>938</v>
      </c>
      <c r="B16" s="76">
        <v>760584</v>
      </c>
      <c r="C16" s="86">
        <v>140208</v>
      </c>
      <c r="D16" s="86">
        <v>465867</v>
      </c>
      <c r="E16" s="86">
        <v>154509</v>
      </c>
    </row>
    <row r="17" spans="1:5" ht="11.25" customHeight="1">
      <c r="A17" s="23" t="s">
        <v>939</v>
      </c>
      <c r="B17" s="76">
        <v>767093</v>
      </c>
      <c r="C17" s="86">
        <v>148602</v>
      </c>
      <c r="D17" s="86">
        <v>457940</v>
      </c>
      <c r="E17" s="86">
        <v>160551</v>
      </c>
    </row>
    <row r="18" spans="1:5" ht="11.25" customHeight="1">
      <c r="A18" s="23" t="s">
        <v>940</v>
      </c>
      <c r="B18" s="76">
        <v>739873</v>
      </c>
      <c r="C18" s="86">
        <v>143384</v>
      </c>
      <c r="D18" s="86">
        <v>443669</v>
      </c>
      <c r="E18" s="86">
        <v>152820</v>
      </c>
    </row>
    <row r="19" spans="1:5" ht="11.25" customHeight="1">
      <c r="A19" s="23" t="s">
        <v>941</v>
      </c>
      <c r="B19" s="76">
        <v>781255</v>
      </c>
      <c r="C19" s="86">
        <v>154778</v>
      </c>
      <c r="D19" s="86">
        <v>467562</v>
      </c>
      <c r="E19" s="86">
        <v>158915</v>
      </c>
    </row>
    <row r="20" spans="1:5" ht="11.25" customHeight="1">
      <c r="A20" s="23" t="s">
        <v>983</v>
      </c>
      <c r="B20" s="76">
        <v>691693</v>
      </c>
      <c r="C20" s="86">
        <v>131297</v>
      </c>
      <c r="D20" s="86">
        <v>417379</v>
      </c>
      <c r="E20" s="86">
        <v>143017</v>
      </c>
    </row>
    <row r="21" spans="1:5" ht="11.25" customHeight="1">
      <c r="A21" s="23" t="s">
        <v>774</v>
      </c>
      <c r="B21" s="76">
        <v>694673</v>
      </c>
      <c r="C21" s="86">
        <v>138938</v>
      </c>
      <c r="D21" s="86">
        <v>409680</v>
      </c>
      <c r="E21" s="86">
        <v>146055</v>
      </c>
    </row>
    <row r="22" spans="1:5" ht="11.25" customHeight="1">
      <c r="A22" s="23" t="s">
        <v>775</v>
      </c>
      <c r="B22" s="76">
        <v>897405</v>
      </c>
      <c r="C22" s="33">
        <v>180084</v>
      </c>
      <c r="D22" s="33">
        <v>544585</v>
      </c>
      <c r="E22" s="33">
        <v>172736</v>
      </c>
    </row>
    <row r="23" spans="1:5" ht="3.75" customHeight="1">
      <c r="A23" s="59"/>
      <c r="B23" s="77"/>
      <c r="C23" s="77"/>
      <c r="D23" s="77"/>
      <c r="E23" s="77"/>
    </row>
    <row r="24" ht="11.25">
      <c r="A24" s="20" t="s">
        <v>355</v>
      </c>
    </row>
    <row r="25" ht="11.25">
      <c r="A25" s="37" t="s">
        <v>356</v>
      </c>
    </row>
    <row r="26" spans="1:5" ht="11.25">
      <c r="A26" s="31"/>
      <c r="B26" s="31"/>
      <c r="C26" s="31"/>
      <c r="D26" s="31"/>
      <c r="E26" s="31"/>
    </row>
    <row r="27" spans="1:7" s="88" customFormat="1" ht="14.25">
      <c r="A27" s="82" t="s">
        <v>835</v>
      </c>
      <c r="B27" s="82"/>
      <c r="C27" s="82"/>
      <c r="D27" s="82"/>
      <c r="E27" s="82"/>
      <c r="F27" s="82"/>
      <c r="G27" s="87"/>
    </row>
    <row r="28" spans="1:7" ht="11.25">
      <c r="A28" s="20"/>
      <c r="B28" s="20"/>
      <c r="C28" s="20"/>
      <c r="D28" s="20"/>
      <c r="E28" s="20"/>
      <c r="F28" s="20"/>
      <c r="G28" s="43" t="s">
        <v>321</v>
      </c>
    </row>
    <row r="29" spans="1:7" ht="12" customHeight="1">
      <c r="A29" s="63" t="s">
        <v>627</v>
      </c>
      <c r="B29" s="195" t="s">
        <v>594</v>
      </c>
      <c r="C29" s="69" t="s">
        <v>84</v>
      </c>
      <c r="D29" s="195" t="s">
        <v>90</v>
      </c>
      <c r="E29" s="195" t="s">
        <v>91</v>
      </c>
      <c r="F29" s="69" t="s">
        <v>85</v>
      </c>
      <c r="G29" s="69" t="s">
        <v>86</v>
      </c>
    </row>
    <row r="30" spans="1:7" ht="15" customHeight="1">
      <c r="A30" s="23" t="s">
        <v>970</v>
      </c>
      <c r="B30" s="76">
        <v>17708116</v>
      </c>
      <c r="C30" s="86">
        <v>13270897</v>
      </c>
      <c r="D30" s="86">
        <v>438819</v>
      </c>
      <c r="E30" s="86">
        <v>14479</v>
      </c>
      <c r="F30" s="86">
        <v>3690116</v>
      </c>
      <c r="G30" s="86">
        <v>293805</v>
      </c>
    </row>
    <row r="31" spans="1:8" ht="11.25" customHeight="1">
      <c r="A31" s="24" t="s">
        <v>227</v>
      </c>
      <c r="B31" s="76">
        <v>17185573</v>
      </c>
      <c r="C31" s="86">
        <v>12631399</v>
      </c>
      <c r="D31" s="86">
        <v>463897</v>
      </c>
      <c r="E31" s="86">
        <v>15684</v>
      </c>
      <c r="F31" s="86">
        <v>3776456</v>
      </c>
      <c r="G31" s="86">
        <v>298137</v>
      </c>
      <c r="H31" s="17"/>
    </row>
    <row r="32" spans="1:8" ht="11.25" customHeight="1">
      <c r="A32" s="24" t="s">
        <v>759</v>
      </c>
      <c r="B32" s="76">
        <v>16530999</v>
      </c>
      <c r="C32" s="86">
        <v>11889650</v>
      </c>
      <c r="D32" s="86">
        <v>466173</v>
      </c>
      <c r="E32" s="86">
        <v>14930</v>
      </c>
      <c r="F32" s="86">
        <v>3859174</v>
      </c>
      <c r="G32" s="86">
        <v>301072</v>
      </c>
      <c r="H32" s="17"/>
    </row>
    <row r="33" spans="1:8" ht="11.25" customHeight="1">
      <c r="A33" s="24" t="s">
        <v>929</v>
      </c>
      <c r="B33" s="76">
        <v>7983647</v>
      </c>
      <c r="C33" s="86">
        <v>5617354</v>
      </c>
      <c r="D33" s="86">
        <v>218647</v>
      </c>
      <c r="E33" s="86">
        <v>6572</v>
      </c>
      <c r="F33" s="86">
        <v>1970646</v>
      </c>
      <c r="G33" s="86">
        <v>170428</v>
      </c>
      <c r="H33" s="17"/>
    </row>
    <row r="34" spans="1:8" ht="11.25" customHeight="1">
      <c r="A34" s="24" t="s">
        <v>984</v>
      </c>
      <c r="B34" s="76" t="s">
        <v>957</v>
      </c>
      <c r="C34" s="86" t="s">
        <v>956</v>
      </c>
      <c r="D34" s="86" t="s">
        <v>956</v>
      </c>
      <c r="E34" s="86" t="s">
        <v>956</v>
      </c>
      <c r="F34" s="86" t="s">
        <v>956</v>
      </c>
      <c r="G34" s="86" t="s">
        <v>956</v>
      </c>
      <c r="H34" s="17"/>
    </row>
    <row r="35" spans="1:7" ht="11.25" customHeight="1">
      <c r="A35" s="22"/>
      <c r="B35" s="76"/>
      <c r="C35" s="86"/>
      <c r="D35" s="86"/>
      <c r="E35" s="86"/>
      <c r="F35" s="86"/>
      <c r="G35" s="86"/>
    </row>
    <row r="36" spans="1:7" ht="11.25" customHeight="1">
      <c r="A36" s="23" t="s">
        <v>985</v>
      </c>
      <c r="B36" s="76" t="s">
        <v>957</v>
      </c>
      <c r="C36" s="86" t="s">
        <v>956</v>
      </c>
      <c r="D36" s="86" t="s">
        <v>956</v>
      </c>
      <c r="E36" s="86" t="s">
        <v>956</v>
      </c>
      <c r="F36" s="86" t="s">
        <v>956</v>
      </c>
      <c r="G36" s="86" t="s">
        <v>956</v>
      </c>
    </row>
    <row r="37" spans="1:7" ht="11.25" customHeight="1">
      <c r="A37" s="23" t="s">
        <v>777</v>
      </c>
      <c r="B37" s="76" t="s">
        <v>957</v>
      </c>
      <c r="C37" s="86" t="s">
        <v>956</v>
      </c>
      <c r="D37" s="86" t="s">
        <v>956</v>
      </c>
      <c r="E37" s="86" t="s">
        <v>956</v>
      </c>
      <c r="F37" s="86" t="s">
        <v>956</v>
      </c>
      <c r="G37" s="86" t="s">
        <v>956</v>
      </c>
    </row>
    <row r="38" spans="1:7" ht="11.25" customHeight="1">
      <c r="A38" s="23" t="s">
        <v>935</v>
      </c>
      <c r="B38" s="76" t="s">
        <v>957</v>
      </c>
      <c r="C38" s="86" t="s">
        <v>956</v>
      </c>
      <c r="D38" s="86" t="s">
        <v>956</v>
      </c>
      <c r="E38" s="86" t="s">
        <v>956</v>
      </c>
      <c r="F38" s="86" t="s">
        <v>956</v>
      </c>
      <c r="G38" s="86" t="s">
        <v>956</v>
      </c>
    </row>
    <row r="39" spans="1:7" ht="11.25" customHeight="1">
      <c r="A39" s="23" t="s">
        <v>936</v>
      </c>
      <c r="B39" s="76" t="s">
        <v>957</v>
      </c>
      <c r="C39" s="86" t="s">
        <v>956</v>
      </c>
      <c r="D39" s="86" t="s">
        <v>956</v>
      </c>
      <c r="E39" s="86" t="s">
        <v>956</v>
      </c>
      <c r="F39" s="86" t="s">
        <v>956</v>
      </c>
      <c r="G39" s="86" t="s">
        <v>956</v>
      </c>
    </row>
    <row r="40" spans="1:7" ht="11.25" customHeight="1">
      <c r="A40" s="23" t="s">
        <v>937</v>
      </c>
      <c r="B40" s="76" t="s">
        <v>957</v>
      </c>
      <c r="C40" s="86" t="s">
        <v>956</v>
      </c>
      <c r="D40" s="86" t="s">
        <v>956</v>
      </c>
      <c r="E40" s="86" t="s">
        <v>956</v>
      </c>
      <c r="F40" s="86" t="s">
        <v>956</v>
      </c>
      <c r="G40" s="86" t="s">
        <v>956</v>
      </c>
    </row>
    <row r="41" spans="1:7" ht="11.25" customHeight="1">
      <c r="A41" s="23" t="s">
        <v>938</v>
      </c>
      <c r="B41" s="76" t="s">
        <v>957</v>
      </c>
      <c r="C41" s="86" t="s">
        <v>956</v>
      </c>
      <c r="D41" s="86" t="s">
        <v>956</v>
      </c>
      <c r="E41" s="86" t="s">
        <v>956</v>
      </c>
      <c r="F41" s="86" t="s">
        <v>956</v>
      </c>
      <c r="G41" s="86" t="s">
        <v>956</v>
      </c>
    </row>
    <row r="42" spans="1:7" ht="11.25" customHeight="1">
      <c r="A42" s="23" t="s">
        <v>939</v>
      </c>
      <c r="B42" s="76" t="s">
        <v>957</v>
      </c>
      <c r="C42" s="86" t="s">
        <v>956</v>
      </c>
      <c r="D42" s="86" t="s">
        <v>956</v>
      </c>
      <c r="E42" s="86" t="s">
        <v>956</v>
      </c>
      <c r="F42" s="86" t="s">
        <v>956</v>
      </c>
      <c r="G42" s="86" t="s">
        <v>956</v>
      </c>
    </row>
    <row r="43" spans="1:7" ht="11.25" customHeight="1">
      <c r="A43" s="23" t="s">
        <v>940</v>
      </c>
      <c r="B43" s="76" t="s">
        <v>957</v>
      </c>
      <c r="C43" s="86" t="s">
        <v>956</v>
      </c>
      <c r="D43" s="86" t="s">
        <v>956</v>
      </c>
      <c r="E43" s="86" t="s">
        <v>956</v>
      </c>
      <c r="F43" s="86" t="s">
        <v>956</v>
      </c>
      <c r="G43" s="86" t="s">
        <v>956</v>
      </c>
    </row>
    <row r="44" spans="1:7" ht="11.25" customHeight="1">
      <c r="A44" s="23" t="s">
        <v>941</v>
      </c>
      <c r="B44" s="76" t="s">
        <v>957</v>
      </c>
      <c r="C44" s="86" t="s">
        <v>956</v>
      </c>
      <c r="D44" s="86" t="s">
        <v>956</v>
      </c>
      <c r="E44" s="86" t="s">
        <v>956</v>
      </c>
      <c r="F44" s="86" t="s">
        <v>956</v>
      </c>
      <c r="G44" s="86" t="s">
        <v>956</v>
      </c>
    </row>
    <row r="45" spans="1:7" ht="11.25" customHeight="1">
      <c r="A45" s="23" t="s">
        <v>1018</v>
      </c>
      <c r="B45" s="76" t="s">
        <v>957</v>
      </c>
      <c r="C45" s="86" t="s">
        <v>956</v>
      </c>
      <c r="D45" s="86" t="s">
        <v>956</v>
      </c>
      <c r="E45" s="86" t="s">
        <v>956</v>
      </c>
      <c r="F45" s="86" t="s">
        <v>956</v>
      </c>
      <c r="G45" s="86" t="s">
        <v>956</v>
      </c>
    </row>
    <row r="46" spans="1:7" ht="11.25" customHeight="1">
      <c r="A46" s="23" t="s">
        <v>774</v>
      </c>
      <c r="B46" s="76" t="s">
        <v>957</v>
      </c>
      <c r="C46" s="86" t="s">
        <v>956</v>
      </c>
      <c r="D46" s="86" t="s">
        <v>956</v>
      </c>
      <c r="E46" s="86" t="s">
        <v>956</v>
      </c>
      <c r="F46" s="86" t="s">
        <v>956</v>
      </c>
      <c r="G46" s="86" t="s">
        <v>956</v>
      </c>
    </row>
    <row r="47" spans="1:7" ht="11.25" customHeight="1">
      <c r="A47" s="23" t="s">
        <v>775</v>
      </c>
      <c r="B47" s="76" t="s">
        <v>957</v>
      </c>
      <c r="C47" s="86" t="s">
        <v>956</v>
      </c>
      <c r="D47" s="86" t="s">
        <v>956</v>
      </c>
      <c r="E47" s="86" t="s">
        <v>956</v>
      </c>
      <c r="F47" s="86" t="s">
        <v>956</v>
      </c>
      <c r="G47" s="86" t="s">
        <v>956</v>
      </c>
    </row>
    <row r="48" spans="1:7" ht="3.75" customHeight="1">
      <c r="A48" s="59"/>
      <c r="B48" s="77"/>
      <c r="C48" s="77"/>
      <c r="D48" s="77"/>
      <c r="E48" s="77"/>
      <c r="F48" s="77"/>
      <c r="G48" s="77"/>
    </row>
    <row r="49" ht="11.25">
      <c r="A49" s="20" t="s">
        <v>357</v>
      </c>
    </row>
    <row r="50" ht="11.25">
      <c r="A50" s="20" t="s">
        <v>958</v>
      </c>
    </row>
    <row r="51" ht="11.25">
      <c r="A51" s="20" t="s">
        <v>959</v>
      </c>
    </row>
    <row r="53" spans="1:7" s="88" customFormat="1" ht="14.25">
      <c r="A53" s="82" t="s">
        <v>836</v>
      </c>
      <c r="B53" s="82"/>
      <c r="C53" s="82"/>
      <c r="D53" s="82"/>
      <c r="E53" s="82"/>
      <c r="F53" s="82"/>
      <c r="G53" s="82"/>
    </row>
    <row r="54" spans="1:7" ht="11.25">
      <c r="A54" s="20"/>
      <c r="B54" s="20"/>
      <c r="C54" s="20"/>
      <c r="D54" s="20"/>
      <c r="E54" s="20"/>
      <c r="F54" s="20"/>
      <c r="G54" s="43" t="s">
        <v>321</v>
      </c>
    </row>
    <row r="55" spans="1:7" ht="12" customHeight="1">
      <c r="A55" s="63" t="s">
        <v>332</v>
      </c>
      <c r="B55" s="195" t="s">
        <v>594</v>
      </c>
      <c r="C55" s="195" t="s">
        <v>84</v>
      </c>
      <c r="D55" s="195" t="s">
        <v>90</v>
      </c>
      <c r="E55" s="195" t="s">
        <v>91</v>
      </c>
      <c r="F55" s="69" t="s">
        <v>85</v>
      </c>
      <c r="G55" s="195" t="s">
        <v>86</v>
      </c>
    </row>
    <row r="56" spans="1:7" ht="15" customHeight="1">
      <c r="A56" s="23" t="s">
        <v>970</v>
      </c>
      <c r="B56" s="76">
        <v>5842817</v>
      </c>
      <c r="C56" s="86">
        <v>4515771</v>
      </c>
      <c r="D56" s="86">
        <v>323805</v>
      </c>
      <c r="E56" s="86">
        <v>29521</v>
      </c>
      <c r="F56" s="86">
        <v>800688</v>
      </c>
      <c r="G56" s="86">
        <v>173032</v>
      </c>
    </row>
    <row r="57" spans="1:7" ht="11.25" customHeight="1">
      <c r="A57" s="24" t="s">
        <v>227</v>
      </c>
      <c r="B57" s="76">
        <v>6212112</v>
      </c>
      <c r="C57" s="86">
        <v>4760872</v>
      </c>
      <c r="D57" s="86">
        <v>360735</v>
      </c>
      <c r="E57" s="86">
        <v>38637</v>
      </c>
      <c r="F57" s="86">
        <v>854583</v>
      </c>
      <c r="G57" s="86">
        <v>197285</v>
      </c>
    </row>
    <row r="58" spans="1:7" ht="11.25" customHeight="1">
      <c r="A58" s="24" t="s">
        <v>759</v>
      </c>
      <c r="B58" s="76">
        <v>6406415</v>
      </c>
      <c r="C58" s="86">
        <v>4873670</v>
      </c>
      <c r="D58" s="86">
        <v>397366</v>
      </c>
      <c r="E58" s="86">
        <v>43398</v>
      </c>
      <c r="F58" s="86">
        <v>897072</v>
      </c>
      <c r="G58" s="86">
        <v>194909</v>
      </c>
    </row>
    <row r="59" spans="1:7" ht="11.25" customHeight="1">
      <c r="A59" s="24" t="s">
        <v>929</v>
      </c>
      <c r="B59" s="76">
        <v>6255442</v>
      </c>
      <c r="C59" s="86">
        <v>4699803</v>
      </c>
      <c r="D59" s="86">
        <v>415266</v>
      </c>
      <c r="E59" s="86">
        <v>44662</v>
      </c>
      <c r="F59" s="86">
        <v>898346</v>
      </c>
      <c r="G59" s="86">
        <v>197365</v>
      </c>
    </row>
    <row r="60" spans="1:7" ht="11.25" customHeight="1">
      <c r="A60" s="24" t="s">
        <v>984</v>
      </c>
      <c r="B60" s="76">
        <v>6424961</v>
      </c>
      <c r="C60" s="86">
        <v>4831810</v>
      </c>
      <c r="D60" s="86">
        <v>454155</v>
      </c>
      <c r="E60" s="86">
        <v>44561</v>
      </c>
      <c r="F60" s="86">
        <v>894271</v>
      </c>
      <c r="G60" s="86">
        <v>200164</v>
      </c>
    </row>
    <row r="61" spans="1:7" ht="11.25" customHeight="1">
      <c r="A61" s="22"/>
      <c r="B61" s="76"/>
      <c r="C61" s="86"/>
      <c r="D61" s="33"/>
      <c r="E61" s="86"/>
      <c r="F61" s="86"/>
      <c r="G61" s="86"/>
    </row>
    <row r="62" spans="1:7" ht="11.25" customHeight="1">
      <c r="A62" s="23" t="s">
        <v>982</v>
      </c>
      <c r="B62" s="76">
        <v>485989</v>
      </c>
      <c r="C62" s="86">
        <v>364118</v>
      </c>
      <c r="D62" s="86">
        <v>33916</v>
      </c>
      <c r="E62" s="86">
        <v>3350</v>
      </c>
      <c r="F62" s="86">
        <v>68115</v>
      </c>
      <c r="G62" s="86">
        <v>16490</v>
      </c>
    </row>
    <row r="63" spans="1:7" ht="11.25" customHeight="1">
      <c r="A63" s="23" t="s">
        <v>777</v>
      </c>
      <c r="B63" s="76">
        <v>517933</v>
      </c>
      <c r="C63" s="86">
        <v>390575</v>
      </c>
      <c r="D63" s="86">
        <v>39848</v>
      </c>
      <c r="E63" s="86">
        <v>3325</v>
      </c>
      <c r="F63" s="86">
        <v>68543</v>
      </c>
      <c r="G63" s="86">
        <v>15642</v>
      </c>
    </row>
    <row r="64" spans="1:7" ht="11.25" customHeight="1">
      <c r="A64" s="23" t="s">
        <v>935</v>
      </c>
      <c r="B64" s="76">
        <v>504704</v>
      </c>
      <c r="C64" s="86">
        <v>379202</v>
      </c>
      <c r="D64" s="86">
        <v>33787</v>
      </c>
      <c r="E64" s="86">
        <v>2923</v>
      </c>
      <c r="F64" s="86">
        <v>71558</v>
      </c>
      <c r="G64" s="86">
        <v>17234</v>
      </c>
    </row>
    <row r="65" spans="1:7" ht="11.25" customHeight="1">
      <c r="A65" s="23" t="s">
        <v>936</v>
      </c>
      <c r="B65" s="76">
        <v>546061</v>
      </c>
      <c r="C65" s="86">
        <v>410019</v>
      </c>
      <c r="D65" s="86">
        <v>37645</v>
      </c>
      <c r="E65" s="86">
        <v>3529</v>
      </c>
      <c r="F65" s="86">
        <v>77355</v>
      </c>
      <c r="G65" s="86">
        <v>17513</v>
      </c>
    </row>
    <row r="66" spans="1:7" ht="11.25" customHeight="1">
      <c r="A66" s="23" t="s">
        <v>937</v>
      </c>
      <c r="B66" s="76">
        <v>586514</v>
      </c>
      <c r="C66" s="86">
        <v>445543</v>
      </c>
      <c r="D66" s="86">
        <v>40566</v>
      </c>
      <c r="E66" s="86">
        <v>3696</v>
      </c>
      <c r="F66" s="86">
        <v>79335</v>
      </c>
      <c r="G66" s="86">
        <v>17374</v>
      </c>
    </row>
    <row r="67" spans="1:7" ht="11.25" customHeight="1">
      <c r="A67" s="23" t="s">
        <v>938</v>
      </c>
      <c r="B67" s="76">
        <v>538731</v>
      </c>
      <c r="C67" s="86">
        <v>405662</v>
      </c>
      <c r="D67" s="86">
        <v>37148</v>
      </c>
      <c r="E67" s="86">
        <v>3992</v>
      </c>
      <c r="F67" s="86">
        <v>74697</v>
      </c>
      <c r="G67" s="86">
        <v>17232</v>
      </c>
    </row>
    <row r="68" spans="1:7" ht="11.25" customHeight="1">
      <c r="A68" s="23" t="s">
        <v>939</v>
      </c>
      <c r="B68" s="76">
        <v>544005</v>
      </c>
      <c r="C68" s="86">
        <v>407571</v>
      </c>
      <c r="D68" s="86">
        <v>37249</v>
      </c>
      <c r="E68" s="86">
        <v>4462</v>
      </c>
      <c r="F68" s="86">
        <v>76651</v>
      </c>
      <c r="G68" s="86">
        <v>18072</v>
      </c>
    </row>
    <row r="69" spans="1:7" ht="11.25" customHeight="1">
      <c r="A69" s="23" t="s">
        <v>940</v>
      </c>
      <c r="B69" s="76">
        <v>541054</v>
      </c>
      <c r="C69" s="86">
        <v>407591</v>
      </c>
      <c r="D69" s="86">
        <v>37827</v>
      </c>
      <c r="E69" s="86">
        <v>4786</v>
      </c>
      <c r="F69" s="86">
        <v>74440</v>
      </c>
      <c r="G69" s="86">
        <v>16410</v>
      </c>
    </row>
    <row r="70" spans="1:7" ht="11.25" customHeight="1">
      <c r="A70" s="23" t="s">
        <v>941</v>
      </c>
      <c r="B70" s="76">
        <v>567188</v>
      </c>
      <c r="C70" s="86">
        <v>427217</v>
      </c>
      <c r="D70" s="86">
        <v>39499</v>
      </c>
      <c r="E70" s="86">
        <v>3843</v>
      </c>
      <c r="F70" s="86">
        <v>79879</v>
      </c>
      <c r="G70" s="86">
        <v>16750</v>
      </c>
    </row>
    <row r="71" spans="1:7" ht="11.25" customHeight="1">
      <c r="A71" s="23" t="s">
        <v>983</v>
      </c>
      <c r="B71" s="76">
        <v>520674</v>
      </c>
      <c r="C71" s="86">
        <v>391209</v>
      </c>
      <c r="D71" s="86">
        <v>37925</v>
      </c>
      <c r="E71" s="86">
        <v>3402</v>
      </c>
      <c r="F71" s="86">
        <v>72756</v>
      </c>
      <c r="G71" s="86">
        <v>15382</v>
      </c>
    </row>
    <row r="72" spans="1:7" ht="11.25" customHeight="1">
      <c r="A72" s="23" t="s">
        <v>774</v>
      </c>
      <c r="B72" s="76">
        <v>477955</v>
      </c>
      <c r="C72" s="86">
        <v>354916</v>
      </c>
      <c r="D72" s="86">
        <v>36150</v>
      </c>
      <c r="E72" s="86">
        <v>3528</v>
      </c>
      <c r="F72" s="86">
        <v>68449</v>
      </c>
      <c r="G72" s="86">
        <v>14912</v>
      </c>
    </row>
    <row r="73" spans="1:7" ht="11.25" customHeight="1">
      <c r="A73" s="23" t="s">
        <v>775</v>
      </c>
      <c r="B73" s="76">
        <v>594153</v>
      </c>
      <c r="C73" s="33">
        <v>448187</v>
      </c>
      <c r="D73" s="86">
        <v>42595</v>
      </c>
      <c r="E73" s="33">
        <v>3725</v>
      </c>
      <c r="F73" s="33">
        <v>82493</v>
      </c>
      <c r="G73" s="33">
        <v>17153</v>
      </c>
    </row>
    <row r="74" spans="1:7" ht="3.75" customHeight="1">
      <c r="A74" s="59"/>
      <c r="B74" s="77"/>
      <c r="C74" s="77"/>
      <c r="D74" s="77"/>
      <c r="E74" s="77"/>
      <c r="F74" s="77"/>
      <c r="G74" s="77"/>
    </row>
    <row r="75" ht="11.25">
      <c r="A75" s="20" t="s">
        <v>357</v>
      </c>
    </row>
    <row r="76" ht="11.25">
      <c r="A76" s="26"/>
    </row>
  </sheetData>
  <sheetProtection/>
  <printOptions/>
  <pageMargins left="0.5905511811023623" right="0.5905511811023623" top="0.5905511811023623" bottom="0.5905511811023623" header="0.3937007874015748" footer="0.1968503937007874"/>
  <pageSetup fitToHeight="1" fitToWidth="1"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A1">
      <selection activeCell="A1" sqref="A1"/>
    </sheetView>
  </sheetViews>
  <sheetFormatPr defaultColWidth="8.875" defaultRowHeight="12.75"/>
  <cols>
    <col min="1" max="1" width="12.375" style="18" customWidth="1"/>
    <col min="2" max="7" width="14.25390625" style="18" customWidth="1"/>
    <col min="8" max="16384" width="8.875" style="18" customWidth="1"/>
  </cols>
  <sheetData>
    <row r="1" spans="1:7" s="42" customFormat="1" ht="17.25" customHeight="1">
      <c r="A1" s="82" t="s">
        <v>837</v>
      </c>
      <c r="B1" s="158"/>
      <c r="C1" s="158"/>
      <c r="D1" s="158"/>
      <c r="E1" s="158"/>
      <c r="F1" s="158"/>
      <c r="G1" s="158"/>
    </row>
    <row r="2" spans="1:7" ht="11.25">
      <c r="A2" s="20"/>
      <c r="B2" s="20"/>
      <c r="C2" s="20"/>
      <c r="D2" s="20"/>
      <c r="E2" s="20"/>
      <c r="F2" s="20"/>
      <c r="G2" s="43" t="s">
        <v>321</v>
      </c>
    </row>
    <row r="3" spans="1:7" ht="12" customHeight="1">
      <c r="A3" s="63" t="s">
        <v>627</v>
      </c>
      <c r="B3" s="195" t="s">
        <v>594</v>
      </c>
      <c r="C3" s="195" t="s">
        <v>84</v>
      </c>
      <c r="D3" s="195" t="s">
        <v>90</v>
      </c>
      <c r="E3" s="195" t="s">
        <v>91</v>
      </c>
      <c r="F3" s="69" t="s">
        <v>85</v>
      </c>
      <c r="G3" s="195" t="s">
        <v>86</v>
      </c>
    </row>
    <row r="4" spans="1:7" ht="15" customHeight="1">
      <c r="A4" s="23" t="s">
        <v>970</v>
      </c>
      <c r="B4" s="76">
        <v>7620126</v>
      </c>
      <c r="C4" s="86">
        <v>5890953</v>
      </c>
      <c r="D4" s="86">
        <v>247858</v>
      </c>
      <c r="E4" s="86">
        <v>8377</v>
      </c>
      <c r="F4" s="86">
        <v>1285118</v>
      </c>
      <c r="G4" s="86">
        <v>187820</v>
      </c>
    </row>
    <row r="5" spans="1:7" ht="11.25" customHeight="1">
      <c r="A5" s="24" t="s">
        <v>227</v>
      </c>
      <c r="B5" s="76">
        <v>7616865</v>
      </c>
      <c r="C5" s="86">
        <v>5802504</v>
      </c>
      <c r="D5" s="86">
        <v>262642</v>
      </c>
      <c r="E5" s="86">
        <v>9567</v>
      </c>
      <c r="F5" s="86">
        <v>1337320</v>
      </c>
      <c r="G5" s="86">
        <v>204832</v>
      </c>
    </row>
    <row r="6" spans="1:7" ht="11.25" customHeight="1">
      <c r="A6" s="24" t="s">
        <v>759</v>
      </c>
      <c r="B6" s="76">
        <v>7400207</v>
      </c>
      <c r="C6" s="86">
        <v>5549150</v>
      </c>
      <c r="D6" s="86">
        <v>262727</v>
      </c>
      <c r="E6" s="86">
        <v>12586</v>
      </c>
      <c r="F6" s="86">
        <v>1344952</v>
      </c>
      <c r="G6" s="86">
        <v>230792</v>
      </c>
    </row>
    <row r="7" spans="1:7" ht="11.25" customHeight="1">
      <c r="A7" s="24" t="s">
        <v>929</v>
      </c>
      <c r="B7" s="76">
        <v>7536668</v>
      </c>
      <c r="C7" s="86">
        <v>5617863</v>
      </c>
      <c r="D7" s="86">
        <v>250699</v>
      </c>
      <c r="E7" s="86">
        <v>12965</v>
      </c>
      <c r="F7" s="86">
        <v>1406891</v>
      </c>
      <c r="G7" s="86">
        <v>248250</v>
      </c>
    </row>
    <row r="8" spans="1:7" ht="11.25" customHeight="1">
      <c r="A8" s="24" t="s">
        <v>984</v>
      </c>
      <c r="B8" s="76">
        <v>8593497</v>
      </c>
      <c r="C8" s="86">
        <v>6443849</v>
      </c>
      <c r="D8" s="86">
        <v>281160</v>
      </c>
      <c r="E8" s="86">
        <v>17098</v>
      </c>
      <c r="F8" s="86">
        <v>1578504</v>
      </c>
      <c r="G8" s="86">
        <v>272886</v>
      </c>
    </row>
    <row r="9" spans="1:7" ht="11.25" customHeight="1">
      <c r="A9" s="22"/>
      <c r="B9" s="76"/>
      <c r="C9" s="86"/>
      <c r="D9" s="86"/>
      <c r="F9" s="86"/>
      <c r="G9" s="86"/>
    </row>
    <row r="10" spans="1:7" ht="11.25" customHeight="1">
      <c r="A10" s="23" t="s">
        <v>982</v>
      </c>
      <c r="B10" s="76">
        <v>661209</v>
      </c>
      <c r="C10" s="86">
        <v>494115</v>
      </c>
      <c r="D10" s="86">
        <v>21379</v>
      </c>
      <c r="E10" s="86">
        <v>1519</v>
      </c>
      <c r="F10" s="86">
        <v>122463</v>
      </c>
      <c r="G10" s="86">
        <v>21733</v>
      </c>
    </row>
    <row r="11" spans="1:7" ht="11.25" customHeight="1">
      <c r="A11" s="23" t="s">
        <v>777</v>
      </c>
      <c r="B11" s="76">
        <v>709638</v>
      </c>
      <c r="C11" s="86">
        <v>537064</v>
      </c>
      <c r="D11" s="86">
        <v>22853</v>
      </c>
      <c r="E11" s="86">
        <v>1320</v>
      </c>
      <c r="F11" s="86">
        <v>126820</v>
      </c>
      <c r="G11" s="86">
        <v>21581</v>
      </c>
    </row>
    <row r="12" spans="1:7" ht="11.25" customHeight="1">
      <c r="A12" s="23" t="s">
        <v>935</v>
      </c>
      <c r="B12" s="76">
        <v>685381</v>
      </c>
      <c r="C12" s="86">
        <v>511211</v>
      </c>
      <c r="D12" s="86">
        <v>21388</v>
      </c>
      <c r="E12" s="86">
        <v>1500</v>
      </c>
      <c r="F12" s="86">
        <v>127513</v>
      </c>
      <c r="G12" s="86">
        <v>23769</v>
      </c>
    </row>
    <row r="13" spans="1:7" ht="11.25" customHeight="1">
      <c r="A13" s="23" t="s">
        <v>936</v>
      </c>
      <c r="B13" s="76">
        <v>739501</v>
      </c>
      <c r="C13" s="86">
        <v>554938</v>
      </c>
      <c r="D13" s="86">
        <v>22890</v>
      </c>
      <c r="E13" s="86">
        <v>1688</v>
      </c>
      <c r="F13" s="86">
        <v>136007</v>
      </c>
      <c r="G13" s="86">
        <v>23978</v>
      </c>
    </row>
    <row r="14" spans="1:7" ht="11.25" customHeight="1">
      <c r="A14" s="23" t="s">
        <v>937</v>
      </c>
      <c r="B14" s="76">
        <v>785133</v>
      </c>
      <c r="C14" s="86">
        <v>597208</v>
      </c>
      <c r="D14" s="86">
        <v>22600</v>
      </c>
      <c r="E14" s="86">
        <v>1229</v>
      </c>
      <c r="F14" s="86">
        <v>139465</v>
      </c>
      <c r="G14" s="86">
        <v>24631</v>
      </c>
    </row>
    <row r="15" spans="1:7" ht="11.25" customHeight="1">
      <c r="A15" s="23" t="s">
        <v>938</v>
      </c>
      <c r="B15" s="76">
        <v>727559</v>
      </c>
      <c r="C15" s="86">
        <v>545750</v>
      </c>
      <c r="D15" s="86">
        <v>22676</v>
      </c>
      <c r="E15" s="86">
        <v>1325</v>
      </c>
      <c r="F15" s="86">
        <v>133527</v>
      </c>
      <c r="G15" s="86">
        <v>24281</v>
      </c>
    </row>
    <row r="16" spans="1:7" ht="11.25" customHeight="1">
      <c r="A16" s="23" t="s">
        <v>939</v>
      </c>
      <c r="B16" s="76">
        <v>723445</v>
      </c>
      <c r="C16" s="86">
        <v>537217</v>
      </c>
      <c r="D16" s="86">
        <v>24191</v>
      </c>
      <c r="E16" s="86">
        <v>1698</v>
      </c>
      <c r="F16" s="86">
        <v>134975</v>
      </c>
      <c r="G16" s="86">
        <v>25364</v>
      </c>
    </row>
    <row r="17" spans="1:7" ht="11.25" customHeight="1">
      <c r="A17" s="23" t="s">
        <v>940</v>
      </c>
      <c r="B17" s="76">
        <v>706678</v>
      </c>
      <c r="C17" s="86">
        <v>527570</v>
      </c>
      <c r="D17" s="86">
        <v>23537</v>
      </c>
      <c r="E17" s="86">
        <v>1702</v>
      </c>
      <c r="F17" s="86">
        <v>130692</v>
      </c>
      <c r="G17" s="86">
        <v>23177</v>
      </c>
    </row>
    <row r="18" spans="1:7" ht="11.25" customHeight="1">
      <c r="A18" s="23" t="s">
        <v>941</v>
      </c>
      <c r="B18" s="76">
        <v>737762</v>
      </c>
      <c r="C18" s="86">
        <v>551733</v>
      </c>
      <c r="D18" s="86">
        <v>26063</v>
      </c>
      <c r="E18" s="86">
        <v>1498</v>
      </c>
      <c r="F18" s="86">
        <v>135692</v>
      </c>
      <c r="G18" s="86">
        <v>22776</v>
      </c>
    </row>
    <row r="19" spans="1:7" ht="11.25" customHeight="1">
      <c r="A19" s="23" t="s">
        <v>983</v>
      </c>
      <c r="B19" s="76">
        <v>691891</v>
      </c>
      <c r="C19" s="86">
        <v>522915</v>
      </c>
      <c r="D19" s="86">
        <v>22550</v>
      </c>
      <c r="E19" s="86">
        <v>1345</v>
      </c>
      <c r="F19" s="86">
        <v>125190</v>
      </c>
      <c r="G19" s="86">
        <v>19891</v>
      </c>
    </row>
    <row r="20" spans="1:7" ht="11.25" customHeight="1">
      <c r="A20" s="23" t="s">
        <v>774</v>
      </c>
      <c r="B20" s="76">
        <v>643132</v>
      </c>
      <c r="C20" s="86">
        <v>479155</v>
      </c>
      <c r="D20" s="86">
        <v>22294</v>
      </c>
      <c r="E20" s="86">
        <v>1129</v>
      </c>
      <c r="F20" s="86">
        <v>120942</v>
      </c>
      <c r="G20" s="86">
        <v>19612</v>
      </c>
    </row>
    <row r="21" spans="1:7" ht="11.25" customHeight="1">
      <c r="A21" s="23" t="s">
        <v>775</v>
      </c>
      <c r="B21" s="76">
        <v>782168</v>
      </c>
      <c r="C21" s="33">
        <v>584973</v>
      </c>
      <c r="D21" s="33">
        <v>28739</v>
      </c>
      <c r="E21" s="86">
        <v>1145</v>
      </c>
      <c r="F21" s="33">
        <v>145218</v>
      </c>
      <c r="G21" s="33">
        <v>22093</v>
      </c>
    </row>
    <row r="22" spans="1:7" ht="3.75" customHeight="1">
      <c r="A22" s="59"/>
      <c r="B22" s="77"/>
      <c r="C22" s="77"/>
      <c r="D22" s="77"/>
      <c r="E22" s="77"/>
      <c r="F22" s="77"/>
      <c r="G22" s="77"/>
    </row>
    <row r="23" ht="11.25">
      <c r="A23" s="20" t="s">
        <v>357</v>
      </c>
    </row>
    <row r="24" ht="11.25">
      <c r="A24" s="26"/>
    </row>
    <row r="25" spans="1:7" s="88" customFormat="1" ht="14.25">
      <c r="A25" s="82" t="s">
        <v>838</v>
      </c>
      <c r="B25" s="82"/>
      <c r="C25" s="82"/>
      <c r="D25" s="82"/>
      <c r="E25" s="82"/>
      <c r="F25" s="82"/>
      <c r="G25" s="82"/>
    </row>
    <row r="26" spans="1:7" ht="11.25">
      <c r="A26" s="20"/>
      <c r="B26" s="20"/>
      <c r="C26" s="20"/>
      <c r="D26" s="20"/>
      <c r="E26" s="20"/>
      <c r="F26" s="20"/>
      <c r="G26" s="43" t="s">
        <v>321</v>
      </c>
    </row>
    <row r="27" spans="1:7" ht="12" customHeight="1">
      <c r="A27" s="63" t="s">
        <v>332</v>
      </c>
      <c r="B27" s="195" t="s">
        <v>594</v>
      </c>
      <c r="C27" s="195" t="s">
        <v>84</v>
      </c>
      <c r="D27" s="195" t="s">
        <v>90</v>
      </c>
      <c r="E27" s="195" t="s">
        <v>91</v>
      </c>
      <c r="F27" s="69" t="s">
        <v>85</v>
      </c>
      <c r="G27" s="195" t="s">
        <v>86</v>
      </c>
    </row>
    <row r="28" spans="1:7" ht="15" customHeight="1">
      <c r="A28" s="23" t="s">
        <v>970</v>
      </c>
      <c r="B28" s="76">
        <v>6200371</v>
      </c>
      <c r="C28" s="86">
        <v>4862182</v>
      </c>
      <c r="D28" s="86">
        <v>248477</v>
      </c>
      <c r="E28" s="86">
        <v>32045</v>
      </c>
      <c r="F28" s="86">
        <v>1029545</v>
      </c>
      <c r="G28" s="86">
        <v>28122</v>
      </c>
    </row>
    <row r="29" spans="1:7" ht="11.25" customHeight="1">
      <c r="A29" s="24" t="s">
        <v>227</v>
      </c>
      <c r="B29" s="76">
        <v>6616555</v>
      </c>
      <c r="C29" s="86">
        <v>5167396</v>
      </c>
      <c r="D29" s="86">
        <v>282677</v>
      </c>
      <c r="E29" s="86">
        <v>39398</v>
      </c>
      <c r="F29" s="86">
        <v>1094522</v>
      </c>
      <c r="G29" s="86">
        <v>32562</v>
      </c>
    </row>
    <row r="30" spans="1:7" ht="11.25" customHeight="1">
      <c r="A30" s="24" t="s">
        <v>759</v>
      </c>
      <c r="B30" s="76">
        <v>6885359</v>
      </c>
      <c r="C30" s="86">
        <v>5392551</v>
      </c>
      <c r="D30" s="86">
        <v>295845</v>
      </c>
      <c r="E30" s="86">
        <v>41118</v>
      </c>
      <c r="F30" s="86">
        <v>1123020</v>
      </c>
      <c r="G30" s="86">
        <v>32825</v>
      </c>
    </row>
    <row r="31" spans="1:7" ht="11.25" customHeight="1">
      <c r="A31" s="24" t="s">
        <v>929</v>
      </c>
      <c r="B31" s="76">
        <v>6644054</v>
      </c>
      <c r="C31" s="86">
        <v>5170397</v>
      </c>
      <c r="D31" s="86">
        <v>269106</v>
      </c>
      <c r="E31" s="86">
        <v>40054</v>
      </c>
      <c r="F31" s="86">
        <v>1127628</v>
      </c>
      <c r="G31" s="86">
        <v>36869</v>
      </c>
    </row>
    <row r="32" spans="1:7" ht="11.25" customHeight="1">
      <c r="A32" s="24" t="s">
        <v>984</v>
      </c>
      <c r="B32" s="76">
        <v>6968948</v>
      </c>
      <c r="C32" s="86">
        <v>5455823</v>
      </c>
      <c r="D32" s="86">
        <v>272462</v>
      </c>
      <c r="E32" s="86">
        <v>39566</v>
      </c>
      <c r="F32" s="86">
        <v>1165112</v>
      </c>
      <c r="G32" s="86">
        <v>35985</v>
      </c>
    </row>
    <row r="33" spans="1:7" ht="11.25" customHeight="1">
      <c r="A33" s="22"/>
      <c r="B33" s="76"/>
      <c r="C33" s="86"/>
      <c r="D33" s="86"/>
      <c r="E33" s="86"/>
      <c r="F33" s="86"/>
      <c r="G33" s="86"/>
    </row>
    <row r="34" spans="1:7" ht="11.25" customHeight="1">
      <c r="A34" s="23" t="s">
        <v>982</v>
      </c>
      <c r="B34" s="76">
        <v>542072</v>
      </c>
      <c r="C34" s="86">
        <v>422717</v>
      </c>
      <c r="D34" s="86">
        <v>20845</v>
      </c>
      <c r="E34" s="86">
        <v>2937</v>
      </c>
      <c r="F34" s="86">
        <v>92351</v>
      </c>
      <c r="G34" s="86">
        <v>3222</v>
      </c>
    </row>
    <row r="35" spans="1:7" ht="11.25" customHeight="1">
      <c r="A35" s="23" t="s">
        <v>777</v>
      </c>
      <c r="B35" s="76">
        <v>569841</v>
      </c>
      <c r="C35" s="86">
        <v>450705</v>
      </c>
      <c r="D35" s="86">
        <v>20246</v>
      </c>
      <c r="E35" s="86">
        <v>2753</v>
      </c>
      <c r="F35" s="86">
        <v>93047</v>
      </c>
      <c r="G35" s="86">
        <v>3090</v>
      </c>
    </row>
    <row r="36" spans="1:7" ht="11.25" customHeight="1">
      <c r="A36" s="23" t="s">
        <v>935</v>
      </c>
      <c r="B36" s="76">
        <v>543087</v>
      </c>
      <c r="C36" s="86">
        <v>422357</v>
      </c>
      <c r="D36" s="86">
        <v>21238</v>
      </c>
      <c r="E36" s="86">
        <v>3217</v>
      </c>
      <c r="F36" s="86">
        <v>92953</v>
      </c>
      <c r="G36" s="86">
        <v>3322</v>
      </c>
    </row>
    <row r="37" spans="1:7" ht="11.25" customHeight="1">
      <c r="A37" s="23" t="s">
        <v>936</v>
      </c>
      <c r="B37" s="76">
        <v>578943</v>
      </c>
      <c r="C37" s="86">
        <v>452434</v>
      </c>
      <c r="D37" s="86">
        <v>21902</v>
      </c>
      <c r="E37" s="86">
        <v>3472</v>
      </c>
      <c r="F37" s="86">
        <v>97797</v>
      </c>
      <c r="G37" s="86">
        <v>3338</v>
      </c>
    </row>
    <row r="38" spans="1:7" ht="11.25" customHeight="1">
      <c r="A38" s="23" t="s">
        <v>937</v>
      </c>
      <c r="B38" s="76">
        <v>651791</v>
      </c>
      <c r="C38" s="86">
        <v>520337</v>
      </c>
      <c r="D38" s="86">
        <v>21734</v>
      </c>
      <c r="E38" s="86">
        <v>3130</v>
      </c>
      <c r="F38" s="86">
        <v>103126</v>
      </c>
      <c r="G38" s="86">
        <v>3464</v>
      </c>
    </row>
    <row r="39" spans="1:7" ht="11.25" customHeight="1">
      <c r="A39" s="23" t="s">
        <v>938</v>
      </c>
      <c r="B39" s="76">
        <v>594281</v>
      </c>
      <c r="C39" s="86">
        <v>468000</v>
      </c>
      <c r="D39" s="86">
        <v>21559</v>
      </c>
      <c r="E39" s="86">
        <v>3334</v>
      </c>
      <c r="F39" s="86">
        <v>97842</v>
      </c>
      <c r="G39" s="86">
        <v>3546</v>
      </c>
    </row>
    <row r="40" spans="1:7" ht="11.25" customHeight="1">
      <c r="A40" s="23" t="s">
        <v>939</v>
      </c>
      <c r="B40" s="76">
        <v>601046</v>
      </c>
      <c r="C40" s="86">
        <v>467964</v>
      </c>
      <c r="D40" s="86">
        <v>24501</v>
      </c>
      <c r="E40" s="86">
        <v>4395</v>
      </c>
      <c r="F40" s="86">
        <v>100660</v>
      </c>
      <c r="G40" s="86">
        <v>3526</v>
      </c>
    </row>
    <row r="41" spans="1:7" ht="11.25" customHeight="1">
      <c r="A41" s="23" t="s">
        <v>940</v>
      </c>
      <c r="B41" s="76">
        <v>591018</v>
      </c>
      <c r="C41" s="86">
        <v>459654</v>
      </c>
      <c r="D41" s="86">
        <v>27042</v>
      </c>
      <c r="E41" s="86">
        <v>4260</v>
      </c>
      <c r="F41" s="86">
        <v>97096</v>
      </c>
      <c r="G41" s="86">
        <v>2966</v>
      </c>
    </row>
    <row r="42" spans="1:7" ht="11.25" customHeight="1">
      <c r="A42" s="23" t="s">
        <v>941</v>
      </c>
      <c r="B42" s="76">
        <v>628458</v>
      </c>
      <c r="C42" s="86">
        <v>489597</v>
      </c>
      <c r="D42" s="86">
        <v>26620</v>
      </c>
      <c r="E42" s="86">
        <v>3345</v>
      </c>
      <c r="F42" s="86">
        <v>106275</v>
      </c>
      <c r="G42" s="86">
        <v>2621</v>
      </c>
    </row>
    <row r="43" spans="1:7" ht="11.25" customHeight="1">
      <c r="A43" s="23" t="s">
        <v>983</v>
      </c>
      <c r="B43" s="76">
        <v>561256</v>
      </c>
      <c r="C43" s="86">
        <v>441433</v>
      </c>
      <c r="D43" s="86">
        <v>20935</v>
      </c>
      <c r="E43" s="86">
        <v>2748</v>
      </c>
      <c r="F43" s="86">
        <v>93908</v>
      </c>
      <c r="G43" s="86">
        <v>2232</v>
      </c>
    </row>
    <row r="44" spans="1:7" ht="11.25" customHeight="1">
      <c r="A44" s="23" t="s">
        <v>774</v>
      </c>
      <c r="B44" s="76">
        <v>497528</v>
      </c>
      <c r="C44" s="86">
        <v>384337</v>
      </c>
      <c r="D44" s="86">
        <v>21282</v>
      </c>
      <c r="E44" s="86">
        <v>3169</v>
      </c>
      <c r="F44" s="86">
        <v>86569</v>
      </c>
      <c r="G44" s="86">
        <v>2171</v>
      </c>
    </row>
    <row r="45" spans="1:7" ht="11.25" customHeight="1">
      <c r="A45" s="23" t="s">
        <v>775</v>
      </c>
      <c r="B45" s="76">
        <v>609627</v>
      </c>
      <c r="C45" s="33">
        <v>476288</v>
      </c>
      <c r="D45" s="33">
        <v>24558</v>
      </c>
      <c r="E45" s="33">
        <v>2806</v>
      </c>
      <c r="F45" s="33">
        <v>103488</v>
      </c>
      <c r="G45" s="33">
        <v>2487</v>
      </c>
    </row>
    <row r="46" spans="1:7" ht="3.75" customHeight="1">
      <c r="A46" s="59"/>
      <c r="B46" s="77"/>
      <c r="C46" s="77"/>
      <c r="D46" s="77"/>
      <c r="E46" s="77"/>
      <c r="F46" s="77"/>
      <c r="G46" s="77"/>
    </row>
    <row r="47" ht="11.25">
      <c r="A47" s="20" t="s">
        <v>357</v>
      </c>
    </row>
    <row r="48" ht="11.25">
      <c r="A48" s="26"/>
    </row>
    <row r="49" spans="1:7" s="88" customFormat="1" ht="14.25">
      <c r="A49" s="82" t="s">
        <v>839</v>
      </c>
      <c r="B49" s="82"/>
      <c r="C49" s="82"/>
      <c r="D49" s="82"/>
      <c r="E49" s="82"/>
      <c r="F49" s="82"/>
      <c r="G49" s="82"/>
    </row>
    <row r="50" spans="1:7" ht="11.25">
      <c r="A50" s="20"/>
      <c r="B50" s="20"/>
      <c r="C50" s="20"/>
      <c r="D50" s="20"/>
      <c r="E50" s="20"/>
      <c r="F50" s="20"/>
      <c r="G50" s="43" t="s">
        <v>321</v>
      </c>
    </row>
    <row r="51" spans="1:7" ht="12" customHeight="1">
      <c r="A51" s="63" t="s">
        <v>627</v>
      </c>
      <c r="B51" s="210" t="s">
        <v>594</v>
      </c>
      <c r="C51" s="197" t="s">
        <v>84</v>
      </c>
      <c r="D51" s="197" t="s">
        <v>90</v>
      </c>
      <c r="E51" s="197" t="s">
        <v>91</v>
      </c>
      <c r="F51" s="63" t="s">
        <v>85</v>
      </c>
      <c r="G51" s="196" t="s">
        <v>86</v>
      </c>
    </row>
    <row r="52" spans="1:7" ht="15" customHeight="1">
      <c r="A52" s="23" t="s">
        <v>970</v>
      </c>
      <c r="B52" s="76">
        <v>3983320</v>
      </c>
      <c r="C52" s="86">
        <v>3251522</v>
      </c>
      <c r="D52" s="86">
        <v>197110</v>
      </c>
      <c r="E52" s="86">
        <v>32124</v>
      </c>
      <c r="F52" s="86">
        <v>497155</v>
      </c>
      <c r="G52" s="86">
        <v>5409</v>
      </c>
    </row>
    <row r="53" spans="1:7" ht="11.25" customHeight="1">
      <c r="A53" s="24" t="s">
        <v>227</v>
      </c>
      <c r="B53" s="76">
        <v>4481472</v>
      </c>
      <c r="C53" s="86">
        <v>3640566</v>
      </c>
      <c r="D53" s="86">
        <v>219625</v>
      </c>
      <c r="E53" s="86">
        <v>39465</v>
      </c>
      <c r="F53" s="86">
        <v>574378</v>
      </c>
      <c r="G53" s="86">
        <v>7438</v>
      </c>
    </row>
    <row r="54" spans="1:7" ht="11.25" customHeight="1">
      <c r="A54" s="24" t="s">
        <v>759</v>
      </c>
      <c r="B54" s="76">
        <v>5058033</v>
      </c>
      <c r="C54" s="86">
        <v>4124642</v>
      </c>
      <c r="D54" s="86">
        <v>234723</v>
      </c>
      <c r="E54" s="86">
        <v>41411</v>
      </c>
      <c r="F54" s="86">
        <v>647420</v>
      </c>
      <c r="G54" s="86">
        <v>9837</v>
      </c>
    </row>
    <row r="55" spans="1:7" ht="11.25" customHeight="1">
      <c r="A55" s="24" t="s">
        <v>929</v>
      </c>
      <c r="B55" s="76">
        <v>4973547</v>
      </c>
      <c r="C55" s="86">
        <v>4021970</v>
      </c>
      <c r="D55" s="86">
        <v>228104</v>
      </c>
      <c r="E55" s="86">
        <v>39989</v>
      </c>
      <c r="F55" s="86">
        <v>670848</v>
      </c>
      <c r="G55" s="86">
        <v>12636</v>
      </c>
    </row>
    <row r="56" spans="1:7" ht="11.25" customHeight="1">
      <c r="A56" s="24" t="s">
        <v>984</v>
      </c>
      <c r="B56" s="76">
        <v>5512113</v>
      </c>
      <c r="C56" s="86">
        <v>4402148</v>
      </c>
      <c r="D56" s="86">
        <v>231790</v>
      </c>
      <c r="E56" s="86">
        <v>38988</v>
      </c>
      <c r="F56" s="86">
        <v>739539</v>
      </c>
      <c r="G56" s="86">
        <v>13194</v>
      </c>
    </row>
    <row r="57" spans="1:7" ht="11.25" customHeight="1">
      <c r="A57" s="22"/>
      <c r="B57" s="76"/>
      <c r="C57" s="86"/>
      <c r="D57" s="86"/>
      <c r="E57" s="86"/>
      <c r="F57" s="86"/>
      <c r="G57" s="86"/>
    </row>
    <row r="58" spans="1:7" ht="11.25" customHeight="1">
      <c r="A58" s="23" t="s">
        <v>988</v>
      </c>
      <c r="B58" s="76">
        <v>408355</v>
      </c>
      <c r="C58" s="86">
        <v>324770</v>
      </c>
      <c r="D58" s="86">
        <v>18299</v>
      </c>
      <c r="E58" s="86">
        <v>2980</v>
      </c>
      <c r="F58" s="86">
        <v>55562</v>
      </c>
      <c r="G58" s="86">
        <v>1111</v>
      </c>
    </row>
    <row r="59" spans="1:7" ht="11.25" customHeight="1">
      <c r="A59" s="23" t="s">
        <v>777</v>
      </c>
      <c r="B59" s="76">
        <v>433915</v>
      </c>
      <c r="C59" s="86">
        <v>348411</v>
      </c>
      <c r="D59" s="86">
        <v>17884</v>
      </c>
      <c r="E59" s="86">
        <v>2710</v>
      </c>
      <c r="F59" s="86">
        <v>57083</v>
      </c>
      <c r="G59" s="86">
        <v>1099</v>
      </c>
    </row>
    <row r="60" spans="1:7" ht="11.25" customHeight="1">
      <c r="A60" s="23" t="s">
        <v>935</v>
      </c>
      <c r="B60" s="76">
        <v>402419</v>
      </c>
      <c r="C60" s="86">
        <v>319555</v>
      </c>
      <c r="D60" s="86">
        <v>17790</v>
      </c>
      <c r="E60" s="86">
        <v>3164</v>
      </c>
      <c r="F60" s="86">
        <v>54962</v>
      </c>
      <c r="G60" s="86">
        <v>1064</v>
      </c>
    </row>
    <row r="61" spans="1:7" ht="11.25" customHeight="1">
      <c r="A61" s="23" t="s">
        <v>936</v>
      </c>
      <c r="B61" s="76">
        <v>437674</v>
      </c>
      <c r="C61" s="86">
        <v>348391</v>
      </c>
      <c r="D61" s="86">
        <v>18628</v>
      </c>
      <c r="E61" s="86">
        <v>3427</v>
      </c>
      <c r="F61" s="86">
        <v>59205</v>
      </c>
      <c r="G61" s="86">
        <v>1241</v>
      </c>
    </row>
    <row r="62" spans="1:7" ht="11.25" customHeight="1">
      <c r="A62" s="23" t="s">
        <v>937</v>
      </c>
      <c r="B62" s="76">
        <v>515468</v>
      </c>
      <c r="C62" s="86">
        <v>417301</v>
      </c>
      <c r="D62" s="86">
        <v>18718</v>
      </c>
      <c r="E62" s="86">
        <v>3150</v>
      </c>
      <c r="F62" s="86">
        <v>66889</v>
      </c>
      <c r="G62" s="86">
        <v>1343</v>
      </c>
    </row>
    <row r="63" spans="1:7" ht="11.25" customHeight="1">
      <c r="A63" s="23" t="s">
        <v>938</v>
      </c>
      <c r="B63" s="76">
        <v>457916</v>
      </c>
      <c r="C63" s="86">
        <v>367024</v>
      </c>
      <c r="D63" s="86">
        <v>18742</v>
      </c>
      <c r="E63" s="86">
        <v>3217</v>
      </c>
      <c r="F63" s="86">
        <v>60703</v>
      </c>
      <c r="G63" s="86">
        <v>1296</v>
      </c>
    </row>
    <row r="64" spans="1:7" ht="11.25" customHeight="1">
      <c r="A64" s="23" t="s">
        <v>939</v>
      </c>
      <c r="B64" s="76">
        <v>459399</v>
      </c>
      <c r="C64" s="86">
        <v>364374</v>
      </c>
      <c r="D64" s="86">
        <v>20511</v>
      </c>
      <c r="E64" s="86">
        <v>4542</v>
      </c>
      <c r="F64" s="86">
        <v>61992</v>
      </c>
      <c r="G64" s="86">
        <v>1468</v>
      </c>
    </row>
    <row r="65" spans="1:7" ht="11.25" customHeight="1">
      <c r="A65" s="23" t="s">
        <v>940</v>
      </c>
      <c r="B65" s="76">
        <v>453046</v>
      </c>
      <c r="C65" s="86">
        <v>359705</v>
      </c>
      <c r="D65" s="86">
        <v>21538</v>
      </c>
      <c r="E65" s="86">
        <v>4287</v>
      </c>
      <c r="F65" s="86">
        <v>59764</v>
      </c>
      <c r="G65" s="86">
        <v>1271</v>
      </c>
    </row>
    <row r="66" spans="1:7" ht="11.25" customHeight="1">
      <c r="A66" s="23" t="s">
        <v>941</v>
      </c>
      <c r="B66" s="76">
        <v>547866</v>
      </c>
      <c r="C66" s="86">
        <v>436497</v>
      </c>
      <c r="D66" s="86">
        <v>22192</v>
      </c>
      <c r="E66" s="86">
        <v>3194</v>
      </c>
      <c r="F66" s="86">
        <v>74389</v>
      </c>
      <c r="G66" s="86">
        <v>1081</v>
      </c>
    </row>
    <row r="67" spans="1:7" ht="11.25" customHeight="1">
      <c r="A67" s="23" t="s">
        <v>983</v>
      </c>
      <c r="B67" s="76">
        <v>491906</v>
      </c>
      <c r="C67" s="86">
        <v>396607</v>
      </c>
      <c r="D67" s="86">
        <v>17955</v>
      </c>
      <c r="E67" s="86">
        <v>2605</v>
      </c>
      <c r="F67" s="86">
        <v>65224</v>
      </c>
      <c r="G67" s="86">
        <v>683</v>
      </c>
    </row>
    <row r="68" spans="1:7" ht="11.25" customHeight="1">
      <c r="A68" s="23" t="s">
        <v>774</v>
      </c>
      <c r="B68" s="76">
        <v>401149</v>
      </c>
      <c r="C68" s="86">
        <v>317802</v>
      </c>
      <c r="D68" s="86">
        <v>18419</v>
      </c>
      <c r="E68" s="86">
        <v>2981</v>
      </c>
      <c r="F68" s="86">
        <v>55577</v>
      </c>
      <c r="G68" s="86">
        <v>701</v>
      </c>
    </row>
    <row r="69" spans="1:7" ht="11.25" customHeight="1">
      <c r="A69" s="23" t="s">
        <v>775</v>
      </c>
      <c r="B69" s="76">
        <v>503000</v>
      </c>
      <c r="C69" s="33">
        <v>401711</v>
      </c>
      <c r="D69" s="33">
        <v>21114</v>
      </c>
      <c r="E69" s="33">
        <v>2731</v>
      </c>
      <c r="F69" s="33">
        <v>68189</v>
      </c>
      <c r="G69" s="33">
        <v>836</v>
      </c>
    </row>
    <row r="70" spans="1:7" ht="3.75" customHeight="1">
      <c r="A70" s="59"/>
      <c r="B70" s="77"/>
      <c r="C70" s="77"/>
      <c r="D70" s="77"/>
      <c r="E70" s="77"/>
      <c r="F70" s="77"/>
      <c r="G70" s="77"/>
    </row>
    <row r="71" ht="11.25">
      <c r="A71" s="20" t="s">
        <v>357</v>
      </c>
    </row>
    <row r="72" ht="11.25">
      <c r="A72" s="26"/>
    </row>
  </sheetData>
  <sheetProtection/>
  <printOptions/>
  <pageMargins left="0.5905511811023623" right="0.5905511811023623" top="0.5905511811023623" bottom="0.5905511811023623" header="0.2755905511811024" footer="0.2362204724409449"/>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
    </sheetView>
  </sheetViews>
  <sheetFormatPr defaultColWidth="8.875" defaultRowHeight="12.75"/>
  <cols>
    <col min="1" max="1" width="10.75390625" style="18" customWidth="1"/>
    <col min="2" max="7" width="14.25390625" style="18" customWidth="1"/>
    <col min="8" max="16384" width="8.875" style="18" customWidth="1"/>
  </cols>
  <sheetData>
    <row r="1" spans="1:7" s="42" customFormat="1" ht="17.25" customHeight="1">
      <c r="A1" s="82" t="s">
        <v>840</v>
      </c>
      <c r="B1" s="158"/>
      <c r="C1" s="158"/>
      <c r="D1" s="158"/>
      <c r="E1" s="158"/>
      <c r="F1" s="158"/>
      <c r="G1" s="158"/>
    </row>
    <row r="2" spans="1:7" ht="11.25">
      <c r="A2" s="20"/>
      <c r="B2" s="20"/>
      <c r="C2" s="20"/>
      <c r="D2" s="20"/>
      <c r="E2" s="20"/>
      <c r="F2" s="20"/>
      <c r="G2" s="43" t="s">
        <v>321</v>
      </c>
    </row>
    <row r="3" spans="1:7" ht="12" customHeight="1">
      <c r="A3" s="63" t="s">
        <v>627</v>
      </c>
      <c r="B3" s="210" t="s">
        <v>594</v>
      </c>
      <c r="C3" s="197" t="s">
        <v>84</v>
      </c>
      <c r="D3" s="197" t="s">
        <v>90</v>
      </c>
      <c r="E3" s="197" t="s">
        <v>91</v>
      </c>
      <c r="F3" s="63" t="s">
        <v>85</v>
      </c>
      <c r="G3" s="196" t="s">
        <v>86</v>
      </c>
    </row>
    <row r="4" spans="1:7" ht="15.75" customHeight="1">
      <c r="A4" s="23" t="s">
        <v>970</v>
      </c>
      <c r="B4" s="76">
        <v>7221973</v>
      </c>
      <c r="C4" s="86">
        <v>5515806</v>
      </c>
      <c r="D4" s="86">
        <v>288966</v>
      </c>
      <c r="E4" s="86">
        <v>34888</v>
      </c>
      <c r="F4" s="86">
        <v>1298262</v>
      </c>
      <c r="G4" s="86">
        <v>84051</v>
      </c>
    </row>
    <row r="5" spans="1:7" ht="12" customHeight="1">
      <c r="A5" s="24" t="s">
        <v>227</v>
      </c>
      <c r="B5" s="76">
        <v>7244052</v>
      </c>
      <c r="C5" s="86">
        <v>5491649</v>
      </c>
      <c r="D5" s="86">
        <v>280649</v>
      </c>
      <c r="E5" s="86">
        <v>35167</v>
      </c>
      <c r="F5" s="86">
        <v>1353128</v>
      </c>
      <c r="G5" s="86">
        <v>83459</v>
      </c>
    </row>
    <row r="6" spans="1:7" ht="12" customHeight="1">
      <c r="A6" s="24" t="s">
        <v>759</v>
      </c>
      <c r="B6" s="76">
        <v>7181129</v>
      </c>
      <c r="C6" s="86">
        <v>5396848</v>
      </c>
      <c r="D6" s="86">
        <v>276452</v>
      </c>
      <c r="E6" s="86">
        <v>34962</v>
      </c>
      <c r="F6" s="86">
        <v>1376193</v>
      </c>
      <c r="G6" s="86">
        <v>96674</v>
      </c>
    </row>
    <row r="7" spans="1:7" ht="12" customHeight="1">
      <c r="A7" s="24" t="s">
        <v>929</v>
      </c>
      <c r="B7" s="76">
        <v>6891790</v>
      </c>
      <c r="C7" s="86">
        <v>5102114</v>
      </c>
      <c r="D7" s="86">
        <v>251360</v>
      </c>
      <c r="E7" s="86">
        <v>31866</v>
      </c>
      <c r="F7" s="86">
        <v>1397861</v>
      </c>
      <c r="G7" s="86">
        <v>108589</v>
      </c>
    </row>
    <row r="8" spans="1:7" ht="12" customHeight="1">
      <c r="A8" s="24" t="s">
        <v>984</v>
      </c>
      <c r="B8" s="76">
        <v>6885619</v>
      </c>
      <c r="C8" s="86">
        <v>5101100</v>
      </c>
      <c r="D8" s="86">
        <v>241974</v>
      </c>
      <c r="E8" s="86">
        <v>29027</v>
      </c>
      <c r="F8" s="86">
        <v>1402409</v>
      </c>
      <c r="G8" s="86">
        <v>111109</v>
      </c>
    </row>
    <row r="9" spans="1:7" ht="12" customHeight="1">
      <c r="A9" s="22"/>
      <c r="B9" s="76"/>
      <c r="C9" s="86"/>
      <c r="D9" s="86"/>
      <c r="E9" s="86"/>
      <c r="F9" s="86"/>
      <c r="G9" s="86"/>
    </row>
    <row r="10" spans="1:7" ht="12" customHeight="1">
      <c r="A10" s="23" t="s">
        <v>986</v>
      </c>
      <c r="B10" s="76">
        <v>558896</v>
      </c>
      <c r="C10" s="86">
        <v>411095</v>
      </c>
      <c r="D10" s="86">
        <v>18785</v>
      </c>
      <c r="E10" s="86">
        <v>2188</v>
      </c>
      <c r="F10" s="86">
        <v>117029</v>
      </c>
      <c r="G10" s="86">
        <v>9799</v>
      </c>
    </row>
    <row r="11" spans="1:7" ht="12" customHeight="1">
      <c r="A11" s="23" t="s">
        <v>777</v>
      </c>
      <c r="B11" s="76">
        <v>582426</v>
      </c>
      <c r="C11" s="86">
        <v>434969</v>
      </c>
      <c r="D11" s="86">
        <v>19602</v>
      </c>
      <c r="E11" s="86">
        <v>2097</v>
      </c>
      <c r="F11" s="86">
        <v>116206</v>
      </c>
      <c r="G11" s="86">
        <v>9552</v>
      </c>
    </row>
    <row r="12" spans="1:7" ht="12" customHeight="1">
      <c r="A12" s="23" t="s">
        <v>935</v>
      </c>
      <c r="B12" s="76">
        <v>562213</v>
      </c>
      <c r="C12" s="86">
        <v>412202</v>
      </c>
      <c r="D12" s="86">
        <v>19209</v>
      </c>
      <c r="E12" s="86">
        <v>2422</v>
      </c>
      <c r="F12" s="86">
        <v>117812</v>
      </c>
      <c r="G12" s="86">
        <v>10568</v>
      </c>
    </row>
    <row r="13" spans="1:7" ht="12" customHeight="1">
      <c r="A13" s="23" t="s">
        <v>936</v>
      </c>
      <c r="B13" s="76">
        <v>589305</v>
      </c>
      <c r="C13" s="86">
        <v>435269</v>
      </c>
      <c r="D13" s="86">
        <v>20646</v>
      </c>
      <c r="E13" s="86">
        <v>2565</v>
      </c>
      <c r="F13" s="86">
        <v>120675</v>
      </c>
      <c r="G13" s="86">
        <v>10150</v>
      </c>
    </row>
    <row r="14" spans="1:7" ht="12" customHeight="1">
      <c r="A14" s="23" t="s">
        <v>937</v>
      </c>
      <c r="B14" s="76">
        <v>624075</v>
      </c>
      <c r="C14" s="86">
        <v>472793</v>
      </c>
      <c r="D14" s="86">
        <v>18498</v>
      </c>
      <c r="E14" s="86">
        <v>2369</v>
      </c>
      <c r="F14" s="86">
        <v>120122</v>
      </c>
      <c r="G14" s="86">
        <v>10293</v>
      </c>
    </row>
    <row r="15" spans="1:7" ht="12" customHeight="1">
      <c r="A15" s="23" t="s">
        <v>938</v>
      </c>
      <c r="B15" s="76">
        <v>585495</v>
      </c>
      <c r="C15" s="86">
        <v>435855</v>
      </c>
      <c r="D15" s="86">
        <v>18801</v>
      </c>
      <c r="E15" s="86">
        <v>2559</v>
      </c>
      <c r="F15" s="86">
        <v>117547</v>
      </c>
      <c r="G15" s="86">
        <v>10733</v>
      </c>
    </row>
    <row r="16" spans="1:7" ht="12" customHeight="1">
      <c r="A16" s="23" t="s">
        <v>939</v>
      </c>
      <c r="B16" s="76">
        <v>595976</v>
      </c>
      <c r="C16" s="86">
        <v>438380</v>
      </c>
      <c r="D16" s="86">
        <v>21474</v>
      </c>
      <c r="E16" s="86">
        <v>2949</v>
      </c>
      <c r="F16" s="86">
        <v>122219</v>
      </c>
      <c r="G16" s="86">
        <v>10954</v>
      </c>
    </row>
    <row r="17" spans="1:7" ht="12" customHeight="1">
      <c r="A17" s="23" t="s">
        <v>940</v>
      </c>
      <c r="B17" s="76">
        <v>573746</v>
      </c>
      <c r="C17" s="86">
        <v>423765</v>
      </c>
      <c r="D17" s="86">
        <v>23010</v>
      </c>
      <c r="E17" s="86">
        <v>2717</v>
      </c>
      <c r="F17" s="86">
        <v>115083</v>
      </c>
      <c r="G17" s="86">
        <v>9171</v>
      </c>
    </row>
    <row r="18" spans="1:7" ht="12" customHeight="1">
      <c r="A18" s="23" t="s">
        <v>941</v>
      </c>
      <c r="B18" s="76">
        <v>588035</v>
      </c>
      <c r="C18" s="86">
        <v>434541</v>
      </c>
      <c r="D18" s="86">
        <v>23796</v>
      </c>
      <c r="E18" s="86">
        <v>2461</v>
      </c>
      <c r="F18" s="86">
        <v>119253</v>
      </c>
      <c r="G18" s="86">
        <v>7984</v>
      </c>
    </row>
    <row r="19" spans="1:7" ht="12" customHeight="1">
      <c r="A19" s="23" t="s">
        <v>983</v>
      </c>
      <c r="B19" s="76">
        <v>537153</v>
      </c>
      <c r="C19" s="86">
        <v>400684</v>
      </c>
      <c r="D19" s="86">
        <v>18115</v>
      </c>
      <c r="E19" s="86">
        <v>2166</v>
      </c>
      <c r="F19" s="86">
        <v>109076</v>
      </c>
      <c r="G19" s="86">
        <v>7112</v>
      </c>
    </row>
    <row r="20" spans="1:7" ht="12" customHeight="1">
      <c r="A20" s="23" t="s">
        <v>774</v>
      </c>
      <c r="B20" s="76">
        <v>497035</v>
      </c>
      <c r="C20" s="86">
        <v>364070</v>
      </c>
      <c r="D20" s="86">
        <v>18896</v>
      </c>
      <c r="E20" s="86">
        <v>2290</v>
      </c>
      <c r="F20" s="86">
        <v>104837</v>
      </c>
      <c r="G20" s="86">
        <v>6942</v>
      </c>
    </row>
    <row r="21" spans="1:7" ht="12" customHeight="1">
      <c r="A21" s="23" t="s">
        <v>775</v>
      </c>
      <c r="B21" s="76">
        <v>591264</v>
      </c>
      <c r="C21" s="33">
        <v>437477</v>
      </c>
      <c r="D21" s="33">
        <v>21142</v>
      </c>
      <c r="E21" s="33">
        <v>2244</v>
      </c>
      <c r="F21" s="33">
        <v>122550</v>
      </c>
      <c r="G21" s="33">
        <v>7851</v>
      </c>
    </row>
    <row r="22" spans="1:7" ht="3.75" customHeight="1">
      <c r="A22" s="59"/>
      <c r="B22" s="77"/>
      <c r="C22" s="77"/>
      <c r="D22" s="77"/>
      <c r="E22" s="77"/>
      <c r="F22" s="77"/>
      <c r="G22" s="77"/>
    </row>
    <row r="23" ht="11.25">
      <c r="A23" s="20" t="s">
        <v>357</v>
      </c>
    </row>
    <row r="24" ht="11.25">
      <c r="A24" s="26"/>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AD87"/>
  <sheetViews>
    <sheetView zoomScalePageLayoutView="0" workbookViewId="0" topLeftCell="A1">
      <selection activeCell="A1" sqref="A1"/>
    </sheetView>
  </sheetViews>
  <sheetFormatPr defaultColWidth="8.875" defaultRowHeight="12.75"/>
  <cols>
    <col min="1" max="1" width="3.625" style="18" customWidth="1"/>
    <col min="2" max="2" width="11.375" style="18" customWidth="1"/>
    <col min="3" max="14" width="7.75390625" style="18" customWidth="1"/>
    <col min="15" max="17" width="8.75390625" style="18" customWidth="1"/>
    <col min="18" max="16384" width="8.875" style="18" customWidth="1"/>
  </cols>
  <sheetData>
    <row r="1" spans="1:3" s="42" customFormat="1" ht="17.25">
      <c r="A1" s="16" t="s">
        <v>841</v>
      </c>
      <c r="C1" s="41"/>
    </row>
    <row r="2" spans="2:14" ht="11.25">
      <c r="B2" s="20"/>
      <c r="C2" s="20"/>
      <c r="D2" s="20"/>
      <c r="E2" s="20"/>
      <c r="F2" s="20"/>
      <c r="G2" s="20"/>
      <c r="H2" s="44"/>
      <c r="N2" s="40" t="s">
        <v>358</v>
      </c>
    </row>
    <row r="3" spans="1:14" ht="12" customHeight="1">
      <c r="A3" s="318" t="s">
        <v>332</v>
      </c>
      <c r="B3" s="319"/>
      <c r="C3" s="311" t="s">
        <v>359</v>
      </c>
      <c r="D3" s="313"/>
      <c r="E3" s="313"/>
      <c r="F3" s="312"/>
      <c r="G3" s="311" t="s">
        <v>360</v>
      </c>
      <c r="H3" s="313"/>
      <c r="I3" s="313"/>
      <c r="J3" s="312"/>
      <c r="K3" s="311" t="s">
        <v>361</v>
      </c>
      <c r="L3" s="313"/>
      <c r="M3" s="313"/>
      <c r="N3" s="313"/>
    </row>
    <row r="4" spans="1:14" ht="12" customHeight="1">
      <c r="A4" s="320"/>
      <c r="B4" s="321"/>
      <c r="C4" s="311" t="s">
        <v>362</v>
      </c>
      <c r="D4" s="331"/>
      <c r="E4" s="333" t="s">
        <v>92</v>
      </c>
      <c r="F4" s="331"/>
      <c r="G4" s="311" t="s">
        <v>362</v>
      </c>
      <c r="H4" s="331"/>
      <c r="I4" s="333" t="s">
        <v>92</v>
      </c>
      <c r="J4" s="331"/>
      <c r="K4" s="311" t="s">
        <v>362</v>
      </c>
      <c r="L4" s="331"/>
      <c r="M4" s="333" t="s">
        <v>92</v>
      </c>
      <c r="N4" s="278"/>
    </row>
    <row r="5" spans="2:14" ht="15.75" customHeight="1">
      <c r="B5" s="23" t="s">
        <v>989</v>
      </c>
      <c r="C5" s="86"/>
      <c r="D5" s="225">
        <v>607</v>
      </c>
      <c r="E5" s="326">
        <v>1408242</v>
      </c>
      <c r="F5" s="327"/>
      <c r="G5" s="225"/>
      <c r="H5" s="225">
        <v>607</v>
      </c>
      <c r="I5" s="326">
        <v>1408242</v>
      </c>
      <c r="J5" s="327"/>
      <c r="K5" s="121"/>
      <c r="L5" s="121" t="s">
        <v>225</v>
      </c>
      <c r="M5" s="121"/>
      <c r="N5" s="121" t="s">
        <v>225</v>
      </c>
    </row>
    <row r="6" spans="2:14" ht="12" customHeight="1">
      <c r="B6" s="23" t="s">
        <v>228</v>
      </c>
      <c r="C6" s="86"/>
      <c r="D6" s="225">
        <v>591</v>
      </c>
      <c r="E6" s="326">
        <v>1298689</v>
      </c>
      <c r="F6" s="327"/>
      <c r="G6" s="225"/>
      <c r="H6" s="225">
        <v>591</v>
      </c>
      <c r="I6" s="326">
        <v>1298689</v>
      </c>
      <c r="J6" s="327"/>
      <c r="K6" s="121"/>
      <c r="L6" s="121" t="s">
        <v>225</v>
      </c>
      <c r="M6" s="121"/>
      <c r="N6" s="121" t="s">
        <v>225</v>
      </c>
    </row>
    <row r="7" spans="2:14" ht="12" customHeight="1">
      <c r="B7" s="23" t="s">
        <v>760</v>
      </c>
      <c r="C7" s="86"/>
      <c r="D7" s="225">
        <v>560</v>
      </c>
      <c r="E7" s="326">
        <v>1281732</v>
      </c>
      <c r="F7" s="327"/>
      <c r="G7" s="225"/>
      <c r="H7" s="225">
        <v>560</v>
      </c>
      <c r="I7" s="326">
        <v>1281732</v>
      </c>
      <c r="J7" s="327"/>
      <c r="K7" s="121"/>
      <c r="L7" s="121" t="s">
        <v>225</v>
      </c>
      <c r="M7" s="121"/>
      <c r="N7" s="121" t="s">
        <v>225</v>
      </c>
    </row>
    <row r="8" spans="2:14" ht="12" customHeight="1">
      <c r="B8" s="23" t="s">
        <v>944</v>
      </c>
      <c r="C8" s="86"/>
      <c r="D8" s="225">
        <v>545</v>
      </c>
      <c r="E8" s="326">
        <v>1387395</v>
      </c>
      <c r="F8" s="327"/>
      <c r="G8" s="225"/>
      <c r="H8" s="225">
        <v>545</v>
      </c>
      <c r="I8" s="326">
        <v>1387395</v>
      </c>
      <c r="J8" s="327"/>
      <c r="K8" s="121"/>
      <c r="L8" s="121" t="s">
        <v>225</v>
      </c>
      <c r="M8" s="121"/>
      <c r="N8" s="121" t="s">
        <v>225</v>
      </c>
    </row>
    <row r="9" spans="2:14" ht="12" customHeight="1">
      <c r="B9" s="23" t="s">
        <v>990</v>
      </c>
      <c r="C9" s="51"/>
      <c r="D9" s="225">
        <v>536</v>
      </c>
      <c r="E9" s="326">
        <v>1882490</v>
      </c>
      <c r="F9" s="328"/>
      <c r="G9" s="225"/>
      <c r="H9" s="225">
        <v>535</v>
      </c>
      <c r="I9" s="326">
        <v>1882464</v>
      </c>
      <c r="J9" s="328"/>
      <c r="K9" s="225"/>
      <c r="L9" s="225">
        <v>1</v>
      </c>
      <c r="M9" s="225"/>
      <c r="N9" s="225">
        <v>26</v>
      </c>
    </row>
    <row r="10" spans="2:14" ht="4.5" customHeight="1">
      <c r="B10" s="22"/>
      <c r="C10" s="51"/>
      <c r="D10" s="225"/>
      <c r="E10" s="330"/>
      <c r="F10" s="326"/>
      <c r="G10" s="225"/>
      <c r="H10" s="225"/>
      <c r="I10" s="330"/>
      <c r="J10" s="326"/>
      <c r="K10" s="225"/>
      <c r="L10" s="225"/>
      <c r="M10" s="225"/>
      <c r="N10" s="225"/>
    </row>
    <row r="11" spans="1:14" ht="12" customHeight="1">
      <c r="A11" s="18" t="s">
        <v>371</v>
      </c>
      <c r="B11" s="114"/>
      <c r="C11" s="51"/>
      <c r="D11" s="225"/>
      <c r="E11" s="330"/>
      <c r="F11" s="326"/>
      <c r="G11" s="225"/>
      <c r="H11" s="225"/>
      <c r="I11" s="330"/>
      <c r="J11" s="326"/>
      <c r="K11" s="225"/>
      <c r="L11" s="225"/>
      <c r="M11" s="225"/>
      <c r="N11" s="225"/>
    </row>
    <row r="12" spans="2:14" ht="12" customHeight="1">
      <c r="B12" s="25" t="s">
        <v>93</v>
      </c>
      <c r="C12" s="51"/>
      <c r="D12" s="225">
        <v>441</v>
      </c>
      <c r="E12" s="332">
        <v>1875379</v>
      </c>
      <c r="F12" s="326"/>
      <c r="G12" s="225"/>
      <c r="H12" s="225">
        <v>441</v>
      </c>
      <c r="I12" s="332">
        <v>1875379</v>
      </c>
      <c r="J12" s="326"/>
      <c r="K12" s="225"/>
      <c r="L12" s="225" t="s">
        <v>225</v>
      </c>
      <c r="M12" s="225"/>
      <c r="N12" s="225" t="s">
        <v>225</v>
      </c>
    </row>
    <row r="13" spans="2:14" ht="12" customHeight="1">
      <c r="B13" s="25" t="s">
        <v>94</v>
      </c>
      <c r="C13" s="51"/>
      <c r="D13" s="225">
        <v>94</v>
      </c>
      <c r="E13" s="332">
        <v>7085</v>
      </c>
      <c r="F13" s="326"/>
      <c r="G13" s="225"/>
      <c r="H13" s="225">
        <v>94</v>
      </c>
      <c r="I13" s="332">
        <v>7085</v>
      </c>
      <c r="J13" s="326"/>
      <c r="K13" s="225"/>
      <c r="L13" s="225">
        <v>1</v>
      </c>
      <c r="M13" s="225"/>
      <c r="N13" s="225">
        <v>26</v>
      </c>
    </row>
    <row r="14" spans="2:14" ht="4.5" customHeight="1">
      <c r="B14" s="55"/>
      <c r="C14" s="51"/>
      <c r="D14" s="51"/>
      <c r="E14" s="330"/>
      <c r="F14" s="326"/>
      <c r="G14" s="51"/>
      <c r="H14" s="51"/>
      <c r="I14" s="330"/>
      <c r="J14" s="326"/>
      <c r="K14" s="51"/>
      <c r="L14" s="51"/>
      <c r="M14" s="51"/>
      <c r="N14" s="51"/>
    </row>
    <row r="15" spans="1:14" ht="12" customHeight="1">
      <c r="A15" s="18" t="s">
        <v>372</v>
      </c>
      <c r="B15" s="114"/>
      <c r="C15" s="51"/>
      <c r="D15" s="51"/>
      <c r="E15" s="326"/>
      <c r="F15" s="326"/>
      <c r="G15" s="51"/>
      <c r="H15" s="51"/>
      <c r="I15" s="326"/>
      <c r="J15" s="326"/>
      <c r="K15" s="51"/>
      <c r="L15" s="51"/>
      <c r="M15" s="51"/>
      <c r="N15" s="51"/>
    </row>
    <row r="16" spans="2:14" ht="12" customHeight="1">
      <c r="B16" s="25" t="s">
        <v>93</v>
      </c>
      <c r="C16" s="51"/>
      <c r="D16" s="225" t="s">
        <v>225</v>
      </c>
      <c r="E16" s="225"/>
      <c r="F16" s="225" t="s">
        <v>225</v>
      </c>
      <c r="G16" s="51"/>
      <c r="H16" s="225" t="s">
        <v>225</v>
      </c>
      <c r="I16" s="225"/>
      <c r="J16" s="225" t="s">
        <v>225</v>
      </c>
      <c r="K16" s="51"/>
      <c r="L16" s="225" t="s">
        <v>225</v>
      </c>
      <c r="M16" s="225"/>
      <c r="N16" s="225" t="s">
        <v>225</v>
      </c>
    </row>
    <row r="17" spans="2:14" ht="12" customHeight="1">
      <c r="B17" s="22" t="s">
        <v>94</v>
      </c>
      <c r="C17" s="50"/>
      <c r="D17" s="225" t="s">
        <v>225</v>
      </c>
      <c r="E17" s="225"/>
      <c r="F17" s="225" t="s">
        <v>225</v>
      </c>
      <c r="G17" s="51"/>
      <c r="H17" s="225" t="s">
        <v>225</v>
      </c>
      <c r="I17" s="225"/>
      <c r="J17" s="225" t="s">
        <v>225</v>
      </c>
      <c r="K17" s="51"/>
      <c r="L17" s="225" t="s">
        <v>225</v>
      </c>
      <c r="M17" s="225"/>
      <c r="N17" s="225" t="s">
        <v>225</v>
      </c>
    </row>
    <row r="18" spans="1:14" ht="3.75" customHeight="1">
      <c r="A18" s="29"/>
      <c r="B18" s="115"/>
      <c r="C18" s="77"/>
      <c r="D18" s="77"/>
      <c r="E18" s="329"/>
      <c r="F18" s="329"/>
      <c r="G18" s="77"/>
      <c r="H18" s="77"/>
      <c r="I18" s="329"/>
      <c r="J18" s="329"/>
      <c r="K18" s="77"/>
      <c r="L18" s="77"/>
      <c r="M18" s="77"/>
      <c r="N18" s="77"/>
    </row>
    <row r="19" ht="11.25">
      <c r="A19" s="37" t="s">
        <v>363</v>
      </c>
    </row>
    <row r="20" ht="11.25">
      <c r="A20" s="37"/>
    </row>
    <row r="22" s="42" customFormat="1" ht="17.25">
      <c r="A22" s="16" t="s">
        <v>842</v>
      </c>
    </row>
    <row r="23" spans="2:22" ht="11.25">
      <c r="B23" s="20"/>
      <c r="C23" s="20"/>
      <c r="D23" s="20"/>
      <c r="E23" s="20"/>
      <c r="F23" s="20"/>
      <c r="G23" s="20"/>
      <c r="H23" s="20"/>
      <c r="I23" s="20"/>
      <c r="J23" s="44"/>
      <c r="K23" s="20"/>
      <c r="L23" s="20"/>
      <c r="M23" s="20"/>
      <c r="N23" s="43" t="s">
        <v>365</v>
      </c>
      <c r="O23" s="20"/>
      <c r="P23" s="20"/>
      <c r="Q23" s="20"/>
      <c r="R23" s="44"/>
      <c r="S23" s="20"/>
      <c r="T23" s="20"/>
      <c r="U23" s="20"/>
      <c r="V23" s="44"/>
    </row>
    <row r="24" spans="1:30" ht="12" customHeight="1">
      <c r="A24" s="318" t="s">
        <v>332</v>
      </c>
      <c r="B24" s="319"/>
      <c r="C24" s="311" t="s">
        <v>761</v>
      </c>
      <c r="D24" s="313"/>
      <c r="E24" s="313"/>
      <c r="F24" s="312"/>
      <c r="G24" s="311" t="s">
        <v>945</v>
      </c>
      <c r="H24" s="313"/>
      <c r="I24" s="313"/>
      <c r="J24" s="313"/>
      <c r="K24" s="311" t="s">
        <v>991</v>
      </c>
      <c r="L24" s="313"/>
      <c r="M24" s="313"/>
      <c r="N24" s="313"/>
      <c r="O24" s="20"/>
      <c r="P24" s="20"/>
      <c r="Q24" s="20"/>
      <c r="R24" s="20"/>
      <c r="S24" s="20"/>
      <c r="T24" s="20"/>
      <c r="U24" s="20"/>
      <c r="V24" s="20"/>
      <c r="W24" s="20"/>
      <c r="X24" s="20"/>
      <c r="Y24" s="20"/>
      <c r="Z24" s="20"/>
      <c r="AA24" s="20"/>
      <c r="AB24" s="20"/>
      <c r="AC24" s="20"/>
      <c r="AD24" s="20"/>
    </row>
    <row r="25" spans="1:14" ht="12" customHeight="1">
      <c r="A25" s="322"/>
      <c r="B25" s="323"/>
      <c r="C25" s="311" t="s">
        <v>364</v>
      </c>
      <c r="D25" s="312"/>
      <c r="E25" s="311" t="s">
        <v>636</v>
      </c>
      <c r="F25" s="312"/>
      <c r="G25" s="311" t="s">
        <v>364</v>
      </c>
      <c r="H25" s="312"/>
      <c r="I25" s="311" t="s">
        <v>636</v>
      </c>
      <c r="J25" s="313"/>
      <c r="K25" s="311" t="s">
        <v>364</v>
      </c>
      <c r="L25" s="312"/>
      <c r="M25" s="311" t="s">
        <v>636</v>
      </c>
      <c r="N25" s="313"/>
    </row>
    <row r="26" spans="1:14" ht="12" customHeight="1">
      <c r="A26" s="320"/>
      <c r="B26" s="321"/>
      <c r="C26" s="65" t="s">
        <v>720</v>
      </c>
      <c r="D26" s="65" t="s">
        <v>95</v>
      </c>
      <c r="E26" s="65" t="s">
        <v>720</v>
      </c>
      <c r="F26" s="195" t="s">
        <v>96</v>
      </c>
      <c r="G26" s="210" t="s">
        <v>719</v>
      </c>
      <c r="H26" s="65" t="s">
        <v>95</v>
      </c>
      <c r="I26" s="210" t="s">
        <v>719</v>
      </c>
      <c r="J26" s="195" t="s">
        <v>96</v>
      </c>
      <c r="K26" s="210" t="s">
        <v>719</v>
      </c>
      <c r="L26" s="65" t="s">
        <v>95</v>
      </c>
      <c r="M26" s="210" t="s">
        <v>719</v>
      </c>
      <c r="N26" s="195" t="s">
        <v>96</v>
      </c>
    </row>
    <row r="27" spans="1:14" ht="15.75" customHeight="1">
      <c r="A27" s="18" t="s">
        <v>630</v>
      </c>
      <c r="C27" s="76">
        <v>152</v>
      </c>
      <c r="D27" s="84">
        <v>72860</v>
      </c>
      <c r="E27" s="86">
        <v>63</v>
      </c>
      <c r="F27" s="84">
        <v>23244</v>
      </c>
      <c r="G27" s="122">
        <v>150</v>
      </c>
      <c r="H27" s="84">
        <v>80450</v>
      </c>
      <c r="I27" s="121">
        <v>67</v>
      </c>
      <c r="J27" s="84">
        <v>27894</v>
      </c>
      <c r="K27" s="274">
        <f>SUM(K28:K29)</f>
        <v>145</v>
      </c>
      <c r="L27" s="124">
        <f>SUM(L28:L29)</f>
        <v>78100</v>
      </c>
      <c r="M27" s="124">
        <f>SUM(M28:M29)</f>
        <v>58</v>
      </c>
      <c r="N27" s="124">
        <f>SUM(N28:N29)</f>
        <v>27337</v>
      </c>
    </row>
    <row r="28" spans="2:14" ht="12" customHeight="1">
      <c r="B28" s="18" t="s">
        <v>631</v>
      </c>
      <c r="C28" s="76">
        <v>150</v>
      </c>
      <c r="D28" s="33">
        <v>72230</v>
      </c>
      <c r="E28" s="33" t="s">
        <v>225</v>
      </c>
      <c r="F28" s="33" t="s">
        <v>225</v>
      </c>
      <c r="G28" s="122">
        <v>148</v>
      </c>
      <c r="H28" s="84">
        <v>79820</v>
      </c>
      <c r="I28" s="121" t="s">
        <v>319</v>
      </c>
      <c r="J28" s="121" t="s">
        <v>319</v>
      </c>
      <c r="K28" s="122">
        <f aca="true" t="shared" si="0" ref="K28:N29">SUM(K40,K44,K32,K36)</f>
        <v>143</v>
      </c>
      <c r="L28" s="124">
        <f t="shared" si="0"/>
        <v>77470</v>
      </c>
      <c r="M28" s="124">
        <f t="shared" si="0"/>
        <v>0</v>
      </c>
      <c r="N28" s="124">
        <f t="shared" si="0"/>
        <v>0</v>
      </c>
    </row>
    <row r="29" spans="2:14" ht="12" customHeight="1">
      <c r="B29" s="18" t="s">
        <v>632</v>
      </c>
      <c r="C29" s="76">
        <v>2</v>
      </c>
      <c r="D29" s="33">
        <v>630</v>
      </c>
      <c r="E29" s="33">
        <v>63</v>
      </c>
      <c r="F29" s="33">
        <v>23244</v>
      </c>
      <c r="G29" s="122">
        <v>2</v>
      </c>
      <c r="H29" s="84">
        <v>630</v>
      </c>
      <c r="I29" s="121">
        <v>67</v>
      </c>
      <c r="J29" s="84">
        <v>27894</v>
      </c>
      <c r="K29" s="122">
        <f t="shared" si="0"/>
        <v>2</v>
      </c>
      <c r="L29" s="124">
        <f t="shared" si="0"/>
        <v>630</v>
      </c>
      <c r="M29" s="124">
        <f t="shared" si="0"/>
        <v>58</v>
      </c>
      <c r="N29" s="124">
        <f t="shared" si="0"/>
        <v>27337</v>
      </c>
    </row>
    <row r="30" spans="2:14" ht="9.75" customHeight="1">
      <c r="B30" s="40"/>
      <c r="C30" s="76"/>
      <c r="D30" s="84"/>
      <c r="E30" s="86"/>
      <c r="F30" s="84"/>
      <c r="G30" s="122"/>
      <c r="H30" s="84"/>
      <c r="I30" s="121"/>
      <c r="J30" s="84"/>
      <c r="K30" s="122"/>
      <c r="L30" s="84"/>
      <c r="M30" s="121"/>
      <c r="N30" s="84"/>
    </row>
    <row r="31" spans="1:14" ht="12" customHeight="1">
      <c r="A31" s="18" t="s">
        <v>633</v>
      </c>
      <c r="C31" s="76"/>
      <c r="D31" s="84"/>
      <c r="E31" s="86"/>
      <c r="F31" s="84"/>
      <c r="G31" s="122"/>
      <c r="H31" s="84"/>
      <c r="I31" s="121"/>
      <c r="J31" s="84"/>
      <c r="K31" s="122"/>
      <c r="L31" s="84"/>
      <c r="M31" s="121"/>
      <c r="N31" s="84"/>
    </row>
    <row r="32" spans="2:14" ht="12" customHeight="1">
      <c r="B32" s="18" t="s">
        <v>631</v>
      </c>
      <c r="C32" s="76">
        <v>115</v>
      </c>
      <c r="D32" s="84">
        <v>53870</v>
      </c>
      <c r="E32" s="86" t="s">
        <v>225</v>
      </c>
      <c r="F32" s="86" t="s">
        <v>225</v>
      </c>
      <c r="G32" s="122">
        <v>115</v>
      </c>
      <c r="H32" s="84">
        <v>53870</v>
      </c>
      <c r="I32" s="121" t="s">
        <v>319</v>
      </c>
      <c r="J32" s="121" t="s">
        <v>319</v>
      </c>
      <c r="K32" s="122">
        <v>111</v>
      </c>
      <c r="L32" s="84">
        <v>52370</v>
      </c>
      <c r="M32" s="121" t="s">
        <v>1004</v>
      </c>
      <c r="N32" s="121" t="s">
        <v>1004</v>
      </c>
    </row>
    <row r="33" spans="2:14" ht="12" customHeight="1">
      <c r="B33" s="18" t="s">
        <v>632</v>
      </c>
      <c r="C33" s="76">
        <v>2</v>
      </c>
      <c r="D33" s="84">
        <v>630</v>
      </c>
      <c r="E33" s="86">
        <v>45</v>
      </c>
      <c r="F33" s="84">
        <v>17294</v>
      </c>
      <c r="G33" s="122">
        <v>2</v>
      </c>
      <c r="H33" s="84">
        <v>630</v>
      </c>
      <c r="I33" s="121">
        <v>45</v>
      </c>
      <c r="J33" s="123">
        <v>17294</v>
      </c>
      <c r="K33" s="122">
        <v>2</v>
      </c>
      <c r="L33" s="84">
        <v>630</v>
      </c>
      <c r="M33" s="121">
        <v>44</v>
      </c>
      <c r="N33" s="123">
        <v>17747</v>
      </c>
    </row>
    <row r="34" spans="3:14" ht="4.5" customHeight="1">
      <c r="C34" s="76"/>
      <c r="D34" s="84"/>
      <c r="E34" s="86"/>
      <c r="F34" s="84"/>
      <c r="G34" s="122"/>
      <c r="H34" s="84"/>
      <c r="I34" s="121"/>
      <c r="J34" s="84"/>
      <c r="K34" s="122"/>
      <c r="L34" s="84"/>
      <c r="M34" s="121"/>
      <c r="N34" s="84"/>
    </row>
    <row r="35" spans="1:14" ht="12" customHeight="1">
      <c r="A35" s="18" t="s">
        <v>765</v>
      </c>
      <c r="C35" s="76"/>
      <c r="D35" s="84"/>
      <c r="E35" s="86"/>
      <c r="F35" s="86"/>
      <c r="G35" s="122"/>
      <c r="H35" s="84"/>
      <c r="I35" s="121"/>
      <c r="J35" s="121"/>
      <c r="K35" s="122"/>
      <c r="L35" s="84"/>
      <c r="M35" s="121"/>
      <c r="N35" s="121"/>
    </row>
    <row r="36" spans="2:14" ht="12" customHeight="1">
      <c r="B36" s="18" t="s">
        <v>631</v>
      </c>
      <c r="C36" s="76">
        <v>11</v>
      </c>
      <c r="D36" s="84">
        <v>3410</v>
      </c>
      <c r="E36" s="86" t="s">
        <v>225</v>
      </c>
      <c r="F36" s="86" t="s">
        <v>225</v>
      </c>
      <c r="G36" s="122">
        <v>11</v>
      </c>
      <c r="H36" s="84">
        <v>3410</v>
      </c>
      <c r="I36" s="121" t="s">
        <v>319</v>
      </c>
      <c r="J36" s="121" t="s">
        <v>319</v>
      </c>
      <c r="K36" s="122">
        <v>11</v>
      </c>
      <c r="L36" s="84">
        <v>3410</v>
      </c>
      <c r="M36" s="121" t="s">
        <v>319</v>
      </c>
      <c r="N36" s="121" t="s">
        <v>319</v>
      </c>
    </row>
    <row r="37" spans="2:14" ht="12" customHeight="1">
      <c r="B37" s="18" t="s">
        <v>632</v>
      </c>
      <c r="C37" s="76" t="s">
        <v>225</v>
      </c>
      <c r="D37" s="86" t="s">
        <v>225</v>
      </c>
      <c r="E37" s="86">
        <v>3</v>
      </c>
      <c r="F37" s="86">
        <v>340</v>
      </c>
      <c r="G37" s="122" t="s">
        <v>319</v>
      </c>
      <c r="H37" s="121" t="s">
        <v>319</v>
      </c>
      <c r="I37" s="121">
        <v>3</v>
      </c>
      <c r="J37" s="121">
        <v>340</v>
      </c>
      <c r="K37" s="122" t="s">
        <v>319</v>
      </c>
      <c r="L37" s="121" t="s">
        <v>319</v>
      </c>
      <c r="M37" s="121">
        <v>3</v>
      </c>
      <c r="N37" s="121">
        <v>340</v>
      </c>
    </row>
    <row r="38" spans="3:14" ht="4.5" customHeight="1">
      <c r="C38" s="76"/>
      <c r="D38" s="84"/>
      <c r="E38" s="86"/>
      <c r="F38" s="86"/>
      <c r="G38" s="122"/>
      <c r="H38" s="84"/>
      <c r="I38" s="121"/>
      <c r="J38" s="121"/>
      <c r="K38" s="122"/>
      <c r="L38" s="84"/>
      <c r="M38" s="121"/>
      <c r="N38" s="121"/>
    </row>
    <row r="39" spans="1:14" ht="12" customHeight="1">
      <c r="A39" s="18" t="s">
        <v>634</v>
      </c>
      <c r="C39" s="76"/>
      <c r="D39" s="84"/>
      <c r="E39" s="86"/>
      <c r="F39" s="86"/>
      <c r="G39" s="122"/>
      <c r="H39" s="84"/>
      <c r="I39" s="121"/>
      <c r="J39" s="121"/>
      <c r="K39" s="122"/>
      <c r="L39" s="84"/>
      <c r="M39" s="121"/>
      <c r="N39" s="121"/>
    </row>
    <row r="40" spans="2:14" ht="12" customHeight="1">
      <c r="B40" s="18" t="s">
        <v>631</v>
      </c>
      <c r="C40" s="76">
        <v>14</v>
      </c>
      <c r="D40" s="84">
        <v>7700</v>
      </c>
      <c r="E40" s="86" t="s">
        <v>225</v>
      </c>
      <c r="F40" s="86" t="s">
        <v>225</v>
      </c>
      <c r="G40" s="122">
        <v>8</v>
      </c>
      <c r="H40" s="84">
        <v>4990</v>
      </c>
      <c r="I40" s="121" t="s">
        <v>319</v>
      </c>
      <c r="J40" s="121" t="s">
        <v>319</v>
      </c>
      <c r="K40" s="122">
        <v>8</v>
      </c>
      <c r="L40" s="84">
        <v>4990</v>
      </c>
      <c r="M40" s="121" t="s">
        <v>319</v>
      </c>
      <c r="N40" s="121" t="s">
        <v>319</v>
      </c>
    </row>
    <row r="41" spans="2:14" ht="12" customHeight="1">
      <c r="B41" s="18" t="s">
        <v>632</v>
      </c>
      <c r="C41" s="76" t="s">
        <v>225</v>
      </c>
      <c r="D41" s="86" t="s">
        <v>225</v>
      </c>
      <c r="E41" s="86">
        <v>10</v>
      </c>
      <c r="F41" s="84">
        <v>2260</v>
      </c>
      <c r="G41" s="122" t="s">
        <v>319</v>
      </c>
      <c r="H41" s="121" t="s">
        <v>319</v>
      </c>
      <c r="I41" s="121">
        <v>10</v>
      </c>
      <c r="J41" s="84">
        <v>2260</v>
      </c>
      <c r="K41" s="122" t="s">
        <v>319</v>
      </c>
      <c r="L41" s="121" t="s">
        <v>319</v>
      </c>
      <c r="M41" s="121">
        <v>3</v>
      </c>
      <c r="N41" s="84">
        <v>1800</v>
      </c>
    </row>
    <row r="42" spans="3:14" ht="4.5" customHeight="1">
      <c r="C42" s="76"/>
      <c r="D42" s="84"/>
      <c r="E42" s="86"/>
      <c r="F42" s="84"/>
      <c r="G42" s="122"/>
      <c r="H42" s="84"/>
      <c r="I42" s="121"/>
      <c r="J42" s="84"/>
      <c r="K42" s="122"/>
      <c r="L42" s="84"/>
      <c r="M42" s="121"/>
      <c r="N42" s="84"/>
    </row>
    <row r="43" spans="1:14" ht="12" customHeight="1">
      <c r="A43" s="18" t="s">
        <v>635</v>
      </c>
      <c r="C43" s="76"/>
      <c r="D43" s="84"/>
      <c r="E43" s="86"/>
      <c r="F43" s="84"/>
      <c r="G43" s="122"/>
      <c r="H43" s="84"/>
      <c r="I43" s="121"/>
      <c r="J43" s="84"/>
      <c r="K43" s="122"/>
      <c r="L43" s="84"/>
      <c r="M43" s="121"/>
      <c r="N43" s="84"/>
    </row>
    <row r="44" spans="2:14" ht="12" customHeight="1">
      <c r="B44" s="22" t="s">
        <v>631</v>
      </c>
      <c r="C44" s="76">
        <v>10</v>
      </c>
      <c r="D44" s="84">
        <v>7250</v>
      </c>
      <c r="E44" s="86" t="s">
        <v>225</v>
      </c>
      <c r="F44" s="86" t="s">
        <v>225</v>
      </c>
      <c r="G44" s="122">
        <v>14</v>
      </c>
      <c r="H44" s="84">
        <v>17550</v>
      </c>
      <c r="I44" s="121" t="s">
        <v>319</v>
      </c>
      <c r="J44" s="121" t="s">
        <v>319</v>
      </c>
      <c r="K44" s="122">
        <v>13</v>
      </c>
      <c r="L44" s="84">
        <v>16700</v>
      </c>
      <c r="M44" s="121" t="s">
        <v>319</v>
      </c>
      <c r="N44" s="121" t="s">
        <v>319</v>
      </c>
    </row>
    <row r="45" spans="1:14" ht="12" customHeight="1">
      <c r="A45" s="20"/>
      <c r="B45" s="22" t="s">
        <v>632</v>
      </c>
      <c r="C45" s="76" t="s">
        <v>225</v>
      </c>
      <c r="D45" s="33" t="s">
        <v>225</v>
      </c>
      <c r="E45" s="33">
        <v>5</v>
      </c>
      <c r="F45" s="32">
        <v>3350</v>
      </c>
      <c r="G45" s="122" t="s">
        <v>319</v>
      </c>
      <c r="H45" s="124" t="s">
        <v>319</v>
      </c>
      <c r="I45" s="124">
        <v>9</v>
      </c>
      <c r="J45" s="32">
        <v>8000</v>
      </c>
      <c r="K45" s="122" t="s">
        <v>319</v>
      </c>
      <c r="L45" s="121" t="s">
        <v>319</v>
      </c>
      <c r="M45" s="124">
        <v>8</v>
      </c>
      <c r="N45" s="32">
        <v>7450</v>
      </c>
    </row>
    <row r="46" spans="1:14" ht="3.75" customHeight="1">
      <c r="A46" s="29"/>
      <c r="B46" s="29"/>
      <c r="C46" s="77"/>
      <c r="D46" s="77"/>
      <c r="E46" s="77"/>
      <c r="F46" s="34"/>
      <c r="G46" s="125"/>
      <c r="H46" s="77"/>
      <c r="I46" s="77"/>
      <c r="J46" s="34"/>
      <c r="K46" s="127"/>
      <c r="L46" s="128"/>
      <c r="M46" s="128"/>
      <c r="N46" s="34"/>
    </row>
    <row r="47" ht="11.25">
      <c r="A47" s="37" t="s">
        <v>363</v>
      </c>
    </row>
    <row r="48" ht="11.25">
      <c r="A48" s="37"/>
    </row>
    <row r="49" ht="11.25">
      <c r="B49" s="117"/>
    </row>
    <row r="50" spans="1:3" s="42" customFormat="1" ht="17.25">
      <c r="A50" s="16" t="s">
        <v>843</v>
      </c>
      <c r="C50" s="41"/>
    </row>
    <row r="51" spans="2:14" ht="11.25">
      <c r="B51" s="20"/>
      <c r="C51" s="20"/>
      <c r="D51" s="20"/>
      <c r="E51" s="20"/>
      <c r="F51" s="20"/>
      <c r="G51" s="20"/>
      <c r="H51" s="20"/>
      <c r="I51" s="20"/>
      <c r="J51" s="20"/>
      <c r="K51" s="20"/>
      <c r="L51" s="20"/>
      <c r="M51" s="20"/>
      <c r="N51" s="43" t="s">
        <v>366</v>
      </c>
    </row>
    <row r="52" spans="1:14" ht="12" customHeight="1">
      <c r="A52" s="318" t="s">
        <v>332</v>
      </c>
      <c r="B52" s="319"/>
      <c r="C52" s="311" t="s">
        <v>594</v>
      </c>
      <c r="D52" s="312"/>
      <c r="E52" s="311" t="s">
        <v>367</v>
      </c>
      <c r="F52" s="312"/>
      <c r="G52" s="311" t="s">
        <v>643</v>
      </c>
      <c r="H52" s="312"/>
      <c r="I52" s="311" t="s">
        <v>364</v>
      </c>
      <c r="J52" s="312"/>
      <c r="K52" s="311" t="s">
        <v>644</v>
      </c>
      <c r="L52" s="312"/>
      <c r="M52" s="311" t="s">
        <v>368</v>
      </c>
      <c r="N52" s="313"/>
    </row>
    <row r="53" spans="1:14" ht="22.5">
      <c r="A53" s="320"/>
      <c r="B53" s="321"/>
      <c r="C53" s="39" t="s">
        <v>722</v>
      </c>
      <c r="D53" s="223" t="s">
        <v>718</v>
      </c>
      <c r="E53" s="39" t="s">
        <v>721</v>
      </c>
      <c r="F53" s="223" t="s">
        <v>718</v>
      </c>
      <c r="G53" s="39" t="s">
        <v>721</v>
      </c>
      <c r="H53" s="223" t="s">
        <v>718</v>
      </c>
      <c r="I53" s="39" t="s">
        <v>721</v>
      </c>
      <c r="J53" s="223" t="s">
        <v>718</v>
      </c>
      <c r="K53" s="39" t="s">
        <v>721</v>
      </c>
      <c r="L53" s="223" t="s">
        <v>718</v>
      </c>
      <c r="M53" s="39" t="s">
        <v>721</v>
      </c>
      <c r="N53" s="222" t="s">
        <v>718</v>
      </c>
    </row>
    <row r="54" spans="1:14" ht="15.75" customHeight="1">
      <c r="A54" s="38" t="s">
        <v>369</v>
      </c>
      <c r="B54" s="22"/>
      <c r="C54" s="121">
        <v>6116</v>
      </c>
      <c r="D54" s="121"/>
      <c r="E54" s="121"/>
      <c r="F54" s="121"/>
      <c r="G54" s="121">
        <v>1323</v>
      </c>
      <c r="H54" s="121"/>
      <c r="I54" s="121"/>
      <c r="J54" s="121"/>
      <c r="K54" s="121">
        <v>3718</v>
      </c>
      <c r="L54" s="121"/>
      <c r="M54" s="121" t="s">
        <v>225</v>
      </c>
      <c r="N54" s="121"/>
    </row>
    <row r="55" spans="1:14" ht="12" customHeight="1">
      <c r="A55" s="20"/>
      <c r="B55" s="118" t="s">
        <v>638</v>
      </c>
      <c r="C55" s="121"/>
      <c r="D55" s="121">
        <v>7816</v>
      </c>
      <c r="E55" s="121">
        <v>951</v>
      </c>
      <c r="F55" s="121" t="s">
        <v>225</v>
      </c>
      <c r="G55" s="121"/>
      <c r="H55" s="121">
        <v>4719</v>
      </c>
      <c r="I55" s="121">
        <v>124</v>
      </c>
      <c r="J55" s="121" t="s">
        <v>225</v>
      </c>
      <c r="K55" s="121"/>
      <c r="L55" s="121">
        <v>3097</v>
      </c>
      <c r="M55" s="121"/>
      <c r="N55" s="121" t="s">
        <v>225</v>
      </c>
    </row>
    <row r="56" spans="1:14" ht="12" customHeight="1">
      <c r="A56" s="20"/>
      <c r="B56" s="118" t="s">
        <v>139</v>
      </c>
      <c r="C56" s="121"/>
      <c r="D56" s="121">
        <v>1700</v>
      </c>
      <c r="E56" s="121"/>
      <c r="F56" s="121" t="s">
        <v>225</v>
      </c>
      <c r="G56" s="121"/>
      <c r="H56" s="121">
        <v>13</v>
      </c>
      <c r="I56" s="121"/>
      <c r="J56" s="121" t="s">
        <v>225</v>
      </c>
      <c r="K56" s="121"/>
      <c r="L56" s="121">
        <v>1687</v>
      </c>
      <c r="M56" s="121"/>
      <c r="N56" s="121" t="s">
        <v>225</v>
      </c>
    </row>
    <row r="57" spans="1:14" ht="3.75" customHeight="1">
      <c r="A57" s="20"/>
      <c r="B57" s="23"/>
      <c r="C57" s="86"/>
      <c r="D57" s="86"/>
      <c r="E57" s="86"/>
      <c r="F57" s="86"/>
      <c r="G57" s="86"/>
      <c r="H57" s="86"/>
      <c r="I57" s="86"/>
      <c r="J57" s="86"/>
      <c r="K57" s="86"/>
      <c r="L57" s="86"/>
      <c r="M57" s="86"/>
      <c r="N57" s="86"/>
    </row>
    <row r="58" spans="1:14" ht="12" customHeight="1">
      <c r="A58" s="38" t="s">
        <v>370</v>
      </c>
      <c r="B58" s="22"/>
      <c r="C58" s="121">
        <v>6198</v>
      </c>
      <c r="D58" s="121"/>
      <c r="E58" s="121">
        <v>980</v>
      </c>
      <c r="F58" s="121"/>
      <c r="G58" s="121">
        <v>1379</v>
      </c>
      <c r="H58" s="121"/>
      <c r="I58" s="121">
        <v>130</v>
      </c>
      <c r="J58" s="121"/>
      <c r="K58" s="121">
        <v>3710</v>
      </c>
      <c r="L58" s="121"/>
      <c r="M58" s="121" t="s">
        <v>225</v>
      </c>
      <c r="N58" s="121"/>
    </row>
    <row r="59" spans="1:14" ht="12" customHeight="1">
      <c r="A59" s="20"/>
      <c r="B59" s="118" t="s">
        <v>638</v>
      </c>
      <c r="C59" s="121"/>
      <c r="D59" s="121">
        <v>9700</v>
      </c>
      <c r="E59" s="121"/>
      <c r="F59" s="121" t="s">
        <v>225</v>
      </c>
      <c r="G59" s="121"/>
      <c r="H59" s="121">
        <v>5192</v>
      </c>
      <c r="I59" s="121"/>
      <c r="J59" s="121" t="s">
        <v>225</v>
      </c>
      <c r="K59" s="121"/>
      <c r="L59" s="121">
        <v>4508</v>
      </c>
      <c r="M59" s="121"/>
      <c r="N59" s="121" t="s">
        <v>225</v>
      </c>
    </row>
    <row r="60" spans="1:14" ht="12" customHeight="1">
      <c r="A60" s="20"/>
      <c r="B60" s="118" t="s">
        <v>139</v>
      </c>
      <c r="C60" s="121"/>
      <c r="D60" s="121">
        <v>2149</v>
      </c>
      <c r="E60" s="121"/>
      <c r="F60" s="121" t="s">
        <v>225</v>
      </c>
      <c r="G60" s="121"/>
      <c r="H60" s="121" t="s">
        <v>225</v>
      </c>
      <c r="I60" s="121"/>
      <c r="J60" s="121" t="s">
        <v>225</v>
      </c>
      <c r="K60" s="121"/>
      <c r="L60" s="121">
        <v>2149</v>
      </c>
      <c r="M60" s="121"/>
      <c r="N60" s="121" t="s">
        <v>225</v>
      </c>
    </row>
    <row r="61" spans="1:14" ht="3.75" customHeight="1">
      <c r="A61" s="20"/>
      <c r="B61" s="23"/>
      <c r="C61" s="86"/>
      <c r="D61" s="86"/>
      <c r="E61" s="86"/>
      <c r="F61" s="86"/>
      <c r="G61" s="86"/>
      <c r="H61" s="86"/>
      <c r="I61" s="86"/>
      <c r="J61" s="86"/>
      <c r="K61" s="86"/>
      <c r="L61" s="86"/>
      <c r="M61" s="86"/>
      <c r="N61" s="86"/>
    </row>
    <row r="62" spans="1:14" ht="12" customHeight="1">
      <c r="A62" s="38" t="s">
        <v>0</v>
      </c>
      <c r="B62" s="22"/>
      <c r="C62" s="121">
        <v>6264</v>
      </c>
      <c r="D62" s="121"/>
      <c r="E62" s="121">
        <v>986</v>
      </c>
      <c r="F62" s="121"/>
      <c r="G62" s="121">
        <v>1314</v>
      </c>
      <c r="H62" s="121"/>
      <c r="I62" s="121">
        <v>123</v>
      </c>
      <c r="J62" s="121"/>
      <c r="K62" s="121">
        <v>3841</v>
      </c>
      <c r="L62" s="121"/>
      <c r="M62" s="121" t="s">
        <v>225</v>
      </c>
      <c r="N62" s="121"/>
    </row>
    <row r="63" spans="1:14" ht="12" customHeight="1">
      <c r="A63" s="20"/>
      <c r="B63" s="118" t="s">
        <v>638</v>
      </c>
      <c r="C63" s="121"/>
      <c r="D63" s="121">
        <v>12309</v>
      </c>
      <c r="E63" s="121"/>
      <c r="F63" s="121" t="s">
        <v>225</v>
      </c>
      <c r="G63" s="121"/>
      <c r="H63" s="121">
        <v>5353</v>
      </c>
      <c r="I63" s="121"/>
      <c r="J63" s="121" t="s">
        <v>225</v>
      </c>
      <c r="K63" s="121"/>
      <c r="L63" s="121">
        <v>6956</v>
      </c>
      <c r="M63" s="121"/>
      <c r="N63" s="121" t="s">
        <v>225</v>
      </c>
    </row>
    <row r="64" spans="1:14" ht="12" customHeight="1">
      <c r="A64" s="20"/>
      <c r="B64" s="118" t="s">
        <v>139</v>
      </c>
      <c r="C64" s="121"/>
      <c r="D64" s="121">
        <v>2100</v>
      </c>
      <c r="E64" s="121"/>
      <c r="F64" s="121" t="s">
        <v>225</v>
      </c>
      <c r="G64" s="121"/>
      <c r="H64" s="121">
        <v>7</v>
      </c>
      <c r="I64" s="121"/>
      <c r="J64" s="121" t="s">
        <v>225</v>
      </c>
      <c r="K64" s="121"/>
      <c r="L64" s="121">
        <v>2093</v>
      </c>
      <c r="M64" s="121"/>
      <c r="N64" s="121" t="s">
        <v>225</v>
      </c>
    </row>
    <row r="65" spans="1:14" ht="3.75" customHeight="1">
      <c r="A65" s="20"/>
      <c r="B65" s="23"/>
      <c r="C65" s="86"/>
      <c r="D65" s="86"/>
      <c r="E65" s="86"/>
      <c r="F65" s="86"/>
      <c r="G65" s="86"/>
      <c r="H65" s="86"/>
      <c r="I65" s="86"/>
      <c r="J65" s="86"/>
      <c r="K65" s="86"/>
      <c r="L65" s="86"/>
      <c r="M65" s="86"/>
      <c r="N65" s="86"/>
    </row>
    <row r="66" spans="1:14" ht="12" customHeight="1">
      <c r="A66" s="38" t="s">
        <v>946</v>
      </c>
      <c r="B66" s="22"/>
      <c r="C66" s="121">
        <v>6436</v>
      </c>
      <c r="D66" s="121"/>
      <c r="E66" s="121">
        <v>962</v>
      </c>
      <c r="F66" s="121"/>
      <c r="G66" s="121">
        <v>1361</v>
      </c>
      <c r="H66" s="121"/>
      <c r="I66" s="121">
        <v>123</v>
      </c>
      <c r="J66" s="121"/>
      <c r="K66" s="121">
        <v>3990</v>
      </c>
      <c r="L66" s="121"/>
      <c r="M66" s="121" t="s">
        <v>319</v>
      </c>
      <c r="N66" s="121"/>
    </row>
    <row r="67" spans="1:14" ht="12" customHeight="1">
      <c r="A67" s="20"/>
      <c r="B67" s="118" t="s">
        <v>638</v>
      </c>
      <c r="C67" s="121"/>
      <c r="D67" s="121">
        <v>12288</v>
      </c>
      <c r="E67" s="121"/>
      <c r="F67" s="121" t="s">
        <v>319</v>
      </c>
      <c r="G67" s="121"/>
      <c r="H67" s="121">
        <v>4068</v>
      </c>
      <c r="I67" s="121"/>
      <c r="J67" s="121" t="s">
        <v>319</v>
      </c>
      <c r="K67" s="121"/>
      <c r="L67" s="121">
        <v>8220</v>
      </c>
      <c r="M67" s="121"/>
      <c r="N67" s="121" t="s">
        <v>319</v>
      </c>
    </row>
    <row r="68" spans="1:14" ht="12" customHeight="1">
      <c r="A68" s="20"/>
      <c r="B68" s="118" t="s">
        <v>139</v>
      </c>
      <c r="C68" s="121"/>
      <c r="D68" s="121">
        <v>1008</v>
      </c>
      <c r="E68" s="121"/>
      <c r="F68" s="121" t="s">
        <v>319</v>
      </c>
      <c r="G68" s="121"/>
      <c r="H68" s="121">
        <v>63</v>
      </c>
      <c r="I68" s="121"/>
      <c r="J68" s="121" t="s">
        <v>319</v>
      </c>
      <c r="K68" s="121"/>
      <c r="L68" s="121">
        <v>945</v>
      </c>
      <c r="M68" s="121"/>
      <c r="N68" s="121" t="s">
        <v>319</v>
      </c>
    </row>
    <row r="69" spans="1:14" ht="3.75" customHeight="1">
      <c r="A69" s="20"/>
      <c r="B69" s="23"/>
      <c r="C69" s="86"/>
      <c r="D69" s="86"/>
      <c r="E69" s="86"/>
      <c r="F69" s="86"/>
      <c r="G69" s="86"/>
      <c r="H69" s="86"/>
      <c r="I69" s="86"/>
      <c r="J69" s="86"/>
      <c r="K69" s="86"/>
      <c r="L69" s="86"/>
      <c r="M69" s="86"/>
      <c r="N69" s="86"/>
    </row>
    <row r="70" spans="1:14" ht="12" customHeight="1">
      <c r="A70" s="38" t="s">
        <v>992</v>
      </c>
      <c r="B70" s="22"/>
      <c r="C70" s="121">
        <v>6193</v>
      </c>
      <c r="D70" s="121"/>
      <c r="E70" s="121">
        <v>951</v>
      </c>
      <c r="F70" s="121"/>
      <c r="G70" s="121">
        <v>1326</v>
      </c>
      <c r="H70" s="121"/>
      <c r="I70" s="121">
        <v>117</v>
      </c>
      <c r="J70" s="121"/>
      <c r="K70" s="121">
        <v>3799</v>
      </c>
      <c r="L70" s="121"/>
      <c r="M70" s="121" t="s">
        <v>319</v>
      </c>
      <c r="N70" s="121"/>
    </row>
    <row r="71" spans="1:14" ht="12" customHeight="1">
      <c r="A71" s="20"/>
      <c r="B71" s="118" t="s">
        <v>638</v>
      </c>
      <c r="C71" s="121"/>
      <c r="D71" s="121">
        <v>8770</v>
      </c>
      <c r="E71" s="121"/>
      <c r="F71" s="121" t="s">
        <v>319</v>
      </c>
      <c r="G71" s="121"/>
      <c r="H71" s="121">
        <v>3307</v>
      </c>
      <c r="I71" s="121"/>
      <c r="J71" s="121" t="s">
        <v>319</v>
      </c>
      <c r="K71" s="121"/>
      <c r="L71" s="121">
        <v>5463</v>
      </c>
      <c r="M71" s="121"/>
      <c r="N71" s="121" t="s">
        <v>319</v>
      </c>
    </row>
    <row r="72" spans="1:14" ht="12" customHeight="1">
      <c r="A72" s="20"/>
      <c r="B72" s="118" t="s">
        <v>139</v>
      </c>
      <c r="C72" s="121"/>
      <c r="D72" s="121">
        <v>144</v>
      </c>
      <c r="E72" s="121"/>
      <c r="F72" s="121" t="s">
        <v>319</v>
      </c>
      <c r="G72" s="121"/>
      <c r="H72" s="121">
        <v>23</v>
      </c>
      <c r="I72" s="121"/>
      <c r="J72" s="121" t="s">
        <v>319</v>
      </c>
      <c r="K72" s="121"/>
      <c r="L72" s="121">
        <v>121</v>
      </c>
      <c r="M72" s="121"/>
      <c r="N72" s="121" t="s">
        <v>319</v>
      </c>
    </row>
    <row r="73" spans="1:14" ht="12" customHeight="1">
      <c r="A73" s="20"/>
      <c r="B73" s="23"/>
      <c r="C73" s="121"/>
      <c r="D73" s="121"/>
      <c r="E73" s="121"/>
      <c r="F73" s="121"/>
      <c r="G73" s="121"/>
      <c r="H73" s="121"/>
      <c r="I73" s="121"/>
      <c r="J73" s="121"/>
      <c r="K73" s="121"/>
      <c r="L73" s="121"/>
      <c r="M73" s="121"/>
      <c r="N73" s="121"/>
    </row>
    <row r="74" spans="1:14" ht="12" customHeight="1">
      <c r="A74" s="20" t="s">
        <v>639</v>
      </c>
      <c r="B74" s="22"/>
      <c r="C74" s="121">
        <v>4997</v>
      </c>
      <c r="D74" s="121"/>
      <c r="E74" s="121">
        <v>861</v>
      </c>
      <c r="F74" s="121"/>
      <c r="G74" s="121">
        <v>843</v>
      </c>
      <c r="H74" s="121"/>
      <c r="I74" s="121">
        <v>104</v>
      </c>
      <c r="J74" s="121"/>
      <c r="K74" s="121">
        <v>3189</v>
      </c>
      <c r="L74" s="121"/>
      <c r="M74" s="121" t="s">
        <v>319</v>
      </c>
      <c r="N74" s="121"/>
    </row>
    <row r="75" spans="1:14" ht="12" customHeight="1">
      <c r="A75" s="20"/>
      <c r="B75" s="118" t="s">
        <v>638</v>
      </c>
      <c r="C75" s="121"/>
      <c r="D75" s="121">
        <v>7951</v>
      </c>
      <c r="E75" s="121"/>
      <c r="F75" s="121" t="s">
        <v>319</v>
      </c>
      <c r="G75" s="121"/>
      <c r="H75" s="121">
        <v>2553</v>
      </c>
      <c r="I75" s="121"/>
      <c r="J75" s="121" t="s">
        <v>319</v>
      </c>
      <c r="K75" s="121"/>
      <c r="L75" s="121">
        <v>5398</v>
      </c>
      <c r="M75" s="121"/>
      <c r="N75" s="121" t="s">
        <v>319</v>
      </c>
    </row>
    <row r="76" spans="1:14" ht="12" customHeight="1">
      <c r="A76" s="20"/>
      <c r="B76" s="118" t="s">
        <v>139</v>
      </c>
      <c r="C76" s="121"/>
      <c r="D76" s="121">
        <v>144</v>
      </c>
      <c r="E76" s="121"/>
      <c r="F76" s="121" t="s">
        <v>319</v>
      </c>
      <c r="G76" s="121"/>
      <c r="H76" s="121">
        <v>23</v>
      </c>
      <c r="I76" s="121"/>
      <c r="J76" s="121" t="s">
        <v>319</v>
      </c>
      <c r="K76" s="121"/>
      <c r="L76" s="121">
        <v>121</v>
      </c>
      <c r="M76" s="121"/>
      <c r="N76" s="121" t="s">
        <v>319</v>
      </c>
    </row>
    <row r="77" spans="1:14" ht="7.5" customHeight="1">
      <c r="A77" s="20"/>
      <c r="B77" s="23"/>
      <c r="C77" s="121"/>
      <c r="D77" s="121"/>
      <c r="E77" s="121"/>
      <c r="F77" s="121"/>
      <c r="G77" s="121"/>
      <c r="H77" s="121"/>
      <c r="I77" s="121"/>
      <c r="J77" s="121"/>
      <c r="K77" s="121"/>
      <c r="L77" s="121"/>
      <c r="M77" s="121"/>
      <c r="N77" s="121"/>
    </row>
    <row r="78" spans="1:14" ht="12" customHeight="1">
      <c r="A78" s="20" t="s">
        <v>765</v>
      </c>
      <c r="B78" s="22"/>
      <c r="C78" s="121">
        <v>169</v>
      </c>
      <c r="D78" s="121" t="s">
        <v>319</v>
      </c>
      <c r="E78" s="121">
        <v>4</v>
      </c>
      <c r="F78" s="121" t="s">
        <v>319</v>
      </c>
      <c r="G78" s="121">
        <v>61</v>
      </c>
      <c r="H78" s="121" t="s">
        <v>319</v>
      </c>
      <c r="I78" s="121">
        <v>1</v>
      </c>
      <c r="J78" s="121" t="s">
        <v>319</v>
      </c>
      <c r="K78" s="121">
        <v>104</v>
      </c>
      <c r="L78" s="121" t="s">
        <v>319</v>
      </c>
      <c r="M78" s="121" t="s">
        <v>319</v>
      </c>
      <c r="N78" s="121" t="s">
        <v>319</v>
      </c>
    </row>
    <row r="79" spans="1:14" ht="7.5" customHeight="1">
      <c r="A79" s="26"/>
      <c r="B79" s="22"/>
      <c r="C79" s="121"/>
      <c r="D79" s="121"/>
      <c r="E79" s="121"/>
      <c r="F79" s="121"/>
      <c r="G79" s="121"/>
      <c r="H79" s="121"/>
      <c r="I79" s="121"/>
      <c r="J79" s="121"/>
      <c r="K79" s="121"/>
      <c r="L79" s="121"/>
      <c r="M79" s="121"/>
      <c r="N79" s="121"/>
    </row>
    <row r="80" spans="1:14" ht="12" customHeight="1">
      <c r="A80" s="20" t="s">
        <v>640</v>
      </c>
      <c r="B80" s="22"/>
      <c r="C80" s="121">
        <v>519</v>
      </c>
      <c r="D80" s="121">
        <v>573</v>
      </c>
      <c r="E80" s="121">
        <v>44</v>
      </c>
      <c r="F80" s="121" t="s">
        <v>319</v>
      </c>
      <c r="G80" s="121">
        <v>190</v>
      </c>
      <c r="H80" s="121">
        <v>508</v>
      </c>
      <c r="I80" s="121">
        <v>3</v>
      </c>
      <c r="J80" s="121" t="s">
        <v>319</v>
      </c>
      <c r="K80" s="121">
        <v>282</v>
      </c>
      <c r="L80" s="121">
        <v>65</v>
      </c>
      <c r="M80" s="121" t="s">
        <v>319</v>
      </c>
      <c r="N80" s="121" t="s">
        <v>319</v>
      </c>
    </row>
    <row r="81" spans="1:14" ht="7.5" customHeight="1">
      <c r="A81" s="26"/>
      <c r="B81" s="22"/>
      <c r="C81" s="121"/>
      <c r="D81" s="121"/>
      <c r="E81" s="121"/>
      <c r="F81" s="121"/>
      <c r="G81" s="121"/>
      <c r="H81" s="121"/>
      <c r="I81" s="121"/>
      <c r="J81" s="121"/>
      <c r="K81" s="121"/>
      <c r="L81" s="121"/>
      <c r="M81" s="121"/>
      <c r="N81" s="121"/>
    </row>
    <row r="82" spans="1:14" ht="12" customHeight="1">
      <c r="A82" s="20" t="s">
        <v>641</v>
      </c>
      <c r="B82" s="22"/>
      <c r="C82" s="124">
        <v>508</v>
      </c>
      <c r="D82" s="124">
        <v>246</v>
      </c>
      <c r="E82" s="124">
        <v>41</v>
      </c>
      <c r="F82" s="124" t="s">
        <v>319</v>
      </c>
      <c r="G82" s="124">
        <v>233</v>
      </c>
      <c r="H82" s="124">
        <v>246</v>
      </c>
      <c r="I82" s="124">
        <v>9</v>
      </c>
      <c r="J82" s="124" t="s">
        <v>319</v>
      </c>
      <c r="K82" s="124">
        <v>225</v>
      </c>
      <c r="L82" s="124" t="s">
        <v>319</v>
      </c>
      <c r="M82" s="124" t="s">
        <v>319</v>
      </c>
      <c r="N82" s="124" t="s">
        <v>319</v>
      </c>
    </row>
    <row r="83" spans="1:14" ht="3.75" customHeight="1">
      <c r="A83" s="29"/>
      <c r="B83" s="119"/>
      <c r="C83" s="128"/>
      <c r="D83" s="128"/>
      <c r="E83" s="128"/>
      <c r="F83" s="128" t="s">
        <v>637</v>
      </c>
      <c r="G83" s="128"/>
      <c r="H83" s="128"/>
      <c r="I83" s="128"/>
      <c r="J83" s="128"/>
      <c r="K83" s="128"/>
      <c r="L83" s="128"/>
      <c r="M83" s="128"/>
      <c r="N83" s="128"/>
    </row>
    <row r="84" spans="1:14" ht="11.25">
      <c r="A84" s="37" t="s">
        <v>363</v>
      </c>
      <c r="C84" s="20"/>
      <c r="D84" s="20"/>
      <c r="E84" s="20"/>
      <c r="F84" s="21"/>
      <c r="G84" s="20"/>
      <c r="H84" s="20"/>
      <c r="I84" s="20"/>
      <c r="J84" s="21"/>
      <c r="K84" s="20"/>
      <c r="L84" s="20"/>
      <c r="M84" s="20"/>
      <c r="N84" s="43"/>
    </row>
    <row r="85" ht="11.25">
      <c r="A85" s="37" t="s">
        <v>905</v>
      </c>
    </row>
    <row r="86" ht="11.25">
      <c r="A86" s="120" t="s">
        <v>373</v>
      </c>
    </row>
    <row r="87" ht="11.25">
      <c r="A87" s="120" t="s">
        <v>642</v>
      </c>
    </row>
  </sheetData>
  <sheetProtection/>
  <mergeCells count="51">
    <mergeCell ref="E13:F13"/>
    <mergeCell ref="I6:J6"/>
    <mergeCell ref="E10:F10"/>
    <mergeCell ref="K3:N3"/>
    <mergeCell ref="M4:N4"/>
    <mergeCell ref="E4:F4"/>
    <mergeCell ref="G4:H4"/>
    <mergeCell ref="I4:J4"/>
    <mergeCell ref="K4:L4"/>
    <mergeCell ref="C3:F3"/>
    <mergeCell ref="C4:D4"/>
    <mergeCell ref="G3:J3"/>
    <mergeCell ref="I18:J18"/>
    <mergeCell ref="E11:F11"/>
    <mergeCell ref="E15:F15"/>
    <mergeCell ref="I12:J12"/>
    <mergeCell ref="E12:F12"/>
    <mergeCell ref="I11:J11"/>
    <mergeCell ref="I13:J13"/>
    <mergeCell ref="E14:F14"/>
    <mergeCell ref="I15:J15"/>
    <mergeCell ref="I14:J14"/>
    <mergeCell ref="A3:B4"/>
    <mergeCell ref="I10:J10"/>
    <mergeCell ref="E5:F5"/>
    <mergeCell ref="E6:F6"/>
    <mergeCell ref="E7:F7"/>
    <mergeCell ref="I7:J7"/>
    <mergeCell ref="I5:J5"/>
    <mergeCell ref="E8:F8"/>
    <mergeCell ref="I8:J8"/>
    <mergeCell ref="M25:N25"/>
    <mergeCell ref="C52:D52"/>
    <mergeCell ref="E52:F52"/>
    <mergeCell ref="E9:F9"/>
    <mergeCell ref="I9:J9"/>
    <mergeCell ref="C24:F24"/>
    <mergeCell ref="E25:F25"/>
    <mergeCell ref="E18:F18"/>
    <mergeCell ref="K24:N24"/>
    <mergeCell ref="M52:N52"/>
    <mergeCell ref="C25:D25"/>
    <mergeCell ref="G25:H25"/>
    <mergeCell ref="I25:J25"/>
    <mergeCell ref="K52:L52"/>
    <mergeCell ref="G52:H52"/>
    <mergeCell ref="I52:J52"/>
    <mergeCell ref="G24:J24"/>
    <mergeCell ref="A24:B26"/>
    <mergeCell ref="K25:L25"/>
    <mergeCell ref="A52:B53"/>
  </mergeCells>
  <printOptions/>
  <pageMargins left="0.5905511811023623" right="0.5905511811023623" top="0.5905511811023623" bottom="0.5905511811023623" header="0.3937007874015748" footer="0.196850393700787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A1" sqref="A1"/>
    </sheetView>
  </sheetViews>
  <sheetFormatPr defaultColWidth="9.00390625" defaultRowHeight="12.75"/>
  <cols>
    <col min="1" max="2" width="2.125" style="6" customWidth="1"/>
    <col min="3" max="3" width="21.375" style="6" customWidth="1"/>
    <col min="4" max="10" width="10.75390625" style="6" customWidth="1"/>
    <col min="11" max="16384" width="9.125" style="6" customWidth="1"/>
  </cols>
  <sheetData>
    <row r="1" spans="1:3" s="13" customFormat="1" ht="17.25">
      <c r="A1" s="169" t="s">
        <v>968</v>
      </c>
      <c r="B1" s="5"/>
      <c r="C1" s="5"/>
    </row>
    <row r="2" spans="1:10" ht="11.25">
      <c r="A2" s="7"/>
      <c r="B2" s="7"/>
      <c r="C2" s="7"/>
      <c r="D2" s="8"/>
      <c r="E2" s="7"/>
      <c r="F2" s="7"/>
      <c r="G2" s="7"/>
      <c r="H2" s="7"/>
      <c r="I2" s="7"/>
      <c r="J2" s="15" t="s">
        <v>307</v>
      </c>
    </row>
    <row r="3" spans="1:10" ht="13.5" customHeight="1">
      <c r="A3" s="307" t="s">
        <v>210</v>
      </c>
      <c r="B3" s="307"/>
      <c r="C3" s="308"/>
      <c r="D3" s="300" t="s">
        <v>399</v>
      </c>
      <c r="E3" s="300" t="s">
        <v>400</v>
      </c>
      <c r="F3" s="304" t="s">
        <v>299</v>
      </c>
      <c r="G3" s="305"/>
      <c r="H3" s="306"/>
      <c r="I3" s="300" t="s">
        <v>2</v>
      </c>
      <c r="J3" s="302" t="s">
        <v>3</v>
      </c>
    </row>
    <row r="4" spans="1:10" ht="13.5" customHeight="1">
      <c r="A4" s="309"/>
      <c r="B4" s="309"/>
      <c r="C4" s="310"/>
      <c r="D4" s="301"/>
      <c r="E4" s="301"/>
      <c r="F4" s="176" t="s">
        <v>4</v>
      </c>
      <c r="G4" s="176" t="s">
        <v>401</v>
      </c>
      <c r="H4" s="176" t="s">
        <v>402</v>
      </c>
      <c r="I4" s="301"/>
      <c r="J4" s="303"/>
    </row>
    <row r="5" spans="1:10" ht="21.75" customHeight="1">
      <c r="A5" s="9" t="s">
        <v>5</v>
      </c>
      <c r="B5" s="9"/>
      <c r="C5" s="9"/>
      <c r="D5" s="230">
        <v>37310.2</v>
      </c>
      <c r="E5" s="231">
        <v>1504.3</v>
      </c>
      <c r="F5" s="231">
        <v>2040.1</v>
      </c>
      <c r="G5" s="231">
        <v>1988</v>
      </c>
      <c r="H5" s="231">
        <v>52.2</v>
      </c>
      <c r="I5" s="231">
        <v>2745.5</v>
      </c>
      <c r="J5" s="231">
        <v>31020.3</v>
      </c>
    </row>
    <row r="6" spans="1:10" ht="12" customHeight="1">
      <c r="A6" s="7"/>
      <c r="B6" s="7"/>
      <c r="C6" s="7"/>
      <c r="D6" s="232"/>
      <c r="E6" s="166"/>
      <c r="F6" s="166"/>
      <c r="G6" s="166"/>
      <c r="H6" s="166"/>
      <c r="I6" s="166"/>
      <c r="J6" s="166"/>
    </row>
    <row r="7" spans="1:10" ht="18" customHeight="1">
      <c r="A7" s="9" t="s">
        <v>6</v>
      </c>
      <c r="B7" s="9"/>
      <c r="C7" s="9"/>
      <c r="D7" s="232">
        <v>1164.7</v>
      </c>
      <c r="E7" s="166">
        <v>148.3</v>
      </c>
      <c r="F7" s="166">
        <v>157.6</v>
      </c>
      <c r="G7" s="166">
        <v>149.1</v>
      </c>
      <c r="H7" s="166">
        <v>8.5</v>
      </c>
      <c r="I7" s="166">
        <v>233.9</v>
      </c>
      <c r="J7" s="166">
        <v>624.9</v>
      </c>
    </row>
    <row r="8" spans="1:10" ht="12" customHeight="1">
      <c r="A8" s="7"/>
      <c r="B8" s="7"/>
      <c r="C8" s="7"/>
      <c r="D8" s="232"/>
      <c r="E8" s="166"/>
      <c r="F8" s="166"/>
      <c r="G8" s="166"/>
      <c r="H8" s="166"/>
      <c r="I8" s="166"/>
      <c r="J8" s="166"/>
    </row>
    <row r="9" spans="1:10" ht="18" customHeight="1">
      <c r="A9" s="9" t="s">
        <v>7</v>
      </c>
      <c r="B9" s="9"/>
      <c r="C9" s="9"/>
      <c r="D9" s="232">
        <v>429.7</v>
      </c>
      <c r="E9" s="166">
        <v>63.1</v>
      </c>
      <c r="F9" s="166">
        <v>7</v>
      </c>
      <c r="G9" s="166">
        <v>5.5</v>
      </c>
      <c r="H9" s="166">
        <v>1.5</v>
      </c>
      <c r="I9" s="166">
        <v>13.5</v>
      </c>
      <c r="J9" s="166">
        <v>346.1</v>
      </c>
    </row>
    <row r="10" spans="1:10" ht="12" customHeight="1">
      <c r="A10" s="7"/>
      <c r="B10" s="7"/>
      <c r="C10" s="7"/>
      <c r="D10" s="232"/>
      <c r="E10" s="166"/>
      <c r="F10" s="166"/>
      <c r="G10" s="166"/>
      <c r="H10" s="166"/>
      <c r="I10" s="166"/>
      <c r="J10" s="166"/>
    </row>
    <row r="11" spans="1:10" ht="18" customHeight="1">
      <c r="A11" s="9" t="s">
        <v>300</v>
      </c>
      <c r="B11" s="9"/>
      <c r="C11" s="9"/>
      <c r="D11" s="226" t="s">
        <v>961</v>
      </c>
      <c r="E11" s="50" t="s">
        <v>961</v>
      </c>
      <c r="F11" s="50" t="s">
        <v>961</v>
      </c>
      <c r="G11" s="50" t="s">
        <v>961</v>
      </c>
      <c r="H11" s="50" t="s">
        <v>961</v>
      </c>
      <c r="I11" s="50" t="s">
        <v>961</v>
      </c>
      <c r="J11" s="50" t="s">
        <v>225</v>
      </c>
    </row>
    <row r="12" spans="1:10" ht="18" customHeight="1">
      <c r="A12" s="9" t="s">
        <v>301</v>
      </c>
      <c r="B12" s="9"/>
      <c r="C12" s="9"/>
      <c r="D12" s="232" t="s">
        <v>961</v>
      </c>
      <c r="E12" s="166" t="s">
        <v>961</v>
      </c>
      <c r="F12" s="166" t="s">
        <v>961</v>
      </c>
      <c r="G12" s="166" t="s">
        <v>961</v>
      </c>
      <c r="H12" s="166" t="s">
        <v>961</v>
      </c>
      <c r="I12" s="166" t="s">
        <v>961</v>
      </c>
      <c r="J12" s="166" t="s">
        <v>961</v>
      </c>
    </row>
    <row r="13" spans="1:10" ht="12" customHeight="1">
      <c r="A13" s="7"/>
      <c r="B13" s="7"/>
      <c r="C13" s="7"/>
      <c r="D13" s="232"/>
      <c r="E13" s="166"/>
      <c r="F13" s="166"/>
      <c r="G13" s="166"/>
      <c r="H13" s="166"/>
      <c r="I13" s="166"/>
      <c r="J13" s="166"/>
    </row>
    <row r="14" spans="1:10" ht="18" customHeight="1">
      <c r="A14" s="9" t="s">
        <v>8</v>
      </c>
      <c r="B14" s="9"/>
      <c r="C14" s="9"/>
      <c r="D14" s="232">
        <v>35728.8</v>
      </c>
      <c r="E14" s="166">
        <v>1306</v>
      </c>
      <c r="F14" s="166">
        <v>1875.4</v>
      </c>
      <c r="G14" s="166">
        <v>1833.2</v>
      </c>
      <c r="H14" s="166">
        <v>42.2</v>
      </c>
      <c r="I14" s="166">
        <v>2498.1</v>
      </c>
      <c r="J14" s="166">
        <v>30049.3</v>
      </c>
    </row>
    <row r="15" spans="1:10" ht="12" customHeight="1">
      <c r="A15" s="9"/>
      <c r="B15" s="9"/>
      <c r="C15" s="9"/>
      <c r="D15" s="232"/>
      <c r="E15" s="166"/>
      <c r="F15" s="166"/>
      <c r="G15" s="166"/>
      <c r="H15" s="166"/>
      <c r="I15" s="166"/>
      <c r="J15" s="166"/>
    </row>
    <row r="16" spans="1:10" ht="13.5" customHeight="1">
      <c r="A16" s="7" t="s">
        <v>9</v>
      </c>
      <c r="B16" s="7"/>
      <c r="D16" s="232"/>
      <c r="E16" s="166"/>
      <c r="F16" s="166"/>
      <c r="G16" s="166"/>
      <c r="H16" s="166"/>
      <c r="I16" s="166"/>
      <c r="J16" s="166"/>
    </row>
    <row r="17" spans="1:10" ht="18" customHeight="1">
      <c r="A17" s="10"/>
      <c r="B17" s="7" t="s">
        <v>282</v>
      </c>
      <c r="D17" s="232">
        <v>22076.7</v>
      </c>
      <c r="E17" s="166">
        <v>1265.7</v>
      </c>
      <c r="F17" s="166">
        <v>1710.9</v>
      </c>
      <c r="G17" s="166">
        <v>1668.7</v>
      </c>
      <c r="H17" s="166">
        <v>42.2</v>
      </c>
      <c r="I17" s="166">
        <v>1751.4</v>
      </c>
      <c r="J17" s="166">
        <v>17348.7</v>
      </c>
    </row>
    <row r="18" spans="1:10" ht="18" customHeight="1">
      <c r="A18" s="11"/>
      <c r="B18" s="11"/>
      <c r="C18" s="7" t="s">
        <v>283</v>
      </c>
      <c r="D18" s="232">
        <v>120.7</v>
      </c>
      <c r="E18" s="166">
        <v>60.1</v>
      </c>
      <c r="F18" s="166">
        <v>23.5</v>
      </c>
      <c r="G18" s="166">
        <v>17.5</v>
      </c>
      <c r="H18" s="166">
        <v>5.9</v>
      </c>
      <c r="I18" s="166">
        <v>13.6</v>
      </c>
      <c r="J18" s="166">
        <v>23.5</v>
      </c>
    </row>
    <row r="19" spans="1:10" ht="18" customHeight="1">
      <c r="A19" s="11"/>
      <c r="B19" s="11"/>
      <c r="C19" s="7" t="s">
        <v>284</v>
      </c>
      <c r="D19" s="232">
        <v>496.4</v>
      </c>
      <c r="E19" s="166">
        <v>164</v>
      </c>
      <c r="F19" s="166">
        <v>93.4</v>
      </c>
      <c r="G19" s="166">
        <v>81</v>
      </c>
      <c r="H19" s="166">
        <v>12.3</v>
      </c>
      <c r="I19" s="166">
        <v>38.3</v>
      </c>
      <c r="J19" s="166">
        <v>200.7</v>
      </c>
    </row>
    <row r="20" spans="1:10" ht="18" customHeight="1">
      <c r="A20" s="11"/>
      <c r="B20" s="11"/>
      <c r="C20" s="7" t="s">
        <v>285</v>
      </c>
      <c r="D20" s="232">
        <v>8098.9</v>
      </c>
      <c r="E20" s="166">
        <v>911.6</v>
      </c>
      <c r="F20" s="166">
        <v>1429.6</v>
      </c>
      <c r="G20" s="166">
        <v>1408.2</v>
      </c>
      <c r="H20" s="166">
        <v>21.5</v>
      </c>
      <c r="I20" s="166">
        <v>1281.9</v>
      </c>
      <c r="J20" s="166">
        <v>4475.8</v>
      </c>
    </row>
    <row r="21" spans="1:10" ht="18" customHeight="1">
      <c r="A21" s="11"/>
      <c r="B21" s="11"/>
      <c r="C21" s="7" t="s">
        <v>286</v>
      </c>
      <c r="D21" s="232">
        <v>13260.1</v>
      </c>
      <c r="E21" s="166">
        <v>29.4</v>
      </c>
      <c r="F21" s="166">
        <v>164.4</v>
      </c>
      <c r="G21" s="166">
        <v>162</v>
      </c>
      <c r="H21" s="166">
        <v>2.4</v>
      </c>
      <c r="I21" s="166">
        <v>417.6</v>
      </c>
      <c r="J21" s="166">
        <v>12648.7</v>
      </c>
    </row>
    <row r="22" spans="1:10" ht="18" customHeight="1">
      <c r="A22" s="10"/>
      <c r="B22" s="7" t="s">
        <v>287</v>
      </c>
      <c r="D22" s="232">
        <v>13652.3</v>
      </c>
      <c r="E22" s="166">
        <v>40.3</v>
      </c>
      <c r="F22" s="166">
        <v>164.6</v>
      </c>
      <c r="G22" s="166">
        <v>164.6</v>
      </c>
      <c r="H22" s="166">
        <v>0</v>
      </c>
      <c r="I22" s="166">
        <v>746.8</v>
      </c>
      <c r="J22" s="166">
        <v>12700.6</v>
      </c>
    </row>
    <row r="23" spans="1:10" ht="18" customHeight="1">
      <c r="A23" s="11"/>
      <c r="B23" s="11"/>
      <c r="C23" s="7" t="s">
        <v>288</v>
      </c>
      <c r="D23" s="232">
        <v>235.2</v>
      </c>
      <c r="E23" s="166">
        <v>3.1</v>
      </c>
      <c r="F23" s="166">
        <v>20.1</v>
      </c>
      <c r="G23" s="166">
        <v>20.1</v>
      </c>
      <c r="H23" s="166">
        <v>0</v>
      </c>
      <c r="I23" s="166">
        <v>41.8</v>
      </c>
      <c r="J23" s="166">
        <v>170.2</v>
      </c>
    </row>
    <row r="24" spans="1:10" ht="18" customHeight="1">
      <c r="A24" s="11"/>
      <c r="B24" s="11"/>
      <c r="C24" s="7" t="s">
        <v>289</v>
      </c>
      <c r="D24" s="232">
        <v>1248.3</v>
      </c>
      <c r="E24" s="166">
        <v>19.1</v>
      </c>
      <c r="F24" s="166">
        <v>90.7</v>
      </c>
      <c r="G24" s="166">
        <v>90.7</v>
      </c>
      <c r="H24" s="166">
        <v>0</v>
      </c>
      <c r="I24" s="166">
        <v>285.8</v>
      </c>
      <c r="J24" s="166">
        <v>852.7</v>
      </c>
    </row>
    <row r="25" spans="1:10" ht="18" customHeight="1">
      <c r="A25" s="11"/>
      <c r="B25" s="11"/>
      <c r="C25" s="7" t="s">
        <v>290</v>
      </c>
      <c r="D25" s="232">
        <v>12044.9</v>
      </c>
      <c r="E25" s="166">
        <v>14</v>
      </c>
      <c r="F25" s="166">
        <v>41.6</v>
      </c>
      <c r="G25" s="166">
        <v>41.6</v>
      </c>
      <c r="H25" s="166">
        <v>0</v>
      </c>
      <c r="I25" s="166">
        <v>311.6</v>
      </c>
      <c r="J25" s="166">
        <v>11677.7</v>
      </c>
    </row>
    <row r="26" spans="3:10" ht="18" customHeight="1">
      <c r="C26" s="7" t="s">
        <v>308</v>
      </c>
      <c r="D26" s="232">
        <v>4841.1</v>
      </c>
      <c r="E26" s="166">
        <v>4.3</v>
      </c>
      <c r="F26" s="166">
        <v>18.6</v>
      </c>
      <c r="G26" s="166">
        <v>18.6</v>
      </c>
      <c r="H26" s="166">
        <v>0</v>
      </c>
      <c r="I26" s="166">
        <v>175.9</v>
      </c>
      <c r="J26" s="166">
        <v>4642.3</v>
      </c>
    </row>
    <row r="27" spans="1:10" ht="12" customHeight="1">
      <c r="A27" s="7"/>
      <c r="B27" s="7"/>
      <c r="C27" s="7"/>
      <c r="D27" s="232"/>
      <c r="E27" s="166"/>
      <c r="F27" s="166"/>
      <c r="G27" s="166"/>
      <c r="H27" s="166"/>
      <c r="I27" s="166"/>
      <c r="J27" s="166"/>
    </row>
    <row r="28" spans="1:10" ht="13.5" customHeight="1">
      <c r="A28" s="7" t="s">
        <v>10</v>
      </c>
      <c r="B28" s="7"/>
      <c r="C28" s="7"/>
      <c r="D28" s="232"/>
      <c r="E28" s="166"/>
      <c r="F28" s="166"/>
      <c r="G28" s="166"/>
      <c r="H28" s="166"/>
      <c r="I28" s="166"/>
      <c r="J28" s="166"/>
    </row>
    <row r="29" spans="1:10" ht="18" customHeight="1">
      <c r="A29" s="10"/>
      <c r="B29" s="7" t="s">
        <v>208</v>
      </c>
      <c r="D29" s="232">
        <v>30328.4</v>
      </c>
      <c r="E29" s="166">
        <v>1300.9</v>
      </c>
      <c r="F29" s="166">
        <v>1847.2</v>
      </c>
      <c r="G29" s="166">
        <v>1805</v>
      </c>
      <c r="H29" s="166">
        <v>42.2</v>
      </c>
      <c r="I29" s="166">
        <v>2280.6</v>
      </c>
      <c r="J29" s="166">
        <v>24899.7</v>
      </c>
    </row>
    <row r="30" spans="1:10" ht="18" customHeight="1">
      <c r="A30" s="11"/>
      <c r="B30" s="11"/>
      <c r="C30" s="7" t="s">
        <v>291</v>
      </c>
      <c r="D30" s="232">
        <v>1740</v>
      </c>
      <c r="E30" s="166">
        <v>41.1</v>
      </c>
      <c r="F30" s="166">
        <v>31.1</v>
      </c>
      <c r="G30" s="166">
        <v>31.1</v>
      </c>
      <c r="H30" s="166">
        <v>0</v>
      </c>
      <c r="I30" s="166">
        <v>33.8</v>
      </c>
      <c r="J30" s="166">
        <v>1634</v>
      </c>
    </row>
    <row r="31" spans="1:10" ht="18" customHeight="1">
      <c r="A31" s="11"/>
      <c r="B31" s="11"/>
      <c r="C31" s="7" t="s">
        <v>292</v>
      </c>
      <c r="D31" s="232">
        <v>11554</v>
      </c>
      <c r="E31" s="166">
        <v>1208.7</v>
      </c>
      <c r="F31" s="166">
        <v>1597.2</v>
      </c>
      <c r="G31" s="166">
        <v>1555.1</v>
      </c>
      <c r="H31" s="166">
        <v>42.1</v>
      </c>
      <c r="I31" s="166">
        <v>1555.7</v>
      </c>
      <c r="J31" s="166">
        <v>7192.4</v>
      </c>
    </row>
    <row r="32" spans="1:10" ht="18" customHeight="1">
      <c r="A32" s="11"/>
      <c r="B32" s="11"/>
      <c r="C32" s="7" t="s">
        <v>293</v>
      </c>
      <c r="D32" s="232">
        <v>17034.7</v>
      </c>
      <c r="E32" s="166">
        <v>51.4</v>
      </c>
      <c r="F32" s="166">
        <v>218.9</v>
      </c>
      <c r="G32" s="166">
        <v>218.9</v>
      </c>
      <c r="H32" s="166">
        <v>0</v>
      </c>
      <c r="I32" s="166">
        <v>691.1</v>
      </c>
      <c r="J32" s="166">
        <v>16073.3</v>
      </c>
    </row>
    <row r="33" spans="1:10" ht="18" customHeight="1">
      <c r="A33" s="10"/>
      <c r="B33" s="7" t="s">
        <v>209</v>
      </c>
      <c r="D33" s="232">
        <v>5400.4</v>
      </c>
      <c r="E33" s="166">
        <v>5.1</v>
      </c>
      <c r="F33" s="166">
        <v>28.2</v>
      </c>
      <c r="G33" s="166">
        <v>28.2</v>
      </c>
      <c r="H33" s="166">
        <v>0</v>
      </c>
      <c r="I33" s="166">
        <v>217.5</v>
      </c>
      <c r="J33" s="166">
        <v>5149.6</v>
      </c>
    </row>
    <row r="34" spans="1:10" ht="12" customHeight="1">
      <c r="A34" s="7"/>
      <c r="B34" s="7"/>
      <c r="D34" s="232"/>
      <c r="E34" s="166"/>
      <c r="F34" s="166"/>
      <c r="G34" s="166"/>
      <c r="H34" s="166"/>
      <c r="I34" s="166"/>
      <c r="J34" s="166"/>
    </row>
    <row r="35" spans="1:10" ht="13.5" customHeight="1">
      <c r="A35" s="7" t="s">
        <v>11</v>
      </c>
      <c r="B35" s="7"/>
      <c r="D35" s="232"/>
      <c r="E35" s="166"/>
      <c r="F35" s="166"/>
      <c r="G35" s="166"/>
      <c r="H35" s="166"/>
      <c r="I35" s="166"/>
      <c r="J35" s="166"/>
    </row>
    <row r="36" spans="2:10" ht="18" customHeight="1">
      <c r="B36" s="7" t="s">
        <v>294</v>
      </c>
      <c r="D36" s="232">
        <v>35243.9</v>
      </c>
      <c r="E36" s="166">
        <v>1200.7</v>
      </c>
      <c r="F36" s="166">
        <v>1815.8</v>
      </c>
      <c r="G36" s="166">
        <v>1774.2</v>
      </c>
      <c r="H36" s="166">
        <v>41.6</v>
      </c>
      <c r="I36" s="166">
        <v>2441.1</v>
      </c>
      <c r="J36" s="166">
        <v>29786.3</v>
      </c>
    </row>
    <row r="37" spans="2:10" ht="18" customHeight="1">
      <c r="B37" s="7" t="s">
        <v>302</v>
      </c>
      <c r="D37" s="48">
        <v>27788</v>
      </c>
      <c r="E37" s="49">
        <v>1595</v>
      </c>
      <c r="F37" s="49">
        <v>1810</v>
      </c>
      <c r="G37" s="49">
        <v>1786</v>
      </c>
      <c r="H37" s="49">
        <v>24</v>
      </c>
      <c r="I37" s="49">
        <v>2302</v>
      </c>
      <c r="J37" s="49">
        <v>22081</v>
      </c>
    </row>
    <row r="38" spans="2:10" ht="18" customHeight="1">
      <c r="B38" s="7" t="s">
        <v>303</v>
      </c>
      <c r="D38" s="232">
        <v>496.2</v>
      </c>
      <c r="E38" s="166">
        <v>165.8</v>
      </c>
      <c r="F38" s="166">
        <v>40.8</v>
      </c>
      <c r="G38" s="166">
        <v>40.4</v>
      </c>
      <c r="H38" s="166">
        <v>0.4</v>
      </c>
      <c r="I38" s="166">
        <v>49.7</v>
      </c>
      <c r="J38" s="166">
        <v>239.9</v>
      </c>
    </row>
    <row r="39" spans="2:10" ht="18" customHeight="1">
      <c r="B39" s="7" t="s">
        <v>304</v>
      </c>
      <c r="D39" s="48">
        <v>226</v>
      </c>
      <c r="E39" s="49">
        <v>84</v>
      </c>
      <c r="F39" s="49">
        <v>52</v>
      </c>
      <c r="G39" s="49">
        <v>50</v>
      </c>
      <c r="H39" s="49">
        <v>2</v>
      </c>
      <c r="I39" s="49">
        <v>21</v>
      </c>
      <c r="J39" s="49">
        <v>69</v>
      </c>
    </row>
    <row r="40" spans="2:10" ht="18" customHeight="1">
      <c r="B40" s="7" t="s">
        <v>305</v>
      </c>
      <c r="D40" s="232">
        <v>89.1</v>
      </c>
      <c r="E40" s="166">
        <v>39.9</v>
      </c>
      <c r="F40" s="166">
        <v>18.8</v>
      </c>
      <c r="G40" s="166">
        <v>18.7</v>
      </c>
      <c r="H40" s="166">
        <v>0.1</v>
      </c>
      <c r="I40" s="166">
        <v>7.3</v>
      </c>
      <c r="J40" s="166">
        <v>23.1</v>
      </c>
    </row>
    <row r="41" spans="1:10" ht="12" customHeight="1">
      <c r="A41" s="7"/>
      <c r="B41" s="7"/>
      <c r="C41" s="7"/>
      <c r="D41" s="232"/>
      <c r="E41" s="166"/>
      <c r="F41" s="166"/>
      <c r="G41" s="166"/>
      <c r="H41" s="166"/>
      <c r="I41" s="166"/>
      <c r="J41" s="166"/>
    </row>
    <row r="42" spans="1:10" ht="13.5" customHeight="1">
      <c r="A42" s="7" t="s">
        <v>306</v>
      </c>
      <c r="B42" s="7"/>
      <c r="C42" s="7"/>
      <c r="D42" s="232"/>
      <c r="E42" s="166"/>
      <c r="F42" s="166"/>
      <c r="G42" s="166"/>
      <c r="H42" s="166"/>
      <c r="I42" s="166"/>
      <c r="J42" s="166"/>
    </row>
    <row r="43" spans="2:10" ht="18" customHeight="1">
      <c r="B43" s="7" t="s">
        <v>295</v>
      </c>
      <c r="C43" s="9"/>
      <c r="D43" s="232">
        <v>5402.9</v>
      </c>
      <c r="E43" s="166">
        <v>810.1</v>
      </c>
      <c r="F43" s="166">
        <v>813.1</v>
      </c>
      <c r="G43" s="166">
        <v>777.5</v>
      </c>
      <c r="H43" s="166">
        <v>35.6</v>
      </c>
      <c r="I43" s="166">
        <v>704.2</v>
      </c>
      <c r="J43" s="166">
        <v>3075.5</v>
      </c>
    </row>
    <row r="44" spans="2:10" ht="18" customHeight="1">
      <c r="B44" s="7" t="s">
        <v>296</v>
      </c>
      <c r="C44" s="9"/>
      <c r="D44" s="232">
        <v>474.9</v>
      </c>
      <c r="E44" s="166">
        <v>192</v>
      </c>
      <c r="F44" s="166">
        <v>89.9</v>
      </c>
      <c r="G44" s="166">
        <v>75.5</v>
      </c>
      <c r="H44" s="166">
        <v>14.4</v>
      </c>
      <c r="I44" s="166">
        <v>31.8</v>
      </c>
      <c r="J44" s="166">
        <v>161.2</v>
      </c>
    </row>
    <row r="45" spans="2:10" ht="18" customHeight="1">
      <c r="B45" s="7" t="s">
        <v>297</v>
      </c>
      <c r="C45" s="9"/>
      <c r="D45" s="48">
        <v>698</v>
      </c>
      <c r="E45" s="49">
        <v>306</v>
      </c>
      <c r="F45" s="49">
        <v>99</v>
      </c>
      <c r="G45" s="49">
        <v>70</v>
      </c>
      <c r="H45" s="49">
        <v>29</v>
      </c>
      <c r="I45" s="49">
        <v>90</v>
      </c>
      <c r="J45" s="49">
        <v>203</v>
      </c>
    </row>
    <row r="46" spans="2:10" ht="18" customHeight="1">
      <c r="B46" s="7" t="s">
        <v>298</v>
      </c>
      <c r="C46" s="9"/>
      <c r="D46" s="48">
        <v>2288</v>
      </c>
      <c r="E46" s="49">
        <v>70</v>
      </c>
      <c r="F46" s="49">
        <v>109</v>
      </c>
      <c r="G46" s="49">
        <v>104</v>
      </c>
      <c r="H46" s="49">
        <v>5</v>
      </c>
      <c r="I46" s="49">
        <v>120</v>
      </c>
      <c r="J46" s="49">
        <v>1989</v>
      </c>
    </row>
    <row r="47" spans="3:10" ht="18" customHeight="1">
      <c r="C47" s="7" t="s">
        <v>309</v>
      </c>
      <c r="D47" s="48">
        <v>1190</v>
      </c>
      <c r="E47" s="49">
        <v>57</v>
      </c>
      <c r="F47" s="49">
        <v>66</v>
      </c>
      <c r="G47" s="49">
        <v>62</v>
      </c>
      <c r="H47" s="49">
        <v>4</v>
      </c>
      <c r="I47" s="49">
        <v>46</v>
      </c>
      <c r="J47" s="49">
        <v>1021</v>
      </c>
    </row>
    <row r="48" spans="1:10" ht="3.75" customHeight="1">
      <c r="A48" s="12"/>
      <c r="B48" s="12"/>
      <c r="C48" s="12"/>
      <c r="D48" s="233"/>
      <c r="E48" s="234"/>
      <c r="F48" s="234"/>
      <c r="G48" s="234"/>
      <c r="H48" s="234"/>
      <c r="I48" s="234"/>
      <c r="J48" s="234"/>
    </row>
    <row r="49" spans="1:10" ht="11.25">
      <c r="A49" s="7" t="s">
        <v>1000</v>
      </c>
      <c r="B49" s="9"/>
      <c r="C49" s="9"/>
      <c r="D49" s="7"/>
      <c r="E49" s="7"/>
      <c r="F49" s="7"/>
      <c r="G49" s="7"/>
      <c r="H49" s="7"/>
      <c r="I49" s="7"/>
      <c r="J49" s="7"/>
    </row>
    <row r="50" spans="1:3" ht="11.25">
      <c r="A50" s="14" t="s">
        <v>723</v>
      </c>
      <c r="B50" s="8"/>
      <c r="C50" s="8"/>
    </row>
    <row r="51" spans="1:3" ht="11.25">
      <c r="A51" s="8"/>
      <c r="B51" s="8"/>
      <c r="C51" s="8"/>
    </row>
  </sheetData>
  <sheetProtection/>
  <mergeCells count="6">
    <mergeCell ref="I3:I4"/>
    <mergeCell ref="J3:J4"/>
    <mergeCell ref="F3:H3"/>
    <mergeCell ref="A3:C4"/>
    <mergeCell ref="D3:D4"/>
    <mergeCell ref="E3:E4"/>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9" width="13.75390625" style="18" customWidth="1"/>
    <col min="10" max="16384" width="8.875" style="18" customWidth="1"/>
  </cols>
  <sheetData>
    <row r="1" spans="1:4" s="42" customFormat="1" ht="17.25">
      <c r="A1" s="16" t="s">
        <v>844</v>
      </c>
      <c r="D1" s="41"/>
    </row>
    <row r="2" spans="3:9" ht="11.25">
      <c r="C2" s="20"/>
      <c r="D2" s="20"/>
      <c r="E2" s="20"/>
      <c r="F2" s="20"/>
      <c r="G2" s="20"/>
      <c r="H2" s="20"/>
      <c r="I2" s="43" t="s">
        <v>376</v>
      </c>
    </row>
    <row r="3" spans="1:9" ht="12" customHeight="1">
      <c r="A3" s="334" t="s">
        <v>375</v>
      </c>
      <c r="B3" s="334"/>
      <c r="C3" s="335"/>
      <c r="D3" s="311" t="s">
        <v>693</v>
      </c>
      <c r="E3" s="312"/>
      <c r="F3" s="311" t="s">
        <v>767</v>
      </c>
      <c r="G3" s="312"/>
      <c r="H3" s="311" t="s">
        <v>768</v>
      </c>
      <c r="I3" s="313"/>
    </row>
    <row r="4" spans="1:9" ht="12" customHeight="1">
      <c r="A4" s="336"/>
      <c r="B4" s="336"/>
      <c r="C4" s="337"/>
      <c r="D4" s="39" t="s">
        <v>362</v>
      </c>
      <c r="E4" s="39" t="s">
        <v>92</v>
      </c>
      <c r="F4" s="39" t="s">
        <v>362</v>
      </c>
      <c r="G4" s="39" t="s">
        <v>92</v>
      </c>
      <c r="H4" s="39" t="s">
        <v>362</v>
      </c>
      <c r="I4" s="174" t="s">
        <v>92</v>
      </c>
    </row>
    <row r="5" spans="2:9" ht="15.75" customHeight="1">
      <c r="B5" s="20"/>
      <c r="C5" s="23" t="s">
        <v>993</v>
      </c>
      <c r="D5" s="86">
        <v>294650</v>
      </c>
      <c r="E5" s="86">
        <v>314017586</v>
      </c>
      <c r="F5" s="86">
        <v>10161</v>
      </c>
      <c r="G5" s="86">
        <v>161659526</v>
      </c>
      <c r="H5" s="86">
        <v>284489</v>
      </c>
      <c r="I5" s="86">
        <v>152358060</v>
      </c>
    </row>
    <row r="6" spans="2:9" ht="12" customHeight="1">
      <c r="B6" s="20"/>
      <c r="C6" s="130" t="s">
        <v>229</v>
      </c>
      <c r="D6" s="86">
        <v>288169</v>
      </c>
      <c r="E6" s="86">
        <v>319384564</v>
      </c>
      <c r="F6" s="86">
        <v>10866</v>
      </c>
      <c r="G6" s="86">
        <v>169221964</v>
      </c>
      <c r="H6" s="86">
        <v>277303</v>
      </c>
      <c r="I6" s="86">
        <v>150162600</v>
      </c>
    </row>
    <row r="7" spans="2:9" ht="12" customHeight="1">
      <c r="B7" s="20"/>
      <c r="C7" s="130" t="s">
        <v>1</v>
      </c>
      <c r="D7" s="86">
        <v>282321</v>
      </c>
      <c r="E7" s="86">
        <v>315060912</v>
      </c>
      <c r="F7" s="86">
        <v>10840</v>
      </c>
      <c r="G7" s="86">
        <v>171310057</v>
      </c>
      <c r="H7" s="86">
        <v>271481</v>
      </c>
      <c r="I7" s="86">
        <v>143750855</v>
      </c>
    </row>
    <row r="8" spans="2:9" ht="12" customHeight="1">
      <c r="B8" s="20"/>
      <c r="C8" s="130" t="s">
        <v>947</v>
      </c>
      <c r="D8" s="86">
        <v>267170</v>
      </c>
      <c r="E8" s="86">
        <v>323283864</v>
      </c>
      <c r="F8" s="86">
        <v>10745</v>
      </c>
      <c r="G8" s="86">
        <v>189627125</v>
      </c>
      <c r="H8" s="86">
        <v>256425</v>
      </c>
      <c r="I8" s="86">
        <v>133656739</v>
      </c>
    </row>
    <row r="9" spans="2:9" ht="12" customHeight="1">
      <c r="B9" s="20"/>
      <c r="C9" s="130" t="s">
        <v>994</v>
      </c>
      <c r="D9" s="86">
        <v>242084</v>
      </c>
      <c r="E9" s="86">
        <v>284237213</v>
      </c>
      <c r="F9" s="86">
        <v>9623</v>
      </c>
      <c r="G9" s="86">
        <v>173466374</v>
      </c>
      <c r="H9" s="86">
        <v>232461</v>
      </c>
      <c r="I9" s="86">
        <v>110770839</v>
      </c>
    </row>
    <row r="10" spans="2:9" ht="7.5" customHeight="1">
      <c r="B10" s="20"/>
      <c r="C10" s="22"/>
      <c r="D10" s="86"/>
      <c r="E10" s="86"/>
      <c r="F10" s="86"/>
      <c r="G10" s="86"/>
      <c r="H10" s="86"/>
      <c r="I10" s="86"/>
    </row>
    <row r="11" spans="1:9" ht="12" customHeight="1">
      <c r="A11" s="18" t="s">
        <v>381</v>
      </c>
      <c r="B11" s="20"/>
      <c r="C11" s="22"/>
      <c r="D11" s="86">
        <v>67206</v>
      </c>
      <c r="E11" s="86">
        <v>209260170</v>
      </c>
      <c r="F11" s="86">
        <v>8411</v>
      </c>
      <c r="G11" s="86">
        <v>158054697</v>
      </c>
      <c r="H11" s="86">
        <v>58795</v>
      </c>
      <c r="I11" s="86">
        <v>51205473</v>
      </c>
    </row>
    <row r="12" spans="2:9" ht="12" customHeight="1">
      <c r="B12" s="20" t="s">
        <v>249</v>
      </c>
      <c r="C12" s="22"/>
      <c r="D12" s="86">
        <v>36482</v>
      </c>
      <c r="E12" s="86">
        <v>187076212</v>
      </c>
      <c r="F12" s="86">
        <v>7525</v>
      </c>
      <c r="G12" s="86">
        <v>144953345</v>
      </c>
      <c r="H12" s="86">
        <v>28957</v>
      </c>
      <c r="I12" s="86">
        <v>42122867</v>
      </c>
    </row>
    <row r="13" spans="2:9" ht="12" customHeight="1">
      <c r="B13" s="20" t="s">
        <v>248</v>
      </c>
      <c r="C13" s="22"/>
      <c r="D13" s="86">
        <v>30724</v>
      </c>
      <c r="E13" s="86">
        <v>22183958</v>
      </c>
      <c r="F13" s="86">
        <v>886</v>
      </c>
      <c r="G13" s="86">
        <v>13101352</v>
      </c>
      <c r="H13" s="86">
        <v>29838</v>
      </c>
      <c r="I13" s="86">
        <v>9082606</v>
      </c>
    </row>
    <row r="14" spans="2:9" ht="12" customHeight="1">
      <c r="B14" s="20"/>
      <c r="C14" s="22" t="s">
        <v>230</v>
      </c>
      <c r="D14" s="86">
        <v>217</v>
      </c>
      <c r="E14" s="86">
        <v>8588021</v>
      </c>
      <c r="F14" s="86">
        <v>86</v>
      </c>
      <c r="G14" s="86">
        <v>8269352</v>
      </c>
      <c r="H14" s="86">
        <v>131</v>
      </c>
      <c r="I14" s="86">
        <v>318669</v>
      </c>
    </row>
    <row r="15" spans="2:9" ht="12" customHeight="1">
      <c r="B15" s="20"/>
      <c r="C15" s="22" t="s">
        <v>234</v>
      </c>
      <c r="D15" s="86">
        <v>22756</v>
      </c>
      <c r="E15" s="86">
        <v>7431212</v>
      </c>
      <c r="F15" s="86">
        <v>422</v>
      </c>
      <c r="G15" s="86">
        <v>1766868</v>
      </c>
      <c r="H15" s="86">
        <v>22334</v>
      </c>
      <c r="I15" s="86">
        <v>5664344</v>
      </c>
    </row>
    <row r="16" spans="2:9" ht="12" customHeight="1">
      <c r="B16" s="20"/>
      <c r="C16" s="22" t="s">
        <v>235</v>
      </c>
      <c r="D16" s="86">
        <v>4560</v>
      </c>
      <c r="E16" s="86">
        <v>4626305</v>
      </c>
      <c r="F16" s="86">
        <v>289</v>
      </c>
      <c r="G16" s="86">
        <v>2958899</v>
      </c>
      <c r="H16" s="86">
        <v>4271</v>
      </c>
      <c r="I16" s="86">
        <v>1667406</v>
      </c>
    </row>
    <row r="17" spans="2:9" ht="12" customHeight="1">
      <c r="B17" s="20"/>
      <c r="C17" s="22" t="s">
        <v>236</v>
      </c>
      <c r="D17" s="86">
        <v>2764</v>
      </c>
      <c r="E17" s="86">
        <v>1306073</v>
      </c>
      <c r="F17" s="86">
        <v>33</v>
      </c>
      <c r="G17" s="86">
        <v>26359</v>
      </c>
      <c r="H17" s="86">
        <v>2731</v>
      </c>
      <c r="I17" s="86">
        <v>1279714</v>
      </c>
    </row>
    <row r="18" spans="2:9" ht="12" customHeight="1">
      <c r="B18" s="20"/>
      <c r="C18" s="22" t="s">
        <v>231</v>
      </c>
      <c r="D18" s="86">
        <v>427</v>
      </c>
      <c r="E18" s="86">
        <v>232347</v>
      </c>
      <c r="F18" s="86">
        <v>56</v>
      </c>
      <c r="G18" s="86">
        <v>79874</v>
      </c>
      <c r="H18" s="86">
        <v>371</v>
      </c>
      <c r="I18" s="86">
        <v>152473</v>
      </c>
    </row>
    <row r="19" spans="1:9" ht="12" customHeight="1">
      <c r="A19" s="18" t="s">
        <v>382</v>
      </c>
      <c r="B19" s="20"/>
      <c r="C19" s="22"/>
      <c r="D19" s="86">
        <v>19784</v>
      </c>
      <c r="E19" s="86">
        <v>24781786</v>
      </c>
      <c r="F19" s="86">
        <v>1127</v>
      </c>
      <c r="G19" s="86">
        <v>14657135</v>
      </c>
      <c r="H19" s="86">
        <v>18657</v>
      </c>
      <c r="I19" s="86">
        <v>10124651</v>
      </c>
    </row>
    <row r="20" spans="2:9" ht="12" customHeight="1">
      <c r="B20" s="20" t="s">
        <v>97</v>
      </c>
      <c r="C20" s="22"/>
      <c r="D20" s="86">
        <v>5512</v>
      </c>
      <c r="E20" s="86">
        <v>3536329</v>
      </c>
      <c r="F20" s="86">
        <v>190</v>
      </c>
      <c r="G20" s="86">
        <v>357272</v>
      </c>
      <c r="H20" s="86">
        <v>5322</v>
      </c>
      <c r="I20" s="86">
        <v>3179057</v>
      </c>
    </row>
    <row r="21" spans="2:9" ht="12" customHeight="1">
      <c r="B21" s="20"/>
      <c r="C21" s="22" t="s">
        <v>237</v>
      </c>
      <c r="D21" s="86">
        <v>4648</v>
      </c>
      <c r="E21" s="86">
        <v>3009451</v>
      </c>
      <c r="F21" s="86">
        <v>159</v>
      </c>
      <c r="G21" s="86">
        <v>327108</v>
      </c>
      <c r="H21" s="86">
        <v>4489</v>
      </c>
      <c r="I21" s="86">
        <v>2682343</v>
      </c>
    </row>
    <row r="22" spans="2:9" ht="12" customHeight="1">
      <c r="B22" s="20"/>
      <c r="C22" s="22" t="s">
        <v>238</v>
      </c>
      <c r="D22" s="86">
        <v>864</v>
      </c>
      <c r="E22" s="86">
        <v>526878</v>
      </c>
      <c r="F22" s="86">
        <v>31</v>
      </c>
      <c r="G22" s="86">
        <v>30164</v>
      </c>
      <c r="H22" s="86">
        <v>833</v>
      </c>
      <c r="I22" s="86">
        <v>496714</v>
      </c>
    </row>
    <row r="23" spans="2:9" ht="12" customHeight="1">
      <c r="B23" s="20"/>
      <c r="C23" s="22" t="s">
        <v>239</v>
      </c>
      <c r="D23" s="86" t="s">
        <v>225</v>
      </c>
      <c r="E23" s="86" t="s">
        <v>961</v>
      </c>
      <c r="F23" s="86" t="s">
        <v>961</v>
      </c>
      <c r="G23" s="86" t="s">
        <v>961</v>
      </c>
      <c r="H23" s="86" t="s">
        <v>961</v>
      </c>
      <c r="I23" s="86" t="s">
        <v>961</v>
      </c>
    </row>
    <row r="24" spans="2:9" ht="12" customHeight="1">
      <c r="B24" s="20" t="s">
        <v>250</v>
      </c>
      <c r="C24" s="22"/>
      <c r="D24" s="86">
        <v>14272</v>
      </c>
      <c r="E24" s="86">
        <v>21245457</v>
      </c>
      <c r="F24" s="86">
        <v>937</v>
      </c>
      <c r="G24" s="86">
        <v>14299863</v>
      </c>
      <c r="H24" s="86">
        <v>13335</v>
      </c>
      <c r="I24" s="86">
        <v>6945594</v>
      </c>
    </row>
    <row r="25" spans="2:9" ht="12" customHeight="1">
      <c r="B25" s="20"/>
      <c r="C25" s="22" t="s">
        <v>240</v>
      </c>
      <c r="D25" s="86">
        <v>92</v>
      </c>
      <c r="E25" s="86">
        <v>18544</v>
      </c>
      <c r="F25" s="86" t="s">
        <v>961</v>
      </c>
      <c r="G25" s="86" t="s">
        <v>961</v>
      </c>
      <c r="H25" s="86">
        <v>92</v>
      </c>
      <c r="I25" s="86">
        <v>18544</v>
      </c>
    </row>
    <row r="26" spans="2:9" ht="12" customHeight="1">
      <c r="B26" s="20"/>
      <c r="C26" s="22" t="s">
        <v>241</v>
      </c>
      <c r="D26" s="86">
        <v>5256</v>
      </c>
      <c r="E26" s="86">
        <v>15374099</v>
      </c>
      <c r="F26" s="86">
        <v>480</v>
      </c>
      <c r="G26" s="86">
        <v>11822697</v>
      </c>
      <c r="H26" s="86">
        <v>4776</v>
      </c>
      <c r="I26" s="86">
        <v>3551402</v>
      </c>
    </row>
    <row r="27" spans="2:9" ht="12" customHeight="1">
      <c r="B27" s="20"/>
      <c r="C27" s="22" t="s">
        <v>232</v>
      </c>
      <c r="D27" s="86">
        <v>3973</v>
      </c>
      <c r="E27" s="86">
        <v>3357470</v>
      </c>
      <c r="F27" s="86">
        <v>367</v>
      </c>
      <c r="G27" s="86">
        <v>2252826</v>
      </c>
      <c r="H27" s="86">
        <v>3606</v>
      </c>
      <c r="I27" s="86">
        <v>1104644</v>
      </c>
    </row>
    <row r="28" spans="2:9" ht="12" customHeight="1">
      <c r="B28" s="20"/>
      <c r="C28" s="22" t="s">
        <v>242</v>
      </c>
      <c r="D28" s="86">
        <v>2831</v>
      </c>
      <c r="E28" s="86">
        <v>1484381</v>
      </c>
      <c r="F28" s="86">
        <v>82</v>
      </c>
      <c r="G28" s="86">
        <v>220660</v>
      </c>
      <c r="H28" s="86">
        <v>2749</v>
      </c>
      <c r="I28" s="86">
        <v>1263721</v>
      </c>
    </row>
    <row r="29" spans="2:9" ht="12" customHeight="1">
      <c r="B29" s="20"/>
      <c r="C29" s="22" t="s">
        <v>243</v>
      </c>
      <c r="D29" s="86">
        <v>1188</v>
      </c>
      <c r="E29" s="86">
        <v>764527</v>
      </c>
      <c r="F29" s="86">
        <v>8</v>
      </c>
      <c r="G29" s="86">
        <v>3680</v>
      </c>
      <c r="H29" s="86">
        <v>1180</v>
      </c>
      <c r="I29" s="86">
        <v>760847</v>
      </c>
    </row>
    <row r="30" spans="2:9" ht="12" customHeight="1">
      <c r="B30" s="20"/>
      <c r="C30" s="22" t="s">
        <v>244</v>
      </c>
      <c r="D30" s="86">
        <v>932</v>
      </c>
      <c r="E30" s="86">
        <v>246436</v>
      </c>
      <c r="F30" s="86" t="s">
        <v>961</v>
      </c>
      <c r="G30" s="86" t="s">
        <v>961</v>
      </c>
      <c r="H30" s="86">
        <v>932</v>
      </c>
      <c r="I30" s="86">
        <v>246436</v>
      </c>
    </row>
    <row r="31" spans="1:9" ht="12" customHeight="1">
      <c r="A31" s="18" t="s">
        <v>383</v>
      </c>
      <c r="B31" s="20"/>
      <c r="C31" s="22"/>
      <c r="D31" s="86">
        <v>155094</v>
      </c>
      <c r="E31" s="86">
        <v>50195257</v>
      </c>
      <c r="F31" s="86">
        <v>85</v>
      </c>
      <c r="G31" s="86">
        <v>754542</v>
      </c>
      <c r="H31" s="86">
        <v>155009</v>
      </c>
      <c r="I31" s="86">
        <v>49440715</v>
      </c>
    </row>
    <row r="32" spans="2:9" ht="12" customHeight="1">
      <c r="B32" s="20" t="s">
        <v>251</v>
      </c>
      <c r="C32" s="22"/>
      <c r="D32" s="86">
        <v>31346</v>
      </c>
      <c r="E32" s="86">
        <v>14885244</v>
      </c>
      <c r="F32" s="86" t="s">
        <v>961</v>
      </c>
      <c r="G32" s="86" t="s">
        <v>961</v>
      </c>
      <c r="H32" s="86">
        <v>31346</v>
      </c>
      <c r="I32" s="86">
        <v>14885244</v>
      </c>
    </row>
    <row r="33" spans="2:9" ht="12" customHeight="1">
      <c r="B33" s="20" t="s">
        <v>252</v>
      </c>
      <c r="C33" s="22"/>
      <c r="D33" s="86">
        <v>621</v>
      </c>
      <c r="E33" s="86">
        <v>4880</v>
      </c>
      <c r="F33" s="86" t="s">
        <v>961</v>
      </c>
      <c r="G33" s="86" t="s">
        <v>961</v>
      </c>
      <c r="H33" s="86">
        <v>621</v>
      </c>
      <c r="I33" s="86">
        <v>4880</v>
      </c>
    </row>
    <row r="34" spans="2:9" ht="12" customHeight="1">
      <c r="B34" s="20" t="s">
        <v>253</v>
      </c>
      <c r="C34" s="22"/>
      <c r="D34" s="86">
        <v>294</v>
      </c>
      <c r="E34" s="86">
        <v>855621</v>
      </c>
      <c r="F34" s="86">
        <v>35</v>
      </c>
      <c r="G34" s="86">
        <v>297394</v>
      </c>
      <c r="H34" s="86">
        <v>259</v>
      </c>
      <c r="I34" s="86">
        <v>558227</v>
      </c>
    </row>
    <row r="35" spans="2:9" ht="12" customHeight="1">
      <c r="B35" s="20" t="s">
        <v>254</v>
      </c>
      <c r="C35" s="22"/>
      <c r="D35" s="86">
        <v>56</v>
      </c>
      <c r="E35" s="86">
        <v>2537</v>
      </c>
      <c r="F35" s="86" t="s">
        <v>961</v>
      </c>
      <c r="G35" s="86" t="s">
        <v>1002</v>
      </c>
      <c r="H35" s="86">
        <v>56</v>
      </c>
      <c r="I35" s="86">
        <v>2537</v>
      </c>
    </row>
    <row r="36" spans="2:9" ht="12" customHeight="1">
      <c r="B36" s="20" t="s">
        <v>255</v>
      </c>
      <c r="C36" s="22"/>
      <c r="D36" s="86">
        <v>2918</v>
      </c>
      <c r="E36" s="86">
        <v>6788211</v>
      </c>
      <c r="F36" s="86">
        <v>50</v>
      </c>
      <c r="G36" s="86">
        <v>457148</v>
      </c>
      <c r="H36" s="86">
        <v>2868</v>
      </c>
      <c r="I36" s="86">
        <v>6331063</v>
      </c>
    </row>
    <row r="37" spans="2:9" ht="12" customHeight="1">
      <c r="B37" s="20" t="s">
        <v>256</v>
      </c>
      <c r="C37" s="22"/>
      <c r="D37" s="86">
        <v>97</v>
      </c>
      <c r="E37" s="86">
        <v>873</v>
      </c>
      <c r="F37" s="86" t="s">
        <v>961</v>
      </c>
      <c r="G37" s="86" t="s">
        <v>961</v>
      </c>
      <c r="H37" s="86">
        <v>97</v>
      </c>
      <c r="I37" s="86">
        <v>873</v>
      </c>
    </row>
    <row r="38" spans="2:9" ht="12" customHeight="1">
      <c r="B38" s="20" t="s">
        <v>277</v>
      </c>
      <c r="C38" s="22"/>
      <c r="D38" s="86">
        <v>44325</v>
      </c>
      <c r="E38" s="86">
        <v>10929739</v>
      </c>
      <c r="F38" s="86" t="s">
        <v>961</v>
      </c>
      <c r="G38" s="86" t="s">
        <v>961</v>
      </c>
      <c r="H38" s="86">
        <v>44325</v>
      </c>
      <c r="I38" s="86">
        <v>10929739</v>
      </c>
    </row>
    <row r="39" spans="3:9" ht="12" customHeight="1">
      <c r="C39" s="22" t="s">
        <v>278</v>
      </c>
      <c r="D39" s="86">
        <v>25257</v>
      </c>
      <c r="E39" s="86">
        <v>8184694</v>
      </c>
      <c r="F39" s="86" t="s">
        <v>961</v>
      </c>
      <c r="G39" s="86" t="s">
        <v>961</v>
      </c>
      <c r="H39" s="86">
        <v>25257</v>
      </c>
      <c r="I39" s="86">
        <v>8184694</v>
      </c>
    </row>
    <row r="40" spans="3:9" ht="12" customHeight="1">
      <c r="C40" s="22" t="s">
        <v>279</v>
      </c>
      <c r="D40" s="86">
        <v>19068</v>
      </c>
      <c r="E40" s="86">
        <v>2745045</v>
      </c>
      <c r="F40" s="86" t="s">
        <v>961</v>
      </c>
      <c r="G40" s="86" t="s">
        <v>961</v>
      </c>
      <c r="H40" s="86">
        <v>19068</v>
      </c>
      <c r="I40" s="86">
        <v>2745045</v>
      </c>
    </row>
    <row r="41" spans="2:9" ht="12" customHeight="1">
      <c r="B41" s="20" t="s">
        <v>257</v>
      </c>
      <c r="C41" s="22"/>
      <c r="D41" s="86">
        <v>23395</v>
      </c>
      <c r="E41" s="86">
        <v>14577360</v>
      </c>
      <c r="F41" s="86" t="s">
        <v>961</v>
      </c>
      <c r="G41" s="86" t="s">
        <v>961</v>
      </c>
      <c r="H41" s="86">
        <v>23395</v>
      </c>
      <c r="I41" s="86">
        <v>14577360</v>
      </c>
    </row>
    <row r="42" spans="2:9" ht="12" customHeight="1">
      <c r="B42" s="7" t="s">
        <v>766</v>
      </c>
      <c r="C42" s="22"/>
      <c r="D42" s="86">
        <v>451</v>
      </c>
      <c r="E42" s="86">
        <v>12099</v>
      </c>
      <c r="F42" s="86" t="s">
        <v>961</v>
      </c>
      <c r="G42" s="86" t="s">
        <v>961</v>
      </c>
      <c r="H42" s="86">
        <v>451</v>
      </c>
      <c r="I42" s="86">
        <v>12099</v>
      </c>
    </row>
    <row r="43" spans="2:9" ht="12" customHeight="1">
      <c r="B43" s="20" t="s">
        <v>258</v>
      </c>
      <c r="C43" s="22"/>
      <c r="D43" s="86">
        <v>833</v>
      </c>
      <c r="E43" s="86">
        <v>154544</v>
      </c>
      <c r="F43" s="86" t="s">
        <v>961</v>
      </c>
      <c r="G43" s="86" t="s">
        <v>961</v>
      </c>
      <c r="H43" s="86">
        <v>833</v>
      </c>
      <c r="I43" s="86">
        <v>154544</v>
      </c>
    </row>
    <row r="44" spans="2:9" ht="12" customHeight="1">
      <c r="B44" s="20" t="s">
        <v>259</v>
      </c>
      <c r="C44" s="22"/>
      <c r="D44" s="86">
        <v>13590</v>
      </c>
      <c r="E44" s="86">
        <v>151158</v>
      </c>
      <c r="F44" s="86" t="s">
        <v>961</v>
      </c>
      <c r="G44" s="86" t="s">
        <v>961</v>
      </c>
      <c r="H44" s="86">
        <v>13590</v>
      </c>
      <c r="I44" s="86">
        <v>151158</v>
      </c>
    </row>
    <row r="45" spans="2:9" ht="12" customHeight="1">
      <c r="B45" s="20"/>
      <c r="C45" s="22" t="s">
        <v>245</v>
      </c>
      <c r="D45" s="86">
        <v>4630</v>
      </c>
      <c r="E45" s="86">
        <v>24532</v>
      </c>
      <c r="F45" s="86" t="s">
        <v>961</v>
      </c>
      <c r="G45" s="86" t="s">
        <v>961</v>
      </c>
      <c r="H45" s="86">
        <v>4630</v>
      </c>
      <c r="I45" s="86">
        <v>24532</v>
      </c>
    </row>
    <row r="46" spans="2:9" ht="12" customHeight="1">
      <c r="B46" s="20"/>
      <c r="C46" s="22" t="s">
        <v>246</v>
      </c>
      <c r="D46" s="86">
        <v>186</v>
      </c>
      <c r="E46" s="86">
        <v>80129</v>
      </c>
      <c r="F46" s="86" t="s">
        <v>961</v>
      </c>
      <c r="G46" s="86" t="s">
        <v>961</v>
      </c>
      <c r="H46" s="86">
        <v>186</v>
      </c>
      <c r="I46" s="86">
        <v>80129</v>
      </c>
    </row>
    <row r="47" spans="2:9" ht="12" customHeight="1">
      <c r="B47" s="20"/>
      <c r="C47" s="22" t="s">
        <v>247</v>
      </c>
      <c r="D47" s="86">
        <v>8774</v>
      </c>
      <c r="E47" s="86">
        <v>46497</v>
      </c>
      <c r="F47" s="86" t="s">
        <v>961</v>
      </c>
      <c r="G47" s="86" t="s">
        <v>961</v>
      </c>
      <c r="H47" s="86">
        <v>8774</v>
      </c>
      <c r="I47" s="86">
        <v>46497</v>
      </c>
    </row>
    <row r="48" spans="2:9" ht="12" customHeight="1">
      <c r="B48" s="20" t="s">
        <v>260</v>
      </c>
      <c r="C48" s="22"/>
      <c r="D48" s="86">
        <v>24821</v>
      </c>
      <c r="E48" s="86">
        <v>502837</v>
      </c>
      <c r="F48" s="86" t="s">
        <v>961</v>
      </c>
      <c r="G48" s="86" t="s">
        <v>961</v>
      </c>
      <c r="H48" s="86">
        <v>24821</v>
      </c>
      <c r="I48" s="86">
        <v>502837</v>
      </c>
    </row>
    <row r="49" spans="2:9" ht="12" customHeight="1">
      <c r="B49" s="20" t="s">
        <v>261</v>
      </c>
      <c r="C49" s="22"/>
      <c r="D49" s="86">
        <v>123</v>
      </c>
      <c r="E49" s="86">
        <v>56747</v>
      </c>
      <c r="F49" s="86" t="s">
        <v>961</v>
      </c>
      <c r="G49" s="86" t="s">
        <v>961</v>
      </c>
      <c r="H49" s="86">
        <v>123</v>
      </c>
      <c r="I49" s="86">
        <v>56747</v>
      </c>
    </row>
    <row r="50" spans="2:9" ht="12" customHeight="1">
      <c r="B50" s="20" t="s">
        <v>262</v>
      </c>
      <c r="C50" s="22"/>
      <c r="D50" s="86" t="s">
        <v>961</v>
      </c>
      <c r="E50" s="86" t="s">
        <v>961</v>
      </c>
      <c r="F50" s="86" t="s">
        <v>961</v>
      </c>
      <c r="G50" s="86" t="s">
        <v>961</v>
      </c>
      <c r="H50" s="86" t="s">
        <v>1013</v>
      </c>
      <c r="I50" s="86" t="s">
        <v>961</v>
      </c>
    </row>
    <row r="51" spans="2:9" ht="12" customHeight="1">
      <c r="B51" s="20" t="s">
        <v>263</v>
      </c>
      <c r="C51" s="22"/>
      <c r="D51" s="86">
        <v>2262</v>
      </c>
      <c r="E51" s="86">
        <v>898314</v>
      </c>
      <c r="F51" s="86" t="s">
        <v>961</v>
      </c>
      <c r="G51" s="86" t="s">
        <v>961</v>
      </c>
      <c r="H51" s="86">
        <v>2262</v>
      </c>
      <c r="I51" s="86">
        <v>898314</v>
      </c>
    </row>
    <row r="52" spans="2:9" ht="12" customHeight="1">
      <c r="B52" s="7" t="s">
        <v>264</v>
      </c>
      <c r="C52" s="22"/>
      <c r="D52" s="86">
        <v>0</v>
      </c>
      <c r="E52" s="86">
        <v>0</v>
      </c>
      <c r="F52" s="86" t="s">
        <v>961</v>
      </c>
      <c r="G52" s="86" t="s">
        <v>961</v>
      </c>
      <c r="H52" s="86" t="s">
        <v>961</v>
      </c>
      <c r="I52" s="86" t="s">
        <v>961</v>
      </c>
    </row>
    <row r="53" spans="2:9" ht="12" customHeight="1">
      <c r="B53" s="20" t="s">
        <v>265</v>
      </c>
      <c r="C53" s="22"/>
      <c r="D53" s="86">
        <v>596</v>
      </c>
      <c r="E53" s="86">
        <v>149719</v>
      </c>
      <c r="F53" s="86" t="s">
        <v>961</v>
      </c>
      <c r="G53" s="86" t="s">
        <v>961</v>
      </c>
      <c r="H53" s="86">
        <v>596</v>
      </c>
      <c r="I53" s="86">
        <v>149719</v>
      </c>
    </row>
    <row r="54" spans="2:9" ht="12" customHeight="1">
      <c r="B54" s="20" t="s">
        <v>266</v>
      </c>
      <c r="C54" s="22"/>
      <c r="D54" s="86">
        <v>39</v>
      </c>
      <c r="E54" s="86">
        <v>15286</v>
      </c>
      <c r="F54" s="86" t="s">
        <v>961</v>
      </c>
      <c r="G54" s="86" t="s">
        <v>961</v>
      </c>
      <c r="H54" s="86">
        <v>39</v>
      </c>
      <c r="I54" s="86">
        <v>15286</v>
      </c>
    </row>
    <row r="55" spans="2:9" ht="12" customHeight="1">
      <c r="B55" s="20" t="s">
        <v>267</v>
      </c>
      <c r="C55" s="22"/>
      <c r="D55" s="86" t="s">
        <v>961</v>
      </c>
      <c r="E55" s="86" t="s">
        <v>961</v>
      </c>
      <c r="F55" s="86" t="s">
        <v>961</v>
      </c>
      <c r="G55" s="86" t="s">
        <v>961</v>
      </c>
      <c r="H55" s="86" t="s">
        <v>961</v>
      </c>
      <c r="I55" s="86" t="s">
        <v>961</v>
      </c>
    </row>
    <row r="56" spans="2:9" ht="12" customHeight="1">
      <c r="B56" s="20" t="s">
        <v>268</v>
      </c>
      <c r="C56" s="22"/>
      <c r="D56" s="86">
        <v>4</v>
      </c>
      <c r="E56" s="86">
        <v>34</v>
      </c>
      <c r="F56" s="86" t="s">
        <v>961</v>
      </c>
      <c r="G56" s="86" t="s">
        <v>961</v>
      </c>
      <c r="H56" s="86">
        <v>4</v>
      </c>
      <c r="I56" s="86">
        <v>34</v>
      </c>
    </row>
    <row r="57" spans="2:9" ht="12" customHeight="1">
      <c r="B57" s="20" t="s">
        <v>269</v>
      </c>
      <c r="C57" s="22"/>
      <c r="D57" s="86">
        <v>54</v>
      </c>
      <c r="E57" s="86">
        <v>19323</v>
      </c>
      <c r="F57" s="86" t="s">
        <v>961</v>
      </c>
      <c r="G57" s="86" t="s">
        <v>961</v>
      </c>
      <c r="H57" s="86">
        <v>54</v>
      </c>
      <c r="I57" s="86">
        <v>19323</v>
      </c>
    </row>
    <row r="58" spans="2:9" ht="12" customHeight="1">
      <c r="B58" s="20" t="s">
        <v>270</v>
      </c>
      <c r="C58" s="22"/>
      <c r="D58" s="86">
        <v>3790</v>
      </c>
      <c r="E58" s="86">
        <v>20840</v>
      </c>
      <c r="F58" s="86" t="s">
        <v>961</v>
      </c>
      <c r="G58" s="86" t="s">
        <v>961</v>
      </c>
      <c r="H58" s="86">
        <v>3790</v>
      </c>
      <c r="I58" s="86">
        <v>20840</v>
      </c>
    </row>
    <row r="59" spans="2:9" ht="12" customHeight="1">
      <c r="B59" s="7" t="s">
        <v>233</v>
      </c>
      <c r="C59" s="22"/>
      <c r="D59" s="86">
        <v>594</v>
      </c>
      <c r="E59" s="86">
        <v>4125</v>
      </c>
      <c r="F59" s="86" t="s">
        <v>961</v>
      </c>
      <c r="G59" s="86" t="s">
        <v>961</v>
      </c>
      <c r="H59" s="86">
        <v>594</v>
      </c>
      <c r="I59" s="86">
        <v>4125</v>
      </c>
    </row>
    <row r="60" spans="2:9" ht="12" customHeight="1">
      <c r="B60" s="20" t="s">
        <v>271</v>
      </c>
      <c r="C60" s="22"/>
      <c r="D60" s="86">
        <v>2021</v>
      </c>
      <c r="E60" s="86">
        <v>107494</v>
      </c>
      <c r="F60" s="86" t="s">
        <v>961</v>
      </c>
      <c r="G60" s="86" t="s">
        <v>961</v>
      </c>
      <c r="H60" s="86">
        <v>2021</v>
      </c>
      <c r="I60" s="86">
        <v>107494</v>
      </c>
    </row>
    <row r="61" spans="2:9" ht="12" customHeight="1">
      <c r="B61" s="20" t="s">
        <v>272</v>
      </c>
      <c r="C61" s="22"/>
      <c r="D61" s="86">
        <v>2074</v>
      </c>
      <c r="E61" s="86">
        <v>12665</v>
      </c>
      <c r="F61" s="86" t="s">
        <v>961</v>
      </c>
      <c r="G61" s="86" t="s">
        <v>961</v>
      </c>
      <c r="H61" s="86">
        <v>2074</v>
      </c>
      <c r="I61" s="86">
        <v>12665</v>
      </c>
    </row>
    <row r="62" spans="2:9" ht="12" customHeight="1">
      <c r="B62" s="20" t="s">
        <v>273</v>
      </c>
      <c r="C62" s="22"/>
      <c r="D62" s="33">
        <v>790</v>
      </c>
      <c r="E62" s="33">
        <v>45607</v>
      </c>
      <c r="F62" s="86" t="s">
        <v>961</v>
      </c>
      <c r="G62" s="86" t="s">
        <v>961</v>
      </c>
      <c r="H62" s="33">
        <v>790</v>
      </c>
      <c r="I62" s="33">
        <v>45607</v>
      </c>
    </row>
    <row r="63" spans="1:9" ht="3.75" customHeight="1">
      <c r="A63" s="29"/>
      <c r="B63" s="29"/>
      <c r="C63" s="119"/>
      <c r="D63" s="77"/>
      <c r="E63" s="77"/>
      <c r="F63" s="77"/>
      <c r="G63" s="77"/>
      <c r="H63" s="77"/>
      <c r="I63" s="77"/>
    </row>
    <row r="64" ht="11.25">
      <c r="A64" s="37" t="s">
        <v>377</v>
      </c>
    </row>
    <row r="65" ht="11.25">
      <c r="A65" s="37" t="s">
        <v>908</v>
      </c>
    </row>
    <row r="66" ht="11.25">
      <c r="A66" s="18" t="s">
        <v>374</v>
      </c>
    </row>
  </sheetData>
  <sheetProtection/>
  <mergeCells count="4">
    <mergeCell ref="D3:E3"/>
    <mergeCell ref="F3:G3"/>
    <mergeCell ref="H3:I3"/>
    <mergeCell ref="A3:C4"/>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A1">
      <selection activeCell="A1" sqref="A1"/>
    </sheetView>
  </sheetViews>
  <sheetFormatPr defaultColWidth="8.875" defaultRowHeight="12.75"/>
  <cols>
    <col min="1" max="2" width="2.125" style="161" customWidth="1"/>
    <col min="3" max="3" width="12.125" style="161" customWidth="1"/>
    <col min="4" max="14" width="10.00390625" style="161" customWidth="1"/>
    <col min="15" max="16384" width="8.875" style="161" customWidth="1"/>
  </cols>
  <sheetData>
    <row r="1" spans="1:4" s="258" customFormat="1" ht="17.25">
      <c r="A1" s="5" t="s">
        <v>845</v>
      </c>
      <c r="D1" s="13"/>
    </row>
    <row r="2" spans="1:14" s="255" customFormat="1" ht="14.25">
      <c r="A2" s="260" t="s">
        <v>846</v>
      </c>
      <c r="D2" s="253"/>
      <c r="E2" s="253"/>
      <c r="F2" s="253"/>
      <c r="G2" s="253"/>
      <c r="H2" s="253"/>
      <c r="I2" s="253"/>
      <c r="J2" s="253"/>
      <c r="K2" s="253"/>
      <c r="L2" s="253"/>
      <c r="M2" s="267"/>
      <c r="N2" s="254"/>
    </row>
    <row r="3" spans="2:14" ht="11.25">
      <c r="B3" s="261"/>
      <c r="D3" s="7"/>
      <c r="E3" s="7"/>
      <c r="F3" s="7"/>
      <c r="G3" s="7"/>
      <c r="H3" s="7"/>
      <c r="I3" s="7"/>
      <c r="J3" s="7"/>
      <c r="K3" s="7"/>
      <c r="L3" s="7"/>
      <c r="M3" s="8"/>
      <c r="N3" s="15" t="s">
        <v>645</v>
      </c>
    </row>
    <row r="4" spans="1:14" ht="22.5">
      <c r="A4" s="338" t="s">
        <v>646</v>
      </c>
      <c r="B4" s="338"/>
      <c r="C4" s="339"/>
      <c r="D4" s="262" t="s">
        <v>693</v>
      </c>
      <c r="E4" s="262" t="s">
        <v>98</v>
      </c>
      <c r="F4" s="262" t="s">
        <v>99</v>
      </c>
      <c r="G4" s="262" t="s">
        <v>100</v>
      </c>
      <c r="H4" s="244" t="s">
        <v>694</v>
      </c>
      <c r="I4" s="262" t="s">
        <v>101</v>
      </c>
      <c r="J4" s="262" t="s">
        <v>102</v>
      </c>
      <c r="K4" s="262" t="s">
        <v>103</v>
      </c>
      <c r="L4" s="262" t="s">
        <v>104</v>
      </c>
      <c r="M4" s="244" t="s">
        <v>695</v>
      </c>
      <c r="N4" s="263" t="s">
        <v>647</v>
      </c>
    </row>
    <row r="5" spans="2:14" ht="18.75" customHeight="1">
      <c r="B5" s="7"/>
      <c r="C5" s="242" t="s">
        <v>993</v>
      </c>
      <c r="D5" s="51">
        <v>23660369</v>
      </c>
      <c r="E5" s="51">
        <v>160427</v>
      </c>
      <c r="F5" s="51">
        <v>22102</v>
      </c>
      <c r="G5" s="51">
        <v>936073</v>
      </c>
      <c r="H5" s="51">
        <v>13843112</v>
      </c>
      <c r="I5" s="51">
        <v>3739304</v>
      </c>
      <c r="J5" s="51">
        <v>1678819</v>
      </c>
      <c r="K5" s="51">
        <v>1536425</v>
      </c>
      <c r="L5" s="51">
        <v>1744107</v>
      </c>
      <c r="M5" s="51" t="s">
        <v>225</v>
      </c>
      <c r="N5" s="51" t="s">
        <v>225</v>
      </c>
    </row>
    <row r="6" spans="2:14" ht="15" customHeight="1">
      <c r="B6" s="7"/>
      <c r="C6" s="130" t="s">
        <v>229</v>
      </c>
      <c r="D6" s="51">
        <v>25761976</v>
      </c>
      <c r="E6" s="51">
        <v>118586</v>
      </c>
      <c r="F6" s="51">
        <v>28866</v>
      </c>
      <c r="G6" s="51">
        <v>1067854</v>
      </c>
      <c r="H6" s="51">
        <v>15562877</v>
      </c>
      <c r="I6" s="51">
        <v>3698945</v>
      </c>
      <c r="J6" s="51">
        <v>1686221</v>
      </c>
      <c r="K6" s="51">
        <v>1926979</v>
      </c>
      <c r="L6" s="51">
        <v>1671648</v>
      </c>
      <c r="M6" s="51" t="s">
        <v>225</v>
      </c>
      <c r="N6" s="51" t="s">
        <v>225</v>
      </c>
    </row>
    <row r="7" spans="2:14" ht="15" customHeight="1">
      <c r="B7" s="7"/>
      <c r="C7" s="130" t="s">
        <v>1</v>
      </c>
      <c r="D7" s="51">
        <v>27525166</v>
      </c>
      <c r="E7" s="51">
        <v>135825</v>
      </c>
      <c r="F7" s="51">
        <v>27387</v>
      </c>
      <c r="G7" s="51">
        <v>1138525</v>
      </c>
      <c r="H7" s="51">
        <v>16628179</v>
      </c>
      <c r="I7" s="51">
        <v>4004893</v>
      </c>
      <c r="J7" s="51">
        <v>1674719</v>
      </c>
      <c r="K7" s="51">
        <v>2382242</v>
      </c>
      <c r="L7" s="51">
        <v>1533396</v>
      </c>
      <c r="M7" s="51" t="s">
        <v>225</v>
      </c>
      <c r="N7" s="51" t="s">
        <v>225</v>
      </c>
    </row>
    <row r="8" spans="2:14" ht="15" customHeight="1">
      <c r="B8" s="7"/>
      <c r="C8" s="130" t="s">
        <v>947</v>
      </c>
      <c r="D8" s="51">
        <v>27847472</v>
      </c>
      <c r="E8" s="51">
        <v>111758</v>
      </c>
      <c r="F8" s="51">
        <v>42488</v>
      </c>
      <c r="G8" s="51">
        <v>1129920</v>
      </c>
      <c r="H8" s="51">
        <v>17024231</v>
      </c>
      <c r="I8" s="51">
        <v>3964075</v>
      </c>
      <c r="J8" s="51">
        <v>1634784</v>
      </c>
      <c r="K8" s="51">
        <v>2367603</v>
      </c>
      <c r="L8" s="51">
        <v>1572613</v>
      </c>
      <c r="M8" s="51" t="s">
        <v>225</v>
      </c>
      <c r="N8" s="51" t="s">
        <v>225</v>
      </c>
    </row>
    <row r="9" spans="2:14" ht="15" customHeight="1">
      <c r="B9" s="7"/>
      <c r="C9" s="130" t="s">
        <v>994</v>
      </c>
      <c r="D9" s="51">
        <v>23001545</v>
      </c>
      <c r="E9" s="51">
        <v>126757</v>
      </c>
      <c r="F9" s="51">
        <v>32881</v>
      </c>
      <c r="G9" s="51">
        <v>739470</v>
      </c>
      <c r="H9" s="51">
        <v>12552542</v>
      </c>
      <c r="I9" s="51">
        <v>4042936</v>
      </c>
      <c r="J9" s="51">
        <v>1502910</v>
      </c>
      <c r="K9" s="51">
        <v>1707134</v>
      </c>
      <c r="L9" s="51">
        <v>2296915</v>
      </c>
      <c r="M9" s="51" t="s">
        <v>225</v>
      </c>
      <c r="N9" s="51" t="s">
        <v>225</v>
      </c>
    </row>
    <row r="10" spans="2:14" ht="12" customHeight="1">
      <c r="B10" s="7"/>
      <c r="C10" s="56"/>
      <c r="D10" s="51"/>
      <c r="E10" s="51"/>
      <c r="F10" s="51"/>
      <c r="G10" s="51"/>
      <c r="H10" s="51"/>
      <c r="I10" s="51"/>
      <c r="J10" s="51"/>
      <c r="K10" s="51"/>
      <c r="L10" s="51"/>
      <c r="M10" s="51"/>
      <c r="N10" s="51"/>
    </row>
    <row r="11" spans="1:14" ht="15" customHeight="1">
      <c r="A11" s="161" t="s">
        <v>381</v>
      </c>
      <c r="B11" s="7"/>
      <c r="C11" s="56"/>
      <c r="D11" s="51">
        <v>20400156</v>
      </c>
      <c r="E11" s="51">
        <v>126757</v>
      </c>
      <c r="F11" s="51">
        <v>32881</v>
      </c>
      <c r="G11" s="51">
        <v>81605</v>
      </c>
      <c r="H11" s="51">
        <v>10980890</v>
      </c>
      <c r="I11" s="51">
        <v>3904831</v>
      </c>
      <c r="J11" s="51">
        <v>1502910</v>
      </c>
      <c r="K11" s="51">
        <v>1707134</v>
      </c>
      <c r="L11" s="51">
        <v>2063148</v>
      </c>
      <c r="M11" s="51" t="s">
        <v>225</v>
      </c>
      <c r="N11" s="51" t="s">
        <v>225</v>
      </c>
    </row>
    <row r="12" spans="2:14" ht="15" customHeight="1">
      <c r="B12" s="7" t="s">
        <v>648</v>
      </c>
      <c r="C12" s="56"/>
      <c r="D12" s="51">
        <v>19326815</v>
      </c>
      <c r="E12" s="51">
        <v>121214</v>
      </c>
      <c r="F12" s="51">
        <v>32881</v>
      </c>
      <c r="G12" s="51">
        <v>42355</v>
      </c>
      <c r="H12" s="51">
        <v>10224634</v>
      </c>
      <c r="I12" s="51">
        <v>3866130</v>
      </c>
      <c r="J12" s="51">
        <v>1502910</v>
      </c>
      <c r="K12" s="51">
        <v>1707134</v>
      </c>
      <c r="L12" s="51">
        <v>1829557</v>
      </c>
      <c r="M12" s="51" t="s">
        <v>225</v>
      </c>
      <c r="N12" s="51" t="s">
        <v>225</v>
      </c>
    </row>
    <row r="13" spans="2:14" ht="15" customHeight="1">
      <c r="B13" s="7" t="s">
        <v>649</v>
      </c>
      <c r="C13" s="56"/>
      <c r="D13" s="51">
        <v>1073341</v>
      </c>
      <c r="E13" s="51">
        <v>5543</v>
      </c>
      <c r="F13" s="51" t="s">
        <v>225</v>
      </c>
      <c r="G13" s="51">
        <v>39250</v>
      </c>
      <c r="H13" s="51">
        <v>756256</v>
      </c>
      <c r="I13" s="51">
        <v>38701</v>
      </c>
      <c r="J13" s="51" t="s">
        <v>225</v>
      </c>
      <c r="K13" s="51" t="s">
        <v>225</v>
      </c>
      <c r="L13" s="51">
        <v>233591</v>
      </c>
      <c r="M13" s="51" t="s">
        <v>225</v>
      </c>
      <c r="N13" s="51" t="s">
        <v>225</v>
      </c>
    </row>
    <row r="14" spans="2:14" ht="15" customHeight="1">
      <c r="B14" s="7"/>
      <c r="C14" s="56" t="s">
        <v>650</v>
      </c>
      <c r="D14" s="51" t="s">
        <v>225</v>
      </c>
      <c r="E14" s="51" t="s">
        <v>225</v>
      </c>
      <c r="F14" s="51" t="s">
        <v>225</v>
      </c>
      <c r="G14" s="51" t="s">
        <v>225</v>
      </c>
      <c r="H14" s="51" t="s">
        <v>225</v>
      </c>
      <c r="I14" s="51" t="s">
        <v>225</v>
      </c>
      <c r="J14" s="51" t="s">
        <v>225</v>
      </c>
      <c r="K14" s="51" t="s">
        <v>225</v>
      </c>
      <c r="L14" s="51" t="s">
        <v>225</v>
      </c>
      <c r="M14" s="51" t="s">
        <v>225</v>
      </c>
      <c r="N14" s="51" t="s">
        <v>225</v>
      </c>
    </row>
    <row r="15" spans="2:14" ht="15" customHeight="1">
      <c r="B15" s="7"/>
      <c r="C15" s="56" t="s">
        <v>651</v>
      </c>
      <c r="D15" s="51">
        <v>358239</v>
      </c>
      <c r="E15" s="51">
        <v>5543</v>
      </c>
      <c r="F15" s="51" t="s">
        <v>225</v>
      </c>
      <c r="G15" s="51" t="s">
        <v>225</v>
      </c>
      <c r="H15" s="51">
        <v>142746</v>
      </c>
      <c r="I15" s="51">
        <v>3500</v>
      </c>
      <c r="J15" s="51" t="s">
        <v>225</v>
      </c>
      <c r="K15" s="51" t="s">
        <v>225</v>
      </c>
      <c r="L15" s="51">
        <v>206450</v>
      </c>
      <c r="M15" s="51" t="s">
        <v>225</v>
      </c>
      <c r="N15" s="51" t="s">
        <v>225</v>
      </c>
    </row>
    <row r="16" spans="2:14" ht="15" customHeight="1">
      <c r="B16" s="7"/>
      <c r="C16" s="56" t="s">
        <v>652</v>
      </c>
      <c r="D16" s="51">
        <v>659663</v>
      </c>
      <c r="E16" s="51" t="s">
        <v>225</v>
      </c>
      <c r="F16" s="51" t="s">
        <v>225</v>
      </c>
      <c r="G16" s="51">
        <v>39250</v>
      </c>
      <c r="H16" s="51">
        <v>611889</v>
      </c>
      <c r="I16" s="51">
        <v>8524</v>
      </c>
      <c r="J16" s="51" t="s">
        <v>225</v>
      </c>
      <c r="K16" s="51" t="s">
        <v>225</v>
      </c>
      <c r="L16" s="51" t="s">
        <v>225</v>
      </c>
      <c r="M16" s="51" t="s">
        <v>225</v>
      </c>
      <c r="N16" s="51" t="s">
        <v>225</v>
      </c>
    </row>
    <row r="17" spans="2:14" ht="15" customHeight="1">
      <c r="B17" s="7"/>
      <c r="C17" s="56" t="s">
        <v>653</v>
      </c>
      <c r="D17" s="51">
        <v>26677</v>
      </c>
      <c r="E17" s="51" t="s">
        <v>225</v>
      </c>
      <c r="F17" s="51" t="s">
        <v>225</v>
      </c>
      <c r="G17" s="51" t="s">
        <v>225</v>
      </c>
      <c r="H17" s="51">
        <v>0</v>
      </c>
      <c r="I17" s="51">
        <v>26677</v>
      </c>
      <c r="J17" s="51" t="s">
        <v>225</v>
      </c>
      <c r="K17" s="51" t="s">
        <v>225</v>
      </c>
      <c r="L17" s="51" t="s">
        <v>225</v>
      </c>
      <c r="M17" s="51" t="s">
        <v>225</v>
      </c>
      <c r="N17" s="51" t="s">
        <v>225</v>
      </c>
    </row>
    <row r="18" spans="2:14" ht="15" customHeight="1">
      <c r="B18" s="7"/>
      <c r="C18" s="56" t="s">
        <v>654</v>
      </c>
      <c r="D18" s="51">
        <v>28762</v>
      </c>
      <c r="E18" s="51" t="s">
        <v>225</v>
      </c>
      <c r="F18" s="51" t="s">
        <v>225</v>
      </c>
      <c r="G18" s="51" t="s">
        <v>225</v>
      </c>
      <c r="H18" s="51">
        <v>1621</v>
      </c>
      <c r="I18" s="51" t="s">
        <v>225</v>
      </c>
      <c r="J18" s="51" t="s">
        <v>225</v>
      </c>
      <c r="K18" s="51" t="s">
        <v>225</v>
      </c>
      <c r="L18" s="51">
        <v>27141</v>
      </c>
      <c r="M18" s="51" t="s">
        <v>225</v>
      </c>
      <c r="N18" s="51" t="s">
        <v>225</v>
      </c>
    </row>
    <row r="19" spans="1:14" ht="15" customHeight="1">
      <c r="A19" s="161" t="s">
        <v>382</v>
      </c>
      <c r="B19" s="7"/>
      <c r="C19" s="56"/>
      <c r="D19" s="51">
        <v>2595450</v>
      </c>
      <c r="E19" s="51" t="s">
        <v>225</v>
      </c>
      <c r="F19" s="51" t="s">
        <v>225</v>
      </c>
      <c r="G19" s="51">
        <v>657865</v>
      </c>
      <c r="H19" s="51">
        <v>1565713</v>
      </c>
      <c r="I19" s="51">
        <v>138105</v>
      </c>
      <c r="J19" s="51" t="s">
        <v>225</v>
      </c>
      <c r="K19" s="51" t="s">
        <v>225</v>
      </c>
      <c r="L19" s="51">
        <v>233767</v>
      </c>
      <c r="M19" s="51" t="s">
        <v>225</v>
      </c>
      <c r="N19" s="51" t="s">
        <v>225</v>
      </c>
    </row>
    <row r="20" spans="2:14" ht="15" customHeight="1">
      <c r="B20" s="7" t="s">
        <v>97</v>
      </c>
      <c r="C20" s="56"/>
      <c r="D20" s="51">
        <v>210402</v>
      </c>
      <c r="E20" s="51" t="s">
        <v>225</v>
      </c>
      <c r="F20" s="51" t="s">
        <v>225</v>
      </c>
      <c r="G20" s="51" t="s">
        <v>225</v>
      </c>
      <c r="H20" s="51">
        <v>1250</v>
      </c>
      <c r="I20" s="51" t="s">
        <v>225</v>
      </c>
      <c r="J20" s="51" t="s">
        <v>225</v>
      </c>
      <c r="K20" s="51" t="s">
        <v>225</v>
      </c>
      <c r="L20" s="51">
        <v>209152</v>
      </c>
      <c r="M20" s="51" t="s">
        <v>225</v>
      </c>
      <c r="N20" s="51" t="s">
        <v>225</v>
      </c>
    </row>
    <row r="21" spans="2:14" ht="15" customHeight="1">
      <c r="B21" s="7"/>
      <c r="C21" s="56" t="s">
        <v>655</v>
      </c>
      <c r="D21" s="51">
        <v>185798</v>
      </c>
      <c r="E21" s="51" t="s">
        <v>225</v>
      </c>
      <c r="F21" s="51" t="s">
        <v>225</v>
      </c>
      <c r="G21" s="51" t="s">
        <v>225</v>
      </c>
      <c r="H21" s="51">
        <v>1250</v>
      </c>
      <c r="I21" s="51" t="s">
        <v>225</v>
      </c>
      <c r="J21" s="51" t="s">
        <v>225</v>
      </c>
      <c r="K21" s="51" t="s">
        <v>225</v>
      </c>
      <c r="L21" s="51">
        <v>184548</v>
      </c>
      <c r="M21" s="51" t="s">
        <v>225</v>
      </c>
      <c r="N21" s="51" t="s">
        <v>225</v>
      </c>
    </row>
    <row r="22" spans="2:14" ht="15" customHeight="1">
      <c r="B22" s="7"/>
      <c r="C22" s="56" t="s">
        <v>656</v>
      </c>
      <c r="D22" s="51">
        <v>24604</v>
      </c>
      <c r="E22" s="51" t="s">
        <v>225</v>
      </c>
      <c r="F22" s="51" t="s">
        <v>225</v>
      </c>
      <c r="G22" s="51" t="s">
        <v>225</v>
      </c>
      <c r="H22" s="51" t="s">
        <v>225</v>
      </c>
      <c r="I22" s="51" t="s">
        <v>225</v>
      </c>
      <c r="J22" s="51" t="s">
        <v>225</v>
      </c>
      <c r="K22" s="51" t="s">
        <v>225</v>
      </c>
      <c r="L22" s="51">
        <v>24604</v>
      </c>
      <c r="M22" s="51" t="s">
        <v>225</v>
      </c>
      <c r="N22" s="51" t="s">
        <v>225</v>
      </c>
    </row>
    <row r="23" spans="2:14" ht="15" customHeight="1">
      <c r="B23" s="7"/>
      <c r="C23" s="56" t="s">
        <v>657</v>
      </c>
      <c r="D23" s="51" t="s">
        <v>225</v>
      </c>
      <c r="E23" s="51" t="s">
        <v>225</v>
      </c>
      <c r="F23" s="51" t="s">
        <v>225</v>
      </c>
      <c r="G23" s="51" t="s">
        <v>225</v>
      </c>
      <c r="H23" s="51" t="s">
        <v>225</v>
      </c>
      <c r="I23" s="51" t="s">
        <v>225</v>
      </c>
      <c r="J23" s="51" t="s">
        <v>225</v>
      </c>
      <c r="K23" s="51" t="s">
        <v>225</v>
      </c>
      <c r="L23" s="51" t="s">
        <v>225</v>
      </c>
      <c r="M23" s="51" t="s">
        <v>225</v>
      </c>
      <c r="N23" s="51" t="s">
        <v>225</v>
      </c>
    </row>
    <row r="24" spans="2:14" ht="15" customHeight="1">
      <c r="B24" s="7" t="s">
        <v>658</v>
      </c>
      <c r="C24" s="56"/>
      <c r="D24" s="51">
        <v>2385048</v>
      </c>
      <c r="E24" s="51" t="s">
        <v>225</v>
      </c>
      <c r="F24" s="51" t="s">
        <v>225</v>
      </c>
      <c r="G24" s="51">
        <v>657865</v>
      </c>
      <c r="H24" s="51">
        <v>1564463</v>
      </c>
      <c r="I24" s="51">
        <v>138105</v>
      </c>
      <c r="J24" s="51" t="s">
        <v>225</v>
      </c>
      <c r="K24" s="51" t="s">
        <v>225</v>
      </c>
      <c r="L24" s="51">
        <v>24615</v>
      </c>
      <c r="M24" s="51" t="s">
        <v>225</v>
      </c>
      <c r="N24" s="51" t="s">
        <v>225</v>
      </c>
    </row>
    <row r="25" spans="2:14" ht="15" customHeight="1">
      <c r="B25" s="7"/>
      <c r="C25" s="56" t="s">
        <v>659</v>
      </c>
      <c r="D25" s="51" t="s">
        <v>225</v>
      </c>
      <c r="E25" s="51" t="s">
        <v>225</v>
      </c>
      <c r="F25" s="51" t="s">
        <v>225</v>
      </c>
      <c r="G25" s="51" t="s">
        <v>225</v>
      </c>
      <c r="H25" s="51" t="s">
        <v>225</v>
      </c>
      <c r="I25" s="51" t="s">
        <v>225</v>
      </c>
      <c r="J25" s="51" t="s">
        <v>225</v>
      </c>
      <c r="K25" s="51" t="s">
        <v>225</v>
      </c>
      <c r="L25" s="51" t="s">
        <v>225</v>
      </c>
      <c r="M25" s="51" t="s">
        <v>225</v>
      </c>
      <c r="N25" s="51" t="s">
        <v>225</v>
      </c>
    </row>
    <row r="26" spans="2:14" ht="15" customHeight="1">
      <c r="B26" s="7"/>
      <c r="C26" s="56" t="s">
        <v>660</v>
      </c>
      <c r="D26" s="51">
        <v>1129196</v>
      </c>
      <c r="E26" s="51" t="s">
        <v>225</v>
      </c>
      <c r="F26" s="51" t="s">
        <v>225</v>
      </c>
      <c r="G26" s="51">
        <v>657865</v>
      </c>
      <c r="H26" s="51">
        <v>440116</v>
      </c>
      <c r="I26" s="51">
        <v>6600</v>
      </c>
      <c r="J26" s="51" t="s">
        <v>225</v>
      </c>
      <c r="K26" s="51" t="s">
        <v>225</v>
      </c>
      <c r="L26" s="51">
        <v>24615</v>
      </c>
      <c r="M26" s="51" t="s">
        <v>225</v>
      </c>
      <c r="N26" s="51" t="s">
        <v>225</v>
      </c>
    </row>
    <row r="27" spans="2:14" ht="15" customHeight="1">
      <c r="B27" s="7"/>
      <c r="C27" s="56" t="s">
        <v>661</v>
      </c>
      <c r="D27" s="51">
        <v>1124347</v>
      </c>
      <c r="E27" s="51" t="s">
        <v>225</v>
      </c>
      <c r="F27" s="51" t="s">
        <v>225</v>
      </c>
      <c r="G27" s="51" t="s">
        <v>225</v>
      </c>
      <c r="H27" s="51">
        <v>1124347</v>
      </c>
      <c r="I27" s="51" t="s">
        <v>225</v>
      </c>
      <c r="J27" s="51" t="s">
        <v>225</v>
      </c>
      <c r="K27" s="51" t="s">
        <v>225</v>
      </c>
      <c r="L27" s="51" t="s">
        <v>225</v>
      </c>
      <c r="M27" s="51" t="s">
        <v>225</v>
      </c>
      <c r="N27" s="51" t="s">
        <v>225</v>
      </c>
    </row>
    <row r="28" spans="2:14" ht="15" customHeight="1">
      <c r="B28" s="7"/>
      <c r="C28" s="56" t="s">
        <v>662</v>
      </c>
      <c r="D28" s="51">
        <v>131505</v>
      </c>
      <c r="E28" s="51" t="s">
        <v>225</v>
      </c>
      <c r="F28" s="51" t="s">
        <v>225</v>
      </c>
      <c r="G28" s="51" t="s">
        <v>225</v>
      </c>
      <c r="H28" s="51" t="s">
        <v>225</v>
      </c>
      <c r="I28" s="51">
        <v>131505</v>
      </c>
      <c r="J28" s="51" t="s">
        <v>225</v>
      </c>
      <c r="K28" s="51" t="s">
        <v>225</v>
      </c>
      <c r="L28" s="51" t="s">
        <v>225</v>
      </c>
      <c r="M28" s="51" t="s">
        <v>225</v>
      </c>
      <c r="N28" s="51" t="s">
        <v>225</v>
      </c>
    </row>
    <row r="29" spans="2:14" ht="15" customHeight="1">
      <c r="B29" s="7"/>
      <c r="C29" s="56" t="s">
        <v>663</v>
      </c>
      <c r="D29" s="51" t="s">
        <v>225</v>
      </c>
      <c r="E29" s="51" t="s">
        <v>225</v>
      </c>
      <c r="F29" s="51" t="s">
        <v>225</v>
      </c>
      <c r="G29" s="51" t="s">
        <v>225</v>
      </c>
      <c r="H29" s="51" t="s">
        <v>225</v>
      </c>
      <c r="I29" s="51" t="s">
        <v>225</v>
      </c>
      <c r="J29" s="51" t="s">
        <v>225</v>
      </c>
      <c r="K29" s="51" t="s">
        <v>225</v>
      </c>
      <c r="L29" s="51" t="s">
        <v>225</v>
      </c>
      <c r="M29" s="51" t="s">
        <v>225</v>
      </c>
      <c r="N29" s="51" t="s">
        <v>225</v>
      </c>
    </row>
    <row r="30" spans="2:14" ht="15" customHeight="1">
      <c r="B30" s="7"/>
      <c r="C30" s="56" t="s">
        <v>664</v>
      </c>
      <c r="D30" s="51" t="s">
        <v>225</v>
      </c>
      <c r="E30" s="51" t="s">
        <v>225</v>
      </c>
      <c r="F30" s="51" t="s">
        <v>225</v>
      </c>
      <c r="G30" s="51" t="s">
        <v>225</v>
      </c>
      <c r="H30" s="51" t="s">
        <v>225</v>
      </c>
      <c r="I30" s="51" t="s">
        <v>225</v>
      </c>
      <c r="J30" s="51" t="s">
        <v>225</v>
      </c>
      <c r="K30" s="51" t="s">
        <v>225</v>
      </c>
      <c r="L30" s="51" t="s">
        <v>225</v>
      </c>
      <c r="M30" s="51" t="s">
        <v>225</v>
      </c>
      <c r="N30" s="51" t="s">
        <v>225</v>
      </c>
    </row>
    <row r="31" spans="1:14" ht="15" customHeight="1">
      <c r="A31" s="161" t="s">
        <v>383</v>
      </c>
      <c r="B31" s="7"/>
      <c r="C31" s="56"/>
      <c r="D31" s="51">
        <v>5939</v>
      </c>
      <c r="E31" s="51" t="s">
        <v>225</v>
      </c>
      <c r="F31" s="51" t="s">
        <v>225</v>
      </c>
      <c r="G31" s="51" t="s">
        <v>225</v>
      </c>
      <c r="H31" s="51">
        <v>5939</v>
      </c>
      <c r="I31" s="51" t="s">
        <v>225</v>
      </c>
      <c r="J31" s="51" t="s">
        <v>225</v>
      </c>
      <c r="K31" s="51" t="s">
        <v>225</v>
      </c>
      <c r="L31" s="51" t="s">
        <v>225</v>
      </c>
      <c r="M31" s="51" t="s">
        <v>225</v>
      </c>
      <c r="N31" s="51" t="s">
        <v>225</v>
      </c>
    </row>
    <row r="32" spans="2:14" ht="15" customHeight="1">
      <c r="B32" s="7" t="s">
        <v>665</v>
      </c>
      <c r="C32" s="56"/>
      <c r="D32" s="51" t="s">
        <v>225</v>
      </c>
      <c r="E32" s="51" t="s">
        <v>225</v>
      </c>
      <c r="F32" s="51" t="s">
        <v>225</v>
      </c>
      <c r="G32" s="51" t="s">
        <v>225</v>
      </c>
      <c r="H32" s="51" t="s">
        <v>225</v>
      </c>
      <c r="I32" s="51" t="s">
        <v>225</v>
      </c>
      <c r="J32" s="51" t="s">
        <v>225</v>
      </c>
      <c r="K32" s="51" t="s">
        <v>225</v>
      </c>
      <c r="L32" s="51" t="s">
        <v>225</v>
      </c>
      <c r="M32" s="51" t="s">
        <v>225</v>
      </c>
      <c r="N32" s="51" t="s">
        <v>225</v>
      </c>
    </row>
    <row r="33" spans="2:14" ht="15" customHeight="1">
      <c r="B33" s="7" t="s">
        <v>666</v>
      </c>
      <c r="C33" s="56"/>
      <c r="D33" s="51" t="s">
        <v>225</v>
      </c>
      <c r="E33" s="51" t="s">
        <v>225</v>
      </c>
      <c r="F33" s="51" t="s">
        <v>225</v>
      </c>
      <c r="G33" s="51" t="s">
        <v>225</v>
      </c>
      <c r="H33" s="51" t="s">
        <v>225</v>
      </c>
      <c r="I33" s="51" t="s">
        <v>225</v>
      </c>
      <c r="J33" s="51" t="s">
        <v>225</v>
      </c>
      <c r="K33" s="51" t="s">
        <v>225</v>
      </c>
      <c r="L33" s="51" t="s">
        <v>225</v>
      </c>
      <c r="M33" s="51" t="s">
        <v>225</v>
      </c>
      <c r="N33" s="51" t="s">
        <v>225</v>
      </c>
    </row>
    <row r="34" spans="2:14" ht="15" customHeight="1">
      <c r="B34" s="7" t="s">
        <v>667</v>
      </c>
      <c r="C34" s="56"/>
      <c r="D34" s="51">
        <v>5939</v>
      </c>
      <c r="E34" s="51" t="s">
        <v>225</v>
      </c>
      <c r="F34" s="51" t="s">
        <v>225</v>
      </c>
      <c r="G34" s="51" t="s">
        <v>225</v>
      </c>
      <c r="H34" s="51">
        <v>5939</v>
      </c>
      <c r="I34" s="51" t="s">
        <v>225</v>
      </c>
      <c r="J34" s="51" t="s">
        <v>225</v>
      </c>
      <c r="K34" s="51" t="s">
        <v>225</v>
      </c>
      <c r="L34" s="51" t="s">
        <v>225</v>
      </c>
      <c r="M34" s="51" t="s">
        <v>225</v>
      </c>
      <c r="N34" s="51" t="s">
        <v>225</v>
      </c>
    </row>
    <row r="35" spans="2:14" ht="15" customHeight="1">
      <c r="B35" s="7" t="s">
        <v>668</v>
      </c>
      <c r="C35" s="56"/>
      <c r="D35" s="51" t="s">
        <v>225</v>
      </c>
      <c r="E35" s="51" t="s">
        <v>225</v>
      </c>
      <c r="F35" s="51" t="s">
        <v>225</v>
      </c>
      <c r="G35" s="51" t="s">
        <v>225</v>
      </c>
      <c r="H35" s="51" t="s">
        <v>225</v>
      </c>
      <c r="I35" s="51" t="s">
        <v>225</v>
      </c>
      <c r="J35" s="51" t="s">
        <v>225</v>
      </c>
      <c r="K35" s="51" t="s">
        <v>225</v>
      </c>
      <c r="L35" s="51" t="s">
        <v>225</v>
      </c>
      <c r="M35" s="51" t="s">
        <v>225</v>
      </c>
      <c r="N35" s="51" t="s">
        <v>225</v>
      </c>
    </row>
    <row r="36" spans="2:14" ht="15" customHeight="1">
      <c r="B36" s="7" t="s">
        <v>669</v>
      </c>
      <c r="C36" s="56"/>
      <c r="D36" s="51" t="s">
        <v>225</v>
      </c>
      <c r="E36" s="51" t="s">
        <v>225</v>
      </c>
      <c r="F36" s="51" t="s">
        <v>225</v>
      </c>
      <c r="G36" s="51" t="s">
        <v>225</v>
      </c>
      <c r="H36" s="51" t="s">
        <v>225</v>
      </c>
      <c r="I36" s="51" t="s">
        <v>225</v>
      </c>
      <c r="J36" s="51" t="s">
        <v>225</v>
      </c>
      <c r="K36" s="51" t="s">
        <v>225</v>
      </c>
      <c r="L36" s="51" t="s">
        <v>225</v>
      </c>
      <c r="M36" s="51" t="s">
        <v>225</v>
      </c>
      <c r="N36" s="51" t="s">
        <v>225</v>
      </c>
    </row>
    <row r="37" spans="2:14" ht="15" customHeight="1">
      <c r="B37" s="7" t="s">
        <v>670</v>
      </c>
      <c r="C37" s="56"/>
      <c r="D37" s="51" t="s">
        <v>225</v>
      </c>
      <c r="E37" s="51" t="s">
        <v>225</v>
      </c>
      <c r="F37" s="51" t="s">
        <v>225</v>
      </c>
      <c r="G37" s="51" t="s">
        <v>225</v>
      </c>
      <c r="H37" s="51" t="s">
        <v>225</v>
      </c>
      <c r="I37" s="51" t="s">
        <v>225</v>
      </c>
      <c r="J37" s="51" t="s">
        <v>225</v>
      </c>
      <c r="K37" s="51" t="s">
        <v>225</v>
      </c>
      <c r="L37" s="51" t="s">
        <v>225</v>
      </c>
      <c r="M37" s="51" t="s">
        <v>225</v>
      </c>
      <c r="N37" s="51" t="s">
        <v>225</v>
      </c>
    </row>
    <row r="38" spans="2:14" ht="15" customHeight="1">
      <c r="B38" s="7" t="s">
        <v>671</v>
      </c>
      <c r="C38" s="56"/>
      <c r="D38" s="51" t="s">
        <v>225</v>
      </c>
      <c r="E38" s="51" t="s">
        <v>225</v>
      </c>
      <c r="F38" s="51" t="s">
        <v>225</v>
      </c>
      <c r="G38" s="51" t="s">
        <v>225</v>
      </c>
      <c r="H38" s="51" t="s">
        <v>225</v>
      </c>
      <c r="I38" s="51" t="s">
        <v>225</v>
      </c>
      <c r="J38" s="51" t="s">
        <v>225</v>
      </c>
      <c r="K38" s="51" t="s">
        <v>225</v>
      </c>
      <c r="L38" s="51" t="s">
        <v>225</v>
      </c>
      <c r="M38" s="51" t="s">
        <v>225</v>
      </c>
      <c r="N38" s="51" t="s">
        <v>225</v>
      </c>
    </row>
    <row r="39" spans="2:14" ht="15" customHeight="1">
      <c r="B39" s="7"/>
      <c r="C39" s="56" t="s">
        <v>278</v>
      </c>
      <c r="D39" s="51" t="s">
        <v>225</v>
      </c>
      <c r="E39" s="51" t="s">
        <v>225</v>
      </c>
      <c r="F39" s="51" t="s">
        <v>225</v>
      </c>
      <c r="G39" s="51" t="s">
        <v>225</v>
      </c>
      <c r="H39" s="51" t="s">
        <v>225</v>
      </c>
      <c r="I39" s="51" t="s">
        <v>225</v>
      </c>
      <c r="J39" s="51" t="s">
        <v>225</v>
      </c>
      <c r="K39" s="51" t="s">
        <v>225</v>
      </c>
      <c r="L39" s="51" t="s">
        <v>225</v>
      </c>
      <c r="M39" s="51" t="s">
        <v>225</v>
      </c>
      <c r="N39" s="51" t="s">
        <v>225</v>
      </c>
    </row>
    <row r="40" spans="2:14" ht="15" customHeight="1">
      <c r="B40" s="7"/>
      <c r="C40" s="56" t="s">
        <v>279</v>
      </c>
      <c r="D40" s="51" t="s">
        <v>225</v>
      </c>
      <c r="E40" s="51" t="s">
        <v>225</v>
      </c>
      <c r="F40" s="51" t="s">
        <v>225</v>
      </c>
      <c r="G40" s="51" t="s">
        <v>225</v>
      </c>
      <c r="H40" s="51" t="s">
        <v>225</v>
      </c>
      <c r="I40" s="51" t="s">
        <v>225</v>
      </c>
      <c r="J40" s="51" t="s">
        <v>225</v>
      </c>
      <c r="K40" s="51" t="s">
        <v>225</v>
      </c>
      <c r="L40" s="51" t="s">
        <v>225</v>
      </c>
      <c r="M40" s="51" t="s">
        <v>225</v>
      </c>
      <c r="N40" s="51" t="s">
        <v>225</v>
      </c>
    </row>
    <row r="41" spans="2:14" ht="15" customHeight="1">
      <c r="B41" s="7" t="s">
        <v>672</v>
      </c>
      <c r="C41" s="56"/>
      <c r="D41" s="51" t="s">
        <v>225</v>
      </c>
      <c r="E41" s="51" t="s">
        <v>225</v>
      </c>
      <c r="F41" s="51" t="s">
        <v>225</v>
      </c>
      <c r="G41" s="51" t="s">
        <v>225</v>
      </c>
      <c r="H41" s="51" t="s">
        <v>225</v>
      </c>
      <c r="I41" s="51" t="s">
        <v>225</v>
      </c>
      <c r="J41" s="51" t="s">
        <v>225</v>
      </c>
      <c r="K41" s="51" t="s">
        <v>225</v>
      </c>
      <c r="L41" s="51" t="s">
        <v>225</v>
      </c>
      <c r="M41" s="51" t="s">
        <v>225</v>
      </c>
      <c r="N41" s="51" t="s">
        <v>225</v>
      </c>
    </row>
    <row r="42" spans="2:14" ht="15" customHeight="1">
      <c r="B42" s="7" t="s">
        <v>766</v>
      </c>
      <c r="C42" s="56"/>
      <c r="D42" s="51" t="s">
        <v>225</v>
      </c>
      <c r="E42" s="51" t="s">
        <v>225</v>
      </c>
      <c r="F42" s="51" t="s">
        <v>225</v>
      </c>
      <c r="G42" s="51" t="s">
        <v>225</v>
      </c>
      <c r="H42" s="51" t="s">
        <v>225</v>
      </c>
      <c r="I42" s="51" t="s">
        <v>225</v>
      </c>
      <c r="J42" s="51" t="s">
        <v>225</v>
      </c>
      <c r="K42" s="51" t="s">
        <v>225</v>
      </c>
      <c r="L42" s="51" t="s">
        <v>225</v>
      </c>
      <c r="M42" s="51" t="s">
        <v>225</v>
      </c>
      <c r="N42" s="51" t="s">
        <v>225</v>
      </c>
    </row>
    <row r="43" spans="2:14" ht="15" customHeight="1">
      <c r="B43" s="7" t="s">
        <v>673</v>
      </c>
      <c r="C43" s="56"/>
      <c r="D43" s="51" t="s">
        <v>225</v>
      </c>
      <c r="E43" s="51" t="s">
        <v>225</v>
      </c>
      <c r="F43" s="51" t="s">
        <v>225</v>
      </c>
      <c r="G43" s="51" t="s">
        <v>225</v>
      </c>
      <c r="H43" s="51" t="s">
        <v>225</v>
      </c>
      <c r="I43" s="51" t="s">
        <v>225</v>
      </c>
      <c r="J43" s="51" t="s">
        <v>225</v>
      </c>
      <c r="K43" s="51" t="s">
        <v>225</v>
      </c>
      <c r="L43" s="51" t="s">
        <v>225</v>
      </c>
      <c r="M43" s="51" t="s">
        <v>225</v>
      </c>
      <c r="N43" s="51" t="s">
        <v>225</v>
      </c>
    </row>
    <row r="44" spans="2:14" ht="15" customHeight="1">
      <c r="B44" s="7" t="s">
        <v>674</v>
      </c>
      <c r="C44" s="56"/>
      <c r="D44" s="51" t="s">
        <v>225</v>
      </c>
      <c r="E44" s="51" t="s">
        <v>225</v>
      </c>
      <c r="F44" s="51" t="s">
        <v>225</v>
      </c>
      <c r="G44" s="51" t="s">
        <v>225</v>
      </c>
      <c r="H44" s="51" t="s">
        <v>225</v>
      </c>
      <c r="I44" s="51" t="s">
        <v>225</v>
      </c>
      <c r="J44" s="51" t="s">
        <v>225</v>
      </c>
      <c r="K44" s="51" t="s">
        <v>225</v>
      </c>
      <c r="L44" s="51" t="s">
        <v>225</v>
      </c>
      <c r="M44" s="51" t="s">
        <v>225</v>
      </c>
      <c r="N44" s="51" t="s">
        <v>225</v>
      </c>
    </row>
    <row r="45" spans="2:14" ht="15" customHeight="1">
      <c r="B45" s="7"/>
      <c r="C45" s="56" t="s">
        <v>675</v>
      </c>
      <c r="D45" s="51" t="s">
        <v>225</v>
      </c>
      <c r="E45" s="51" t="s">
        <v>225</v>
      </c>
      <c r="F45" s="51" t="s">
        <v>225</v>
      </c>
      <c r="G45" s="51" t="s">
        <v>225</v>
      </c>
      <c r="H45" s="51" t="s">
        <v>225</v>
      </c>
      <c r="I45" s="51" t="s">
        <v>225</v>
      </c>
      <c r="J45" s="51" t="s">
        <v>225</v>
      </c>
      <c r="K45" s="51" t="s">
        <v>225</v>
      </c>
      <c r="L45" s="51" t="s">
        <v>225</v>
      </c>
      <c r="M45" s="51" t="s">
        <v>225</v>
      </c>
      <c r="N45" s="51" t="s">
        <v>225</v>
      </c>
    </row>
    <row r="46" spans="2:14" ht="15" customHeight="1">
      <c r="B46" s="7"/>
      <c r="C46" s="56" t="s">
        <v>676</v>
      </c>
      <c r="D46" s="51" t="s">
        <v>225</v>
      </c>
      <c r="E46" s="51" t="s">
        <v>225</v>
      </c>
      <c r="F46" s="51" t="s">
        <v>225</v>
      </c>
      <c r="G46" s="51" t="s">
        <v>225</v>
      </c>
      <c r="H46" s="51" t="s">
        <v>225</v>
      </c>
      <c r="I46" s="51" t="s">
        <v>225</v>
      </c>
      <c r="J46" s="51" t="s">
        <v>225</v>
      </c>
      <c r="K46" s="51" t="s">
        <v>225</v>
      </c>
      <c r="L46" s="51" t="s">
        <v>225</v>
      </c>
      <c r="M46" s="51" t="s">
        <v>225</v>
      </c>
      <c r="N46" s="51" t="s">
        <v>225</v>
      </c>
    </row>
    <row r="47" spans="2:14" ht="15" customHeight="1">
      <c r="B47" s="7"/>
      <c r="C47" s="56" t="s">
        <v>677</v>
      </c>
      <c r="D47" s="51" t="s">
        <v>225</v>
      </c>
      <c r="E47" s="51" t="s">
        <v>225</v>
      </c>
      <c r="F47" s="51" t="s">
        <v>225</v>
      </c>
      <c r="G47" s="51" t="s">
        <v>225</v>
      </c>
      <c r="H47" s="51" t="s">
        <v>225</v>
      </c>
      <c r="I47" s="51" t="s">
        <v>225</v>
      </c>
      <c r="J47" s="51" t="s">
        <v>225</v>
      </c>
      <c r="K47" s="51" t="s">
        <v>225</v>
      </c>
      <c r="L47" s="51" t="s">
        <v>225</v>
      </c>
      <c r="M47" s="51" t="s">
        <v>225</v>
      </c>
      <c r="N47" s="51" t="s">
        <v>225</v>
      </c>
    </row>
    <row r="48" spans="2:14" ht="15" customHeight="1">
      <c r="B48" s="7" t="s">
        <v>678</v>
      </c>
      <c r="C48" s="56"/>
      <c r="D48" s="51" t="s">
        <v>225</v>
      </c>
      <c r="E48" s="51" t="s">
        <v>225</v>
      </c>
      <c r="F48" s="51" t="s">
        <v>225</v>
      </c>
      <c r="G48" s="51" t="s">
        <v>225</v>
      </c>
      <c r="H48" s="51" t="s">
        <v>225</v>
      </c>
      <c r="I48" s="51" t="s">
        <v>225</v>
      </c>
      <c r="J48" s="51" t="s">
        <v>225</v>
      </c>
      <c r="K48" s="51" t="s">
        <v>225</v>
      </c>
      <c r="L48" s="51" t="s">
        <v>225</v>
      </c>
      <c r="M48" s="51" t="s">
        <v>225</v>
      </c>
      <c r="N48" s="51" t="s">
        <v>225</v>
      </c>
    </row>
    <row r="49" spans="2:14" ht="15" customHeight="1">
      <c r="B49" s="7" t="s">
        <v>679</v>
      </c>
      <c r="C49" s="56"/>
      <c r="D49" s="51" t="s">
        <v>225</v>
      </c>
      <c r="E49" s="51" t="s">
        <v>225</v>
      </c>
      <c r="F49" s="51" t="s">
        <v>225</v>
      </c>
      <c r="G49" s="51" t="s">
        <v>225</v>
      </c>
      <c r="H49" s="51" t="s">
        <v>225</v>
      </c>
      <c r="I49" s="51" t="s">
        <v>225</v>
      </c>
      <c r="J49" s="51" t="s">
        <v>225</v>
      </c>
      <c r="K49" s="51" t="s">
        <v>225</v>
      </c>
      <c r="L49" s="51" t="s">
        <v>225</v>
      </c>
      <c r="M49" s="51" t="s">
        <v>225</v>
      </c>
      <c r="N49" s="51" t="s">
        <v>225</v>
      </c>
    </row>
    <row r="50" spans="2:14" ht="15" customHeight="1">
      <c r="B50" s="7" t="s">
        <v>680</v>
      </c>
      <c r="C50" s="56"/>
      <c r="D50" s="51" t="s">
        <v>225</v>
      </c>
      <c r="E50" s="51" t="s">
        <v>225</v>
      </c>
      <c r="F50" s="51" t="s">
        <v>225</v>
      </c>
      <c r="G50" s="51" t="s">
        <v>225</v>
      </c>
      <c r="H50" s="51" t="s">
        <v>225</v>
      </c>
      <c r="I50" s="51" t="s">
        <v>225</v>
      </c>
      <c r="J50" s="51" t="s">
        <v>225</v>
      </c>
      <c r="K50" s="51" t="s">
        <v>225</v>
      </c>
      <c r="L50" s="51" t="s">
        <v>225</v>
      </c>
      <c r="M50" s="51" t="s">
        <v>225</v>
      </c>
      <c r="N50" s="51" t="s">
        <v>225</v>
      </c>
    </row>
    <row r="51" spans="2:14" ht="15" customHeight="1">
      <c r="B51" s="7" t="s">
        <v>681</v>
      </c>
      <c r="C51" s="56"/>
      <c r="D51" s="51" t="s">
        <v>225</v>
      </c>
      <c r="E51" s="51" t="s">
        <v>225</v>
      </c>
      <c r="F51" s="51" t="s">
        <v>225</v>
      </c>
      <c r="G51" s="51" t="s">
        <v>225</v>
      </c>
      <c r="H51" s="51" t="s">
        <v>225</v>
      </c>
      <c r="I51" s="51" t="s">
        <v>225</v>
      </c>
      <c r="J51" s="51" t="s">
        <v>225</v>
      </c>
      <c r="K51" s="51" t="s">
        <v>225</v>
      </c>
      <c r="L51" s="51" t="s">
        <v>225</v>
      </c>
      <c r="M51" s="51" t="s">
        <v>225</v>
      </c>
      <c r="N51" s="51" t="s">
        <v>225</v>
      </c>
    </row>
    <row r="52" spans="2:14" ht="15" customHeight="1">
      <c r="B52" s="7" t="s">
        <v>682</v>
      </c>
      <c r="C52" s="56"/>
      <c r="D52" s="51" t="s">
        <v>225</v>
      </c>
      <c r="E52" s="51" t="s">
        <v>225</v>
      </c>
      <c r="F52" s="51" t="s">
        <v>225</v>
      </c>
      <c r="G52" s="51" t="s">
        <v>225</v>
      </c>
      <c r="H52" s="51" t="s">
        <v>225</v>
      </c>
      <c r="I52" s="51" t="s">
        <v>225</v>
      </c>
      <c r="J52" s="51" t="s">
        <v>225</v>
      </c>
      <c r="K52" s="51" t="s">
        <v>225</v>
      </c>
      <c r="L52" s="51" t="s">
        <v>225</v>
      </c>
      <c r="M52" s="51" t="s">
        <v>225</v>
      </c>
      <c r="N52" s="51" t="s">
        <v>225</v>
      </c>
    </row>
    <row r="53" spans="2:14" ht="15" customHeight="1">
      <c r="B53" s="7" t="s">
        <v>683</v>
      </c>
      <c r="C53" s="56"/>
      <c r="D53" s="51" t="s">
        <v>225</v>
      </c>
      <c r="E53" s="51" t="s">
        <v>225</v>
      </c>
      <c r="F53" s="51" t="s">
        <v>225</v>
      </c>
      <c r="G53" s="51" t="s">
        <v>225</v>
      </c>
      <c r="H53" s="51" t="s">
        <v>225</v>
      </c>
      <c r="I53" s="51" t="s">
        <v>225</v>
      </c>
      <c r="J53" s="51" t="s">
        <v>225</v>
      </c>
      <c r="K53" s="51" t="s">
        <v>225</v>
      </c>
      <c r="L53" s="51" t="s">
        <v>225</v>
      </c>
      <c r="M53" s="51" t="s">
        <v>225</v>
      </c>
      <c r="N53" s="51" t="s">
        <v>225</v>
      </c>
    </row>
    <row r="54" spans="2:14" ht="15" customHeight="1">
      <c r="B54" s="7" t="s">
        <v>684</v>
      </c>
      <c r="C54" s="56"/>
      <c r="D54" s="51" t="s">
        <v>225</v>
      </c>
      <c r="E54" s="51" t="s">
        <v>225</v>
      </c>
      <c r="F54" s="51" t="s">
        <v>225</v>
      </c>
      <c r="G54" s="51" t="s">
        <v>225</v>
      </c>
      <c r="H54" s="51" t="s">
        <v>225</v>
      </c>
      <c r="I54" s="51" t="s">
        <v>225</v>
      </c>
      <c r="J54" s="51" t="s">
        <v>225</v>
      </c>
      <c r="K54" s="51" t="s">
        <v>225</v>
      </c>
      <c r="L54" s="51" t="s">
        <v>225</v>
      </c>
      <c r="M54" s="51" t="s">
        <v>225</v>
      </c>
      <c r="N54" s="51" t="s">
        <v>225</v>
      </c>
    </row>
    <row r="55" spans="2:14" ht="15" customHeight="1">
      <c r="B55" s="7" t="s">
        <v>685</v>
      </c>
      <c r="C55" s="56"/>
      <c r="D55" s="51" t="s">
        <v>225</v>
      </c>
      <c r="E55" s="51" t="s">
        <v>225</v>
      </c>
      <c r="F55" s="51" t="s">
        <v>225</v>
      </c>
      <c r="G55" s="51" t="s">
        <v>225</v>
      </c>
      <c r="H55" s="51" t="s">
        <v>225</v>
      </c>
      <c r="I55" s="51" t="s">
        <v>225</v>
      </c>
      <c r="J55" s="51" t="s">
        <v>225</v>
      </c>
      <c r="K55" s="51" t="s">
        <v>225</v>
      </c>
      <c r="L55" s="51" t="s">
        <v>225</v>
      </c>
      <c r="M55" s="51" t="s">
        <v>225</v>
      </c>
      <c r="N55" s="51" t="s">
        <v>225</v>
      </c>
    </row>
    <row r="56" spans="2:14" ht="15" customHeight="1">
      <c r="B56" s="7" t="s">
        <v>686</v>
      </c>
      <c r="C56" s="56"/>
      <c r="D56" s="51" t="s">
        <v>225</v>
      </c>
      <c r="E56" s="51" t="s">
        <v>225</v>
      </c>
      <c r="F56" s="51" t="s">
        <v>225</v>
      </c>
      <c r="G56" s="51" t="s">
        <v>225</v>
      </c>
      <c r="H56" s="51" t="s">
        <v>225</v>
      </c>
      <c r="I56" s="51" t="s">
        <v>225</v>
      </c>
      <c r="J56" s="51" t="s">
        <v>225</v>
      </c>
      <c r="K56" s="51" t="s">
        <v>225</v>
      </c>
      <c r="L56" s="51" t="s">
        <v>225</v>
      </c>
      <c r="M56" s="51" t="s">
        <v>225</v>
      </c>
      <c r="N56" s="51" t="s">
        <v>225</v>
      </c>
    </row>
    <row r="57" spans="2:14" ht="15" customHeight="1">
      <c r="B57" s="7" t="s">
        <v>687</v>
      </c>
      <c r="C57" s="56"/>
      <c r="D57" s="51" t="s">
        <v>225</v>
      </c>
      <c r="E57" s="51" t="s">
        <v>225</v>
      </c>
      <c r="F57" s="51" t="s">
        <v>225</v>
      </c>
      <c r="G57" s="51" t="s">
        <v>225</v>
      </c>
      <c r="H57" s="51" t="s">
        <v>225</v>
      </c>
      <c r="I57" s="51" t="s">
        <v>225</v>
      </c>
      <c r="J57" s="51" t="s">
        <v>225</v>
      </c>
      <c r="K57" s="51" t="s">
        <v>225</v>
      </c>
      <c r="L57" s="51" t="s">
        <v>225</v>
      </c>
      <c r="M57" s="51" t="s">
        <v>225</v>
      </c>
      <c r="N57" s="51" t="s">
        <v>225</v>
      </c>
    </row>
    <row r="58" spans="2:14" ht="15" customHeight="1">
      <c r="B58" s="7" t="s">
        <v>688</v>
      </c>
      <c r="C58" s="56"/>
      <c r="D58" s="51" t="s">
        <v>225</v>
      </c>
      <c r="E58" s="51" t="s">
        <v>225</v>
      </c>
      <c r="F58" s="51" t="s">
        <v>225</v>
      </c>
      <c r="G58" s="51" t="s">
        <v>225</v>
      </c>
      <c r="H58" s="51" t="s">
        <v>225</v>
      </c>
      <c r="I58" s="51" t="s">
        <v>225</v>
      </c>
      <c r="J58" s="51" t="s">
        <v>225</v>
      </c>
      <c r="K58" s="51" t="s">
        <v>225</v>
      </c>
      <c r="L58" s="51" t="s">
        <v>225</v>
      </c>
      <c r="M58" s="51" t="s">
        <v>225</v>
      </c>
      <c r="N58" s="51" t="s">
        <v>225</v>
      </c>
    </row>
    <row r="59" spans="2:14" ht="15" customHeight="1">
      <c r="B59" s="7" t="s">
        <v>689</v>
      </c>
      <c r="C59" s="56"/>
      <c r="D59" s="51" t="s">
        <v>225</v>
      </c>
      <c r="E59" s="51" t="s">
        <v>225</v>
      </c>
      <c r="F59" s="51" t="s">
        <v>225</v>
      </c>
      <c r="G59" s="51" t="s">
        <v>225</v>
      </c>
      <c r="H59" s="51" t="s">
        <v>225</v>
      </c>
      <c r="I59" s="51" t="s">
        <v>225</v>
      </c>
      <c r="J59" s="51" t="s">
        <v>225</v>
      </c>
      <c r="K59" s="51" t="s">
        <v>225</v>
      </c>
      <c r="L59" s="51" t="s">
        <v>225</v>
      </c>
      <c r="M59" s="51" t="s">
        <v>225</v>
      </c>
      <c r="N59" s="51" t="s">
        <v>225</v>
      </c>
    </row>
    <row r="60" spans="2:14" ht="15" customHeight="1">
      <c r="B60" s="7" t="s">
        <v>690</v>
      </c>
      <c r="C60" s="56"/>
      <c r="D60" s="51" t="s">
        <v>225</v>
      </c>
      <c r="E60" s="51" t="s">
        <v>225</v>
      </c>
      <c r="F60" s="51" t="s">
        <v>225</v>
      </c>
      <c r="G60" s="51" t="s">
        <v>225</v>
      </c>
      <c r="H60" s="51" t="s">
        <v>225</v>
      </c>
      <c r="I60" s="51" t="s">
        <v>225</v>
      </c>
      <c r="J60" s="51" t="s">
        <v>225</v>
      </c>
      <c r="K60" s="51" t="s">
        <v>225</v>
      </c>
      <c r="L60" s="51" t="s">
        <v>225</v>
      </c>
      <c r="M60" s="51" t="s">
        <v>225</v>
      </c>
      <c r="N60" s="51" t="s">
        <v>225</v>
      </c>
    </row>
    <row r="61" spans="2:14" ht="15" customHeight="1">
      <c r="B61" s="7" t="s">
        <v>691</v>
      </c>
      <c r="C61" s="56"/>
      <c r="D61" s="51" t="s">
        <v>225</v>
      </c>
      <c r="E61" s="51" t="s">
        <v>225</v>
      </c>
      <c r="F61" s="51" t="s">
        <v>225</v>
      </c>
      <c r="G61" s="51" t="s">
        <v>225</v>
      </c>
      <c r="H61" s="51" t="s">
        <v>225</v>
      </c>
      <c r="I61" s="51" t="s">
        <v>225</v>
      </c>
      <c r="J61" s="51" t="s">
        <v>225</v>
      </c>
      <c r="K61" s="51" t="s">
        <v>225</v>
      </c>
      <c r="L61" s="51" t="s">
        <v>225</v>
      </c>
      <c r="M61" s="51" t="s">
        <v>225</v>
      </c>
      <c r="N61" s="51" t="s">
        <v>225</v>
      </c>
    </row>
    <row r="62" spans="2:14" ht="15" customHeight="1">
      <c r="B62" s="7" t="s">
        <v>692</v>
      </c>
      <c r="C62" s="56"/>
      <c r="D62" s="51" t="s">
        <v>225</v>
      </c>
      <c r="E62" s="51" t="s">
        <v>225</v>
      </c>
      <c r="F62" s="51" t="s">
        <v>225</v>
      </c>
      <c r="G62" s="51" t="s">
        <v>225</v>
      </c>
      <c r="H62" s="51" t="s">
        <v>225</v>
      </c>
      <c r="I62" s="51" t="s">
        <v>225</v>
      </c>
      <c r="J62" s="51" t="s">
        <v>225</v>
      </c>
      <c r="K62" s="51" t="s">
        <v>225</v>
      </c>
      <c r="L62" s="51" t="s">
        <v>225</v>
      </c>
      <c r="M62" s="51" t="s">
        <v>225</v>
      </c>
      <c r="N62" s="51" t="s">
        <v>225</v>
      </c>
    </row>
    <row r="63" spans="1:14" ht="3.75" customHeight="1">
      <c r="A63" s="164"/>
      <c r="B63" s="164"/>
      <c r="C63" s="264"/>
      <c r="D63" s="53"/>
      <c r="E63" s="53"/>
      <c r="F63" s="53"/>
      <c r="G63" s="53"/>
      <c r="H63" s="53"/>
      <c r="I63" s="53"/>
      <c r="J63" s="53"/>
      <c r="K63" s="53"/>
      <c r="L63" s="53"/>
      <c r="M63" s="53"/>
      <c r="N63" s="53"/>
    </row>
    <row r="64" spans="1:14" ht="11.25">
      <c r="A64" s="265" t="s">
        <v>378</v>
      </c>
      <c r="C64" s="266"/>
      <c r="D64" s="177"/>
      <c r="E64" s="177"/>
      <c r="F64" s="177"/>
      <c r="G64" s="177"/>
      <c r="H64" s="177"/>
      <c r="I64" s="177"/>
      <c r="J64" s="177"/>
      <c r="K64" s="177"/>
      <c r="L64" s="177"/>
      <c r="M64" s="177"/>
      <c r="N64" s="177"/>
    </row>
    <row r="65" spans="1:14" ht="11.25">
      <c r="A65" s="14" t="s">
        <v>909</v>
      </c>
      <c r="D65" s="45"/>
      <c r="E65" s="45"/>
      <c r="F65" s="45"/>
      <c r="G65" s="45"/>
      <c r="H65" s="45"/>
      <c r="I65" s="45"/>
      <c r="J65" s="45"/>
      <c r="K65" s="45"/>
      <c r="L65" s="45"/>
      <c r="M65" s="45"/>
      <c r="N65" s="45"/>
    </row>
    <row r="66" ht="11.25">
      <c r="C66" s="261"/>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2:N66"/>
  <sheetViews>
    <sheetView zoomScalePageLayoutView="0" workbookViewId="0" topLeftCell="A1">
      <selection activeCell="A1" sqref="A1"/>
    </sheetView>
  </sheetViews>
  <sheetFormatPr defaultColWidth="8.875" defaultRowHeight="12.75"/>
  <cols>
    <col min="1" max="2" width="2.125" style="161" customWidth="1"/>
    <col min="3" max="3" width="12.125" style="161" customWidth="1"/>
    <col min="4" max="14" width="10.00390625" style="161" customWidth="1"/>
    <col min="15" max="16384" width="8.875" style="161" customWidth="1"/>
  </cols>
  <sheetData>
    <row r="1" s="258" customFormat="1" ht="17.25"/>
    <row r="2" spans="1:4" s="255" customFormat="1" ht="14.25">
      <c r="A2" s="260" t="s">
        <v>850</v>
      </c>
      <c r="D2" s="259"/>
    </row>
    <row r="3" spans="2:14" ht="11.25">
      <c r="B3" s="261"/>
      <c r="D3" s="6"/>
      <c r="N3" s="177" t="s">
        <v>645</v>
      </c>
    </row>
    <row r="4" spans="1:14" ht="22.5">
      <c r="A4" s="338" t="s">
        <v>646</v>
      </c>
      <c r="B4" s="338"/>
      <c r="C4" s="339"/>
      <c r="D4" s="262" t="s">
        <v>693</v>
      </c>
      <c r="E4" s="262" t="s">
        <v>98</v>
      </c>
      <c r="F4" s="262" t="s">
        <v>99</v>
      </c>
      <c r="G4" s="262" t="s">
        <v>100</v>
      </c>
      <c r="H4" s="244" t="s">
        <v>697</v>
      </c>
      <c r="I4" s="262" t="s">
        <v>101</v>
      </c>
      <c r="J4" s="262" t="s">
        <v>102</v>
      </c>
      <c r="K4" s="262" t="s">
        <v>103</v>
      </c>
      <c r="L4" s="262" t="s">
        <v>104</v>
      </c>
      <c r="M4" s="244" t="s">
        <v>695</v>
      </c>
      <c r="N4" s="263" t="s">
        <v>696</v>
      </c>
    </row>
    <row r="5" spans="2:14" ht="18.75" customHeight="1">
      <c r="B5" s="7"/>
      <c r="C5" s="270" t="s">
        <v>993</v>
      </c>
      <c r="D5" s="51">
        <v>51735619</v>
      </c>
      <c r="E5" s="51">
        <v>799341</v>
      </c>
      <c r="F5" s="51">
        <v>18472</v>
      </c>
      <c r="G5" s="51">
        <v>6139164</v>
      </c>
      <c r="H5" s="51">
        <v>9579605</v>
      </c>
      <c r="I5" s="51">
        <v>6943498</v>
      </c>
      <c r="J5" s="51">
        <v>466502</v>
      </c>
      <c r="K5" s="51">
        <v>70206</v>
      </c>
      <c r="L5" s="51">
        <v>3196309</v>
      </c>
      <c r="M5" s="51">
        <v>11287</v>
      </c>
      <c r="N5" s="51">
        <v>24511235</v>
      </c>
    </row>
    <row r="6" spans="2:14" ht="15" customHeight="1">
      <c r="B6" s="7"/>
      <c r="C6" s="130" t="s">
        <v>229</v>
      </c>
      <c r="D6" s="51">
        <v>51359004</v>
      </c>
      <c r="E6" s="51">
        <v>761720</v>
      </c>
      <c r="F6" s="51">
        <v>35071</v>
      </c>
      <c r="G6" s="51">
        <v>6148149</v>
      </c>
      <c r="H6" s="51">
        <v>9798161</v>
      </c>
      <c r="I6" s="51">
        <v>5831950</v>
      </c>
      <c r="J6" s="51">
        <v>495190</v>
      </c>
      <c r="K6" s="51">
        <v>107857</v>
      </c>
      <c r="L6" s="51">
        <v>3560326</v>
      </c>
      <c r="M6" s="51">
        <v>10460</v>
      </c>
      <c r="N6" s="51">
        <v>24610120</v>
      </c>
    </row>
    <row r="7" spans="2:14" ht="15" customHeight="1">
      <c r="B7" s="7"/>
      <c r="C7" s="130" t="s">
        <v>1</v>
      </c>
      <c r="D7" s="51">
        <v>50172542</v>
      </c>
      <c r="E7" s="51">
        <v>807746</v>
      </c>
      <c r="F7" s="51">
        <v>30681</v>
      </c>
      <c r="G7" s="51">
        <v>5806200</v>
      </c>
      <c r="H7" s="51">
        <v>10364227</v>
      </c>
      <c r="I7" s="51">
        <v>5758506</v>
      </c>
      <c r="J7" s="51">
        <v>528316</v>
      </c>
      <c r="K7" s="51">
        <v>139079</v>
      </c>
      <c r="L7" s="51">
        <v>3331847</v>
      </c>
      <c r="M7" s="51">
        <v>13690</v>
      </c>
      <c r="N7" s="51">
        <v>23392250</v>
      </c>
    </row>
    <row r="8" spans="2:14" ht="15" customHeight="1">
      <c r="B8" s="7"/>
      <c r="C8" s="130" t="s">
        <v>947</v>
      </c>
      <c r="D8" s="51">
        <v>49299649</v>
      </c>
      <c r="E8" s="51">
        <v>813992</v>
      </c>
      <c r="F8" s="51">
        <v>49082</v>
      </c>
      <c r="G8" s="51">
        <v>6918758</v>
      </c>
      <c r="H8" s="51">
        <v>9830283</v>
      </c>
      <c r="I8" s="51">
        <v>5779142</v>
      </c>
      <c r="J8" s="51">
        <v>620375</v>
      </c>
      <c r="K8" s="51">
        <v>121642</v>
      </c>
      <c r="L8" s="51">
        <v>3350490</v>
      </c>
      <c r="M8" s="51">
        <v>17295</v>
      </c>
      <c r="N8" s="51">
        <v>21798590</v>
      </c>
    </row>
    <row r="9" spans="2:14" ht="15" customHeight="1">
      <c r="B9" s="7"/>
      <c r="C9" s="130" t="s">
        <v>994</v>
      </c>
      <c r="D9" s="51">
        <v>34419825</v>
      </c>
      <c r="E9" s="51">
        <v>608245</v>
      </c>
      <c r="F9" s="51">
        <v>53617</v>
      </c>
      <c r="G9" s="51">
        <v>5627589</v>
      </c>
      <c r="H9" s="51">
        <v>6422254</v>
      </c>
      <c r="I9" s="51">
        <v>4987027</v>
      </c>
      <c r="J9" s="51">
        <v>556436</v>
      </c>
      <c r="K9" s="51">
        <v>101518</v>
      </c>
      <c r="L9" s="51">
        <v>3125027</v>
      </c>
      <c r="M9" s="51">
        <v>15812</v>
      </c>
      <c r="N9" s="51">
        <v>12922300</v>
      </c>
    </row>
    <row r="10" spans="2:14" ht="12" customHeight="1">
      <c r="B10" s="7"/>
      <c r="C10" s="56"/>
      <c r="D10" s="51"/>
      <c r="E10" s="51"/>
      <c r="F10" s="51"/>
      <c r="G10" s="51"/>
      <c r="H10" s="51"/>
      <c r="I10" s="51"/>
      <c r="J10" s="51"/>
      <c r="K10" s="51"/>
      <c r="L10" s="51"/>
      <c r="M10" s="51"/>
      <c r="N10" s="51"/>
    </row>
    <row r="11" spans="1:14" ht="15" customHeight="1">
      <c r="A11" s="161" t="s">
        <v>381</v>
      </c>
      <c r="B11" s="7"/>
      <c r="C11" s="56"/>
      <c r="D11" s="51">
        <v>18579626</v>
      </c>
      <c r="E11" s="51">
        <v>607732</v>
      </c>
      <c r="F11" s="51">
        <v>52817</v>
      </c>
      <c r="G11" s="51">
        <v>2034809</v>
      </c>
      <c r="H11" s="51">
        <v>3033968</v>
      </c>
      <c r="I11" s="51">
        <v>1569562</v>
      </c>
      <c r="J11" s="51">
        <v>500197</v>
      </c>
      <c r="K11" s="51">
        <v>101316</v>
      </c>
      <c r="L11" s="51">
        <v>1874098</v>
      </c>
      <c r="M11" s="51">
        <v>15402</v>
      </c>
      <c r="N11" s="51">
        <v>8789725</v>
      </c>
    </row>
    <row r="12" spans="2:14" ht="15" customHeight="1">
      <c r="B12" s="7" t="s">
        <v>249</v>
      </c>
      <c r="C12" s="56"/>
      <c r="D12" s="51">
        <v>13796572</v>
      </c>
      <c r="E12" s="51">
        <v>587685</v>
      </c>
      <c r="F12" s="51">
        <v>51147</v>
      </c>
      <c r="G12" s="51">
        <v>965497</v>
      </c>
      <c r="H12" s="51">
        <v>1305348</v>
      </c>
      <c r="I12" s="51">
        <v>667357</v>
      </c>
      <c r="J12" s="51">
        <v>479605</v>
      </c>
      <c r="K12" s="51">
        <v>93193</v>
      </c>
      <c r="L12" s="51">
        <v>1539720</v>
      </c>
      <c r="M12" s="51" t="s">
        <v>225</v>
      </c>
      <c r="N12" s="51">
        <v>8107020</v>
      </c>
    </row>
    <row r="13" spans="2:14" ht="15" customHeight="1">
      <c r="B13" s="7" t="s">
        <v>248</v>
      </c>
      <c r="C13" s="56"/>
      <c r="D13" s="51">
        <v>4783054</v>
      </c>
      <c r="E13" s="51">
        <v>20047</v>
      </c>
      <c r="F13" s="51">
        <v>1670</v>
      </c>
      <c r="G13" s="51">
        <v>1069312</v>
      </c>
      <c r="H13" s="51">
        <v>1728620</v>
      </c>
      <c r="I13" s="51">
        <v>902205</v>
      </c>
      <c r="J13" s="51">
        <v>20592</v>
      </c>
      <c r="K13" s="51">
        <v>8123</v>
      </c>
      <c r="L13" s="51">
        <v>334378</v>
      </c>
      <c r="M13" s="51">
        <v>15402</v>
      </c>
      <c r="N13" s="51">
        <v>682705</v>
      </c>
    </row>
    <row r="14" spans="2:14" ht="15" customHeight="1">
      <c r="B14" s="7"/>
      <c r="C14" s="56" t="s">
        <v>230</v>
      </c>
      <c r="D14" s="51">
        <v>124067</v>
      </c>
      <c r="E14" s="51" t="s">
        <v>225</v>
      </c>
      <c r="F14" s="51" t="s">
        <v>225</v>
      </c>
      <c r="G14" s="51" t="s">
        <v>225</v>
      </c>
      <c r="H14" s="51" t="s">
        <v>225</v>
      </c>
      <c r="I14" s="51">
        <v>124067</v>
      </c>
      <c r="J14" s="51" t="s">
        <v>225</v>
      </c>
      <c r="K14" s="51" t="s">
        <v>225</v>
      </c>
      <c r="L14" s="51" t="s">
        <v>225</v>
      </c>
      <c r="M14" s="51" t="s">
        <v>225</v>
      </c>
      <c r="N14" s="51" t="s">
        <v>225</v>
      </c>
    </row>
    <row r="15" spans="2:14" ht="15" customHeight="1">
      <c r="B15" s="7"/>
      <c r="C15" s="56" t="s">
        <v>234</v>
      </c>
      <c r="D15" s="51">
        <v>1699286</v>
      </c>
      <c r="E15" s="51">
        <v>20047</v>
      </c>
      <c r="F15" s="51">
        <v>1670</v>
      </c>
      <c r="G15" s="51">
        <v>87779</v>
      </c>
      <c r="H15" s="51">
        <v>521817</v>
      </c>
      <c r="I15" s="51">
        <v>76851</v>
      </c>
      <c r="J15" s="51">
        <v>8552</v>
      </c>
      <c r="K15" s="51">
        <v>8123</v>
      </c>
      <c r="L15" s="51">
        <v>276340</v>
      </c>
      <c r="M15" s="51">
        <v>15402</v>
      </c>
      <c r="N15" s="51">
        <v>682705</v>
      </c>
    </row>
    <row r="16" spans="2:14" ht="15" customHeight="1">
      <c r="B16" s="7"/>
      <c r="C16" s="56" t="s">
        <v>235</v>
      </c>
      <c r="D16" s="51">
        <v>2192634</v>
      </c>
      <c r="E16" s="51" t="s">
        <v>225</v>
      </c>
      <c r="F16" s="51" t="s">
        <v>225</v>
      </c>
      <c r="G16" s="51">
        <v>981533</v>
      </c>
      <c r="H16" s="51">
        <v>996869</v>
      </c>
      <c r="I16" s="51">
        <v>169259</v>
      </c>
      <c r="J16" s="51" t="s">
        <v>225</v>
      </c>
      <c r="K16" s="51" t="s">
        <v>225</v>
      </c>
      <c r="L16" s="51">
        <v>44973</v>
      </c>
      <c r="M16" s="51" t="s">
        <v>225</v>
      </c>
      <c r="N16" s="51" t="s">
        <v>225</v>
      </c>
    </row>
    <row r="17" spans="2:14" ht="15" customHeight="1">
      <c r="B17" s="7"/>
      <c r="C17" s="56" t="s">
        <v>236</v>
      </c>
      <c r="D17" s="51">
        <v>593652</v>
      </c>
      <c r="E17" s="51" t="s">
        <v>225</v>
      </c>
      <c r="F17" s="51" t="s">
        <v>225</v>
      </c>
      <c r="G17" s="51" t="s">
        <v>225</v>
      </c>
      <c r="H17" s="51">
        <v>209934</v>
      </c>
      <c r="I17" s="51">
        <v>371678</v>
      </c>
      <c r="J17" s="51">
        <v>12040</v>
      </c>
      <c r="K17" s="51" t="s">
        <v>225</v>
      </c>
      <c r="L17" s="51" t="s">
        <v>225</v>
      </c>
      <c r="M17" s="51" t="s">
        <v>225</v>
      </c>
      <c r="N17" s="51" t="s">
        <v>225</v>
      </c>
    </row>
    <row r="18" spans="2:14" ht="15" customHeight="1">
      <c r="B18" s="7"/>
      <c r="C18" s="56" t="s">
        <v>231</v>
      </c>
      <c r="D18" s="51">
        <v>173415</v>
      </c>
      <c r="E18" s="51" t="s">
        <v>225</v>
      </c>
      <c r="F18" s="51" t="s">
        <v>225</v>
      </c>
      <c r="G18" s="51" t="s">
        <v>225</v>
      </c>
      <c r="H18" s="51" t="s">
        <v>225</v>
      </c>
      <c r="I18" s="51">
        <v>160350</v>
      </c>
      <c r="J18" s="51" t="s">
        <v>225</v>
      </c>
      <c r="K18" s="51" t="s">
        <v>225</v>
      </c>
      <c r="L18" s="51">
        <v>13065</v>
      </c>
      <c r="M18" s="51" t="s">
        <v>225</v>
      </c>
      <c r="N18" s="51" t="s">
        <v>225</v>
      </c>
    </row>
    <row r="19" spans="1:14" ht="15" customHeight="1">
      <c r="A19" s="161" t="s">
        <v>382</v>
      </c>
      <c r="B19" s="7"/>
      <c r="C19" s="56"/>
      <c r="D19" s="51">
        <v>8741263</v>
      </c>
      <c r="E19" s="51">
        <v>500</v>
      </c>
      <c r="F19" s="51" t="s">
        <v>225</v>
      </c>
      <c r="G19" s="51">
        <v>3582570</v>
      </c>
      <c r="H19" s="51">
        <v>3324879</v>
      </c>
      <c r="I19" s="51">
        <v>576737</v>
      </c>
      <c r="J19" s="51">
        <v>14440</v>
      </c>
      <c r="K19" s="51" t="s">
        <v>225</v>
      </c>
      <c r="L19" s="51">
        <v>1241777</v>
      </c>
      <c r="M19" s="51">
        <v>360</v>
      </c>
      <c r="N19" s="51" t="s">
        <v>225</v>
      </c>
    </row>
    <row r="20" spans="2:14" ht="15" customHeight="1">
      <c r="B20" s="7" t="s">
        <v>97</v>
      </c>
      <c r="C20" s="56"/>
      <c r="D20" s="51">
        <v>1175342</v>
      </c>
      <c r="E20" s="51">
        <v>500</v>
      </c>
      <c r="F20" s="51" t="s">
        <v>225</v>
      </c>
      <c r="G20" s="51">
        <v>12749</v>
      </c>
      <c r="H20" s="51">
        <v>393143</v>
      </c>
      <c r="I20" s="51">
        <v>44646</v>
      </c>
      <c r="J20" s="51" t="s">
        <v>225</v>
      </c>
      <c r="K20" s="51" t="s">
        <v>225</v>
      </c>
      <c r="L20" s="51">
        <v>724304</v>
      </c>
      <c r="M20" s="51" t="s">
        <v>225</v>
      </c>
      <c r="N20" s="51" t="s">
        <v>225</v>
      </c>
    </row>
    <row r="21" spans="2:14" ht="15" customHeight="1">
      <c r="B21" s="7"/>
      <c r="C21" s="56" t="s">
        <v>237</v>
      </c>
      <c r="D21" s="51">
        <v>1073309</v>
      </c>
      <c r="E21" s="51" t="s">
        <v>225</v>
      </c>
      <c r="F21" s="51" t="s">
        <v>225</v>
      </c>
      <c r="G21" s="51">
        <v>3649</v>
      </c>
      <c r="H21" s="51">
        <v>382200</v>
      </c>
      <c r="I21" s="51">
        <v>44646</v>
      </c>
      <c r="J21" s="51" t="s">
        <v>225</v>
      </c>
      <c r="K21" s="51" t="s">
        <v>225</v>
      </c>
      <c r="L21" s="51">
        <v>642814</v>
      </c>
      <c r="M21" s="51" t="s">
        <v>225</v>
      </c>
      <c r="N21" s="51" t="s">
        <v>225</v>
      </c>
    </row>
    <row r="22" spans="2:14" ht="15" customHeight="1">
      <c r="B22" s="7"/>
      <c r="C22" s="56" t="s">
        <v>238</v>
      </c>
      <c r="D22" s="51">
        <v>102033</v>
      </c>
      <c r="E22" s="51">
        <v>500</v>
      </c>
      <c r="F22" s="51" t="s">
        <v>225</v>
      </c>
      <c r="G22" s="51">
        <v>9100</v>
      </c>
      <c r="H22" s="51">
        <v>10943</v>
      </c>
      <c r="I22" s="51" t="s">
        <v>225</v>
      </c>
      <c r="J22" s="51" t="s">
        <v>225</v>
      </c>
      <c r="K22" s="51" t="s">
        <v>225</v>
      </c>
      <c r="L22" s="51">
        <v>81490</v>
      </c>
      <c r="M22" s="51" t="s">
        <v>225</v>
      </c>
      <c r="N22" s="51" t="s">
        <v>225</v>
      </c>
    </row>
    <row r="23" spans="2:14" ht="15" customHeight="1">
      <c r="B23" s="7"/>
      <c r="C23" s="56" t="s">
        <v>239</v>
      </c>
      <c r="D23" s="51" t="s">
        <v>225</v>
      </c>
      <c r="E23" s="51" t="s">
        <v>225</v>
      </c>
      <c r="F23" s="51" t="s">
        <v>225</v>
      </c>
      <c r="G23" s="51" t="s">
        <v>225</v>
      </c>
      <c r="H23" s="51" t="s">
        <v>225</v>
      </c>
      <c r="I23" s="51" t="s">
        <v>225</v>
      </c>
      <c r="J23" s="51" t="s">
        <v>225</v>
      </c>
      <c r="K23" s="51" t="s">
        <v>225</v>
      </c>
      <c r="L23" s="51" t="s">
        <v>225</v>
      </c>
      <c r="M23" s="51" t="s">
        <v>225</v>
      </c>
      <c r="N23" s="51" t="s">
        <v>225</v>
      </c>
    </row>
    <row r="24" spans="2:14" ht="15" customHeight="1">
      <c r="B24" s="7" t="s">
        <v>250</v>
      </c>
      <c r="C24" s="56"/>
      <c r="D24" s="51">
        <v>7565921</v>
      </c>
      <c r="E24" s="51" t="s">
        <v>225</v>
      </c>
      <c r="F24" s="51" t="s">
        <v>225</v>
      </c>
      <c r="G24" s="51">
        <v>3569821</v>
      </c>
      <c r="H24" s="51">
        <v>2931736</v>
      </c>
      <c r="I24" s="51">
        <v>532091</v>
      </c>
      <c r="J24" s="51">
        <v>14440</v>
      </c>
      <c r="K24" s="51" t="s">
        <v>225</v>
      </c>
      <c r="L24" s="51">
        <v>517473</v>
      </c>
      <c r="M24" s="51">
        <v>360</v>
      </c>
      <c r="N24" s="51" t="s">
        <v>225</v>
      </c>
    </row>
    <row r="25" spans="2:14" ht="15" customHeight="1">
      <c r="B25" s="7"/>
      <c r="C25" s="56" t="s">
        <v>240</v>
      </c>
      <c r="D25" s="51">
        <v>21016</v>
      </c>
      <c r="E25" s="51" t="s">
        <v>225</v>
      </c>
      <c r="F25" s="51" t="s">
        <v>225</v>
      </c>
      <c r="G25" s="51" t="s">
        <v>225</v>
      </c>
      <c r="H25" s="51">
        <v>21016</v>
      </c>
      <c r="I25" s="51" t="s">
        <v>225</v>
      </c>
      <c r="J25" s="51" t="s">
        <v>225</v>
      </c>
      <c r="K25" s="51" t="s">
        <v>225</v>
      </c>
      <c r="L25" s="51" t="s">
        <v>225</v>
      </c>
      <c r="M25" s="51" t="s">
        <v>225</v>
      </c>
      <c r="N25" s="51" t="s">
        <v>225</v>
      </c>
    </row>
    <row r="26" spans="2:14" ht="15" customHeight="1">
      <c r="B26" s="7"/>
      <c r="C26" s="56" t="s">
        <v>241</v>
      </c>
      <c r="D26" s="51">
        <v>4179421</v>
      </c>
      <c r="E26" s="51" t="s">
        <v>225</v>
      </c>
      <c r="F26" s="51" t="s">
        <v>225</v>
      </c>
      <c r="G26" s="51">
        <v>3332547</v>
      </c>
      <c r="H26" s="51">
        <v>156364</v>
      </c>
      <c r="I26" s="51">
        <v>266298</v>
      </c>
      <c r="J26" s="51">
        <v>7689</v>
      </c>
      <c r="K26" s="51" t="s">
        <v>225</v>
      </c>
      <c r="L26" s="51">
        <v>416163</v>
      </c>
      <c r="M26" s="51">
        <v>360</v>
      </c>
      <c r="N26" s="51" t="s">
        <v>225</v>
      </c>
    </row>
    <row r="27" spans="2:14" ht="15" customHeight="1">
      <c r="B27" s="7"/>
      <c r="C27" s="56" t="s">
        <v>232</v>
      </c>
      <c r="D27" s="51">
        <v>2765542</v>
      </c>
      <c r="E27" s="51" t="s">
        <v>225</v>
      </c>
      <c r="F27" s="51" t="s">
        <v>225</v>
      </c>
      <c r="G27" s="51">
        <v>158584</v>
      </c>
      <c r="H27" s="51">
        <v>2600245</v>
      </c>
      <c r="I27" s="51" t="s">
        <v>225</v>
      </c>
      <c r="J27" s="51">
        <v>6453</v>
      </c>
      <c r="K27" s="51" t="s">
        <v>225</v>
      </c>
      <c r="L27" s="51">
        <v>260</v>
      </c>
      <c r="M27" s="51" t="s">
        <v>225</v>
      </c>
      <c r="N27" s="51" t="s">
        <v>225</v>
      </c>
    </row>
    <row r="28" spans="2:14" ht="15" customHeight="1">
      <c r="B28" s="7"/>
      <c r="C28" s="56" t="s">
        <v>242</v>
      </c>
      <c r="D28" s="51">
        <v>338530</v>
      </c>
      <c r="E28" s="51" t="s">
        <v>225</v>
      </c>
      <c r="F28" s="51" t="s">
        <v>225</v>
      </c>
      <c r="G28" s="51">
        <v>700</v>
      </c>
      <c r="H28" s="51">
        <v>62148</v>
      </c>
      <c r="I28" s="51">
        <v>263462</v>
      </c>
      <c r="J28" s="51">
        <v>298</v>
      </c>
      <c r="K28" s="51" t="s">
        <v>225</v>
      </c>
      <c r="L28" s="51">
        <v>11922</v>
      </c>
      <c r="M28" s="51" t="s">
        <v>225</v>
      </c>
      <c r="N28" s="51" t="s">
        <v>225</v>
      </c>
    </row>
    <row r="29" spans="2:14" ht="15" customHeight="1">
      <c r="B29" s="7"/>
      <c r="C29" s="56" t="s">
        <v>243</v>
      </c>
      <c r="D29" s="51">
        <v>176227</v>
      </c>
      <c r="E29" s="51" t="s">
        <v>225</v>
      </c>
      <c r="F29" s="51" t="s">
        <v>225</v>
      </c>
      <c r="G29" s="51" t="s">
        <v>225</v>
      </c>
      <c r="H29" s="51">
        <v>91963</v>
      </c>
      <c r="I29" s="51">
        <v>2331</v>
      </c>
      <c r="J29" s="51" t="s">
        <v>225</v>
      </c>
      <c r="K29" s="51" t="s">
        <v>225</v>
      </c>
      <c r="L29" s="51">
        <v>81933</v>
      </c>
      <c r="M29" s="51" t="s">
        <v>225</v>
      </c>
      <c r="N29" s="51" t="s">
        <v>225</v>
      </c>
    </row>
    <row r="30" spans="2:14" ht="15" customHeight="1">
      <c r="B30" s="7"/>
      <c r="C30" s="56" t="s">
        <v>244</v>
      </c>
      <c r="D30" s="51">
        <v>85185</v>
      </c>
      <c r="E30" s="51" t="s">
        <v>225</v>
      </c>
      <c r="F30" s="51" t="s">
        <v>225</v>
      </c>
      <c r="G30" s="51">
        <v>77990</v>
      </c>
      <c r="H30" s="51" t="s">
        <v>225</v>
      </c>
      <c r="I30" s="51" t="s">
        <v>225</v>
      </c>
      <c r="J30" s="51" t="s">
        <v>225</v>
      </c>
      <c r="K30" s="51" t="s">
        <v>225</v>
      </c>
      <c r="L30" s="51">
        <v>7195</v>
      </c>
      <c r="M30" s="51" t="s">
        <v>225</v>
      </c>
      <c r="N30" s="51" t="s">
        <v>225</v>
      </c>
    </row>
    <row r="31" spans="1:14" ht="15" customHeight="1">
      <c r="A31" s="161" t="s">
        <v>383</v>
      </c>
      <c r="B31" s="7"/>
      <c r="C31" s="56"/>
      <c r="D31" s="51">
        <v>7098936</v>
      </c>
      <c r="E31" s="51">
        <v>13</v>
      </c>
      <c r="F31" s="51">
        <v>800</v>
      </c>
      <c r="G31" s="51">
        <v>10210</v>
      </c>
      <c r="H31" s="51">
        <v>63407</v>
      </c>
      <c r="I31" s="51">
        <v>2840728</v>
      </c>
      <c r="J31" s="51">
        <v>41799</v>
      </c>
      <c r="K31" s="51">
        <v>202</v>
      </c>
      <c r="L31" s="51">
        <v>9152</v>
      </c>
      <c r="M31" s="51">
        <v>50</v>
      </c>
      <c r="N31" s="51">
        <v>4132575</v>
      </c>
    </row>
    <row r="32" spans="2:14" ht="15" customHeight="1">
      <c r="B32" s="7" t="s">
        <v>251</v>
      </c>
      <c r="C32" s="56"/>
      <c r="D32" s="51">
        <v>2249472</v>
      </c>
      <c r="E32" s="51" t="s">
        <v>225</v>
      </c>
      <c r="F32" s="51" t="s">
        <v>225</v>
      </c>
      <c r="G32" s="51" t="s">
        <v>225</v>
      </c>
      <c r="H32" s="51" t="s">
        <v>225</v>
      </c>
      <c r="I32" s="51">
        <v>2707</v>
      </c>
      <c r="J32" s="51" t="s">
        <v>225</v>
      </c>
      <c r="K32" s="51" t="s">
        <v>225</v>
      </c>
      <c r="L32" s="51" t="s">
        <v>225</v>
      </c>
      <c r="M32" s="51" t="s">
        <v>225</v>
      </c>
      <c r="N32" s="51">
        <v>2246765</v>
      </c>
    </row>
    <row r="33" spans="2:14" ht="15" customHeight="1">
      <c r="B33" s="7" t="s">
        <v>252</v>
      </c>
      <c r="C33" s="56"/>
      <c r="D33" s="51" t="s">
        <v>225</v>
      </c>
      <c r="E33" s="51" t="s">
        <v>225</v>
      </c>
      <c r="F33" s="51" t="s">
        <v>225</v>
      </c>
      <c r="G33" s="51" t="s">
        <v>225</v>
      </c>
      <c r="H33" s="51" t="s">
        <v>225</v>
      </c>
      <c r="I33" s="51" t="s">
        <v>225</v>
      </c>
      <c r="J33" s="51" t="s">
        <v>225</v>
      </c>
      <c r="K33" s="51" t="s">
        <v>225</v>
      </c>
      <c r="L33" s="51" t="s">
        <v>225</v>
      </c>
      <c r="M33" s="51" t="s">
        <v>225</v>
      </c>
      <c r="N33" s="51" t="s">
        <v>225</v>
      </c>
    </row>
    <row r="34" spans="2:14" ht="15" customHeight="1">
      <c r="B34" s="7" t="s">
        <v>253</v>
      </c>
      <c r="C34" s="56"/>
      <c r="D34" s="51">
        <v>49336</v>
      </c>
      <c r="E34" s="51" t="s">
        <v>225</v>
      </c>
      <c r="F34" s="51" t="s">
        <v>225</v>
      </c>
      <c r="G34" s="51" t="s">
        <v>225</v>
      </c>
      <c r="H34" s="51">
        <v>49336</v>
      </c>
      <c r="I34" s="51" t="s">
        <v>225</v>
      </c>
      <c r="J34" s="51" t="s">
        <v>225</v>
      </c>
      <c r="K34" s="51" t="s">
        <v>225</v>
      </c>
      <c r="L34" s="51" t="s">
        <v>225</v>
      </c>
      <c r="M34" s="51" t="s">
        <v>225</v>
      </c>
      <c r="N34" s="51" t="s">
        <v>225</v>
      </c>
    </row>
    <row r="35" spans="2:14" ht="15" customHeight="1">
      <c r="B35" s="7" t="s">
        <v>254</v>
      </c>
      <c r="C35" s="56"/>
      <c r="D35" s="51">
        <v>59</v>
      </c>
      <c r="E35" s="51" t="s">
        <v>225</v>
      </c>
      <c r="F35" s="51" t="s">
        <v>225</v>
      </c>
      <c r="G35" s="51" t="s">
        <v>225</v>
      </c>
      <c r="H35" s="51" t="s">
        <v>225</v>
      </c>
      <c r="I35" s="51">
        <v>59</v>
      </c>
      <c r="J35" s="51" t="s">
        <v>225</v>
      </c>
      <c r="K35" s="51" t="s">
        <v>225</v>
      </c>
      <c r="L35" s="51" t="s">
        <v>225</v>
      </c>
      <c r="M35" s="51" t="s">
        <v>225</v>
      </c>
      <c r="N35" s="51" t="s">
        <v>225</v>
      </c>
    </row>
    <row r="36" spans="2:14" ht="15" customHeight="1">
      <c r="B36" s="7" t="s">
        <v>255</v>
      </c>
      <c r="C36" s="56"/>
      <c r="D36" s="51">
        <v>2832379</v>
      </c>
      <c r="E36" s="51" t="s">
        <v>225</v>
      </c>
      <c r="F36" s="51" t="s">
        <v>225</v>
      </c>
      <c r="G36" s="51">
        <v>2700</v>
      </c>
      <c r="H36" s="51">
        <v>12931</v>
      </c>
      <c r="I36" s="51">
        <v>2781447</v>
      </c>
      <c r="J36" s="51">
        <v>35301</v>
      </c>
      <c r="K36" s="51" t="s">
        <v>225</v>
      </c>
      <c r="L36" s="51" t="s">
        <v>225</v>
      </c>
      <c r="M36" s="51" t="s">
        <v>225</v>
      </c>
      <c r="N36" s="51" t="s">
        <v>225</v>
      </c>
    </row>
    <row r="37" spans="2:14" ht="15" customHeight="1">
      <c r="B37" s="7" t="s">
        <v>256</v>
      </c>
      <c r="C37" s="56"/>
      <c r="D37" s="51" t="s">
        <v>225</v>
      </c>
      <c r="E37" s="51" t="s">
        <v>225</v>
      </c>
      <c r="F37" s="51" t="s">
        <v>225</v>
      </c>
      <c r="G37" s="51" t="s">
        <v>225</v>
      </c>
      <c r="H37" s="51" t="s">
        <v>225</v>
      </c>
      <c r="I37" s="51" t="s">
        <v>225</v>
      </c>
      <c r="J37" s="51" t="s">
        <v>225</v>
      </c>
      <c r="K37" s="51" t="s">
        <v>225</v>
      </c>
      <c r="L37" s="51" t="s">
        <v>225</v>
      </c>
      <c r="M37" s="51" t="s">
        <v>225</v>
      </c>
      <c r="N37" s="51" t="s">
        <v>225</v>
      </c>
    </row>
    <row r="38" spans="2:14" ht="15" customHeight="1">
      <c r="B38" s="7" t="s">
        <v>671</v>
      </c>
      <c r="C38" s="56"/>
      <c r="D38" s="51">
        <v>49813</v>
      </c>
      <c r="E38" s="51" t="s">
        <v>225</v>
      </c>
      <c r="F38" s="51" t="s">
        <v>225</v>
      </c>
      <c r="G38" s="51" t="s">
        <v>225</v>
      </c>
      <c r="H38" s="51">
        <v>972</v>
      </c>
      <c r="I38" s="51">
        <v>47109</v>
      </c>
      <c r="J38" s="51" t="s">
        <v>225</v>
      </c>
      <c r="K38" s="51">
        <v>9</v>
      </c>
      <c r="L38" s="51">
        <v>1673</v>
      </c>
      <c r="M38" s="51">
        <v>50</v>
      </c>
      <c r="N38" s="51" t="s">
        <v>225</v>
      </c>
    </row>
    <row r="39" spans="2:14" ht="15" customHeight="1">
      <c r="B39" s="7"/>
      <c r="C39" s="56" t="s">
        <v>278</v>
      </c>
      <c r="D39" s="51">
        <v>49290</v>
      </c>
      <c r="E39" s="51" t="s">
        <v>225</v>
      </c>
      <c r="F39" s="51" t="s">
        <v>225</v>
      </c>
      <c r="G39" s="51" t="s">
        <v>225</v>
      </c>
      <c r="H39" s="51">
        <v>508</v>
      </c>
      <c r="I39" s="51">
        <v>47109</v>
      </c>
      <c r="J39" s="51" t="s">
        <v>225</v>
      </c>
      <c r="K39" s="51" t="s">
        <v>225</v>
      </c>
      <c r="L39" s="51">
        <v>1673</v>
      </c>
      <c r="M39" s="51" t="s">
        <v>225</v>
      </c>
      <c r="N39" s="51" t="s">
        <v>225</v>
      </c>
    </row>
    <row r="40" spans="2:14" ht="15" customHeight="1">
      <c r="B40" s="7"/>
      <c r="C40" s="56" t="s">
        <v>279</v>
      </c>
      <c r="D40" s="51">
        <v>523</v>
      </c>
      <c r="E40" s="51" t="s">
        <v>225</v>
      </c>
      <c r="F40" s="51" t="s">
        <v>225</v>
      </c>
      <c r="G40" s="51" t="s">
        <v>225</v>
      </c>
      <c r="H40" s="51">
        <v>464</v>
      </c>
      <c r="I40" s="51" t="s">
        <v>225</v>
      </c>
      <c r="J40" s="51" t="s">
        <v>225</v>
      </c>
      <c r="K40" s="51">
        <v>9</v>
      </c>
      <c r="L40" s="51" t="s">
        <v>225</v>
      </c>
      <c r="M40" s="51">
        <v>50</v>
      </c>
      <c r="N40" s="51" t="s">
        <v>225</v>
      </c>
    </row>
    <row r="41" spans="2:14" ht="15" customHeight="1">
      <c r="B41" s="7" t="s">
        <v>257</v>
      </c>
      <c r="C41" s="56"/>
      <c r="D41" s="51">
        <v>1885810</v>
      </c>
      <c r="E41" s="51" t="s">
        <v>225</v>
      </c>
      <c r="F41" s="51" t="s">
        <v>225</v>
      </c>
      <c r="G41" s="51" t="s">
        <v>225</v>
      </c>
      <c r="H41" s="51" t="s">
        <v>225</v>
      </c>
      <c r="I41" s="51" t="s">
        <v>225</v>
      </c>
      <c r="J41" s="51" t="s">
        <v>225</v>
      </c>
      <c r="K41" s="51" t="s">
        <v>225</v>
      </c>
      <c r="L41" s="51" t="s">
        <v>225</v>
      </c>
      <c r="M41" s="51" t="s">
        <v>225</v>
      </c>
      <c r="N41" s="51">
        <v>1885810</v>
      </c>
    </row>
    <row r="42" spans="2:14" ht="15" customHeight="1">
      <c r="B42" s="7" t="s">
        <v>766</v>
      </c>
      <c r="C42" s="56"/>
      <c r="D42" s="51" t="s">
        <v>225</v>
      </c>
      <c r="E42" s="51" t="s">
        <v>225</v>
      </c>
      <c r="F42" s="51" t="s">
        <v>225</v>
      </c>
      <c r="G42" s="51" t="s">
        <v>225</v>
      </c>
      <c r="H42" s="51" t="s">
        <v>225</v>
      </c>
      <c r="I42" s="51" t="s">
        <v>225</v>
      </c>
      <c r="J42" s="51" t="s">
        <v>225</v>
      </c>
      <c r="K42" s="51" t="s">
        <v>225</v>
      </c>
      <c r="L42" s="51" t="s">
        <v>225</v>
      </c>
      <c r="M42" s="51" t="s">
        <v>225</v>
      </c>
      <c r="N42" s="51" t="s">
        <v>225</v>
      </c>
    </row>
    <row r="43" spans="2:14" ht="15" customHeight="1">
      <c r="B43" s="7" t="s">
        <v>258</v>
      </c>
      <c r="C43" s="56"/>
      <c r="D43" s="51" t="s">
        <v>225</v>
      </c>
      <c r="E43" s="51" t="s">
        <v>225</v>
      </c>
      <c r="F43" s="51" t="s">
        <v>225</v>
      </c>
      <c r="G43" s="51" t="s">
        <v>225</v>
      </c>
      <c r="H43" s="51" t="s">
        <v>225</v>
      </c>
      <c r="I43" s="51" t="s">
        <v>225</v>
      </c>
      <c r="J43" s="51" t="s">
        <v>225</v>
      </c>
      <c r="K43" s="51" t="s">
        <v>225</v>
      </c>
      <c r="L43" s="51" t="s">
        <v>225</v>
      </c>
      <c r="M43" s="51" t="s">
        <v>225</v>
      </c>
      <c r="N43" s="51" t="s">
        <v>225</v>
      </c>
    </row>
    <row r="44" spans="2:14" ht="15" customHeight="1">
      <c r="B44" s="7" t="s">
        <v>259</v>
      </c>
      <c r="C44" s="56"/>
      <c r="D44" s="51">
        <v>7869</v>
      </c>
      <c r="E44" s="51" t="s">
        <v>225</v>
      </c>
      <c r="F44" s="51" t="s">
        <v>225</v>
      </c>
      <c r="G44" s="51" t="s">
        <v>225</v>
      </c>
      <c r="H44" s="51" t="s">
        <v>225</v>
      </c>
      <c r="I44" s="51">
        <v>630</v>
      </c>
      <c r="J44" s="51" t="s">
        <v>225</v>
      </c>
      <c r="K44" s="51" t="s">
        <v>225</v>
      </c>
      <c r="L44" s="51">
        <v>7239</v>
      </c>
      <c r="M44" s="51" t="s">
        <v>225</v>
      </c>
      <c r="N44" s="51" t="s">
        <v>225</v>
      </c>
    </row>
    <row r="45" spans="2:14" ht="15" customHeight="1">
      <c r="B45" s="7"/>
      <c r="C45" s="56" t="s">
        <v>245</v>
      </c>
      <c r="D45" s="51">
        <v>7869</v>
      </c>
      <c r="E45" s="51" t="s">
        <v>225</v>
      </c>
      <c r="F45" s="51" t="s">
        <v>225</v>
      </c>
      <c r="G45" s="51" t="s">
        <v>225</v>
      </c>
      <c r="H45" s="51" t="s">
        <v>225</v>
      </c>
      <c r="I45" s="51">
        <v>630</v>
      </c>
      <c r="J45" s="51" t="s">
        <v>225</v>
      </c>
      <c r="K45" s="51" t="s">
        <v>225</v>
      </c>
      <c r="L45" s="51">
        <v>7239</v>
      </c>
      <c r="M45" s="51" t="s">
        <v>225</v>
      </c>
      <c r="N45" s="51" t="s">
        <v>225</v>
      </c>
    </row>
    <row r="46" spans="2:14" ht="15" customHeight="1">
      <c r="B46" s="7"/>
      <c r="C46" s="56" t="s">
        <v>246</v>
      </c>
      <c r="D46" s="51" t="s">
        <v>225</v>
      </c>
      <c r="E46" s="51" t="s">
        <v>225</v>
      </c>
      <c r="F46" s="51" t="s">
        <v>225</v>
      </c>
      <c r="G46" s="51" t="s">
        <v>225</v>
      </c>
      <c r="H46" s="51" t="s">
        <v>225</v>
      </c>
      <c r="I46" s="51" t="s">
        <v>225</v>
      </c>
      <c r="J46" s="51" t="s">
        <v>225</v>
      </c>
      <c r="K46" s="51" t="s">
        <v>225</v>
      </c>
      <c r="L46" s="51" t="s">
        <v>225</v>
      </c>
      <c r="M46" s="51" t="s">
        <v>225</v>
      </c>
      <c r="N46" s="51" t="s">
        <v>225</v>
      </c>
    </row>
    <row r="47" spans="2:14" ht="15" customHeight="1">
      <c r="B47" s="7"/>
      <c r="C47" s="56" t="s">
        <v>247</v>
      </c>
      <c r="D47" s="51" t="s">
        <v>225</v>
      </c>
      <c r="E47" s="51" t="s">
        <v>225</v>
      </c>
      <c r="F47" s="51" t="s">
        <v>225</v>
      </c>
      <c r="G47" s="51" t="s">
        <v>225</v>
      </c>
      <c r="H47" s="51" t="s">
        <v>225</v>
      </c>
      <c r="I47" s="51" t="s">
        <v>225</v>
      </c>
      <c r="J47" s="51" t="s">
        <v>225</v>
      </c>
      <c r="K47" s="51" t="s">
        <v>225</v>
      </c>
      <c r="L47" s="51" t="s">
        <v>225</v>
      </c>
      <c r="M47" s="51" t="s">
        <v>225</v>
      </c>
      <c r="N47" s="51" t="s">
        <v>225</v>
      </c>
    </row>
    <row r="48" spans="2:14" ht="15" customHeight="1">
      <c r="B48" s="7" t="s">
        <v>260</v>
      </c>
      <c r="C48" s="56"/>
      <c r="D48" s="51">
        <v>93</v>
      </c>
      <c r="E48" s="51" t="s">
        <v>225</v>
      </c>
      <c r="F48" s="51" t="s">
        <v>225</v>
      </c>
      <c r="G48" s="51" t="s">
        <v>225</v>
      </c>
      <c r="H48" s="51" t="s">
        <v>225</v>
      </c>
      <c r="I48" s="51" t="s">
        <v>225</v>
      </c>
      <c r="J48" s="51" t="s">
        <v>225</v>
      </c>
      <c r="K48" s="51">
        <v>93</v>
      </c>
      <c r="L48" s="51" t="s">
        <v>225</v>
      </c>
      <c r="M48" s="51" t="s">
        <v>225</v>
      </c>
      <c r="N48" s="51" t="s">
        <v>225</v>
      </c>
    </row>
    <row r="49" spans="2:14" ht="15" customHeight="1">
      <c r="B49" s="7" t="s">
        <v>261</v>
      </c>
      <c r="C49" s="56"/>
      <c r="D49" s="51" t="s">
        <v>225</v>
      </c>
      <c r="E49" s="51" t="s">
        <v>225</v>
      </c>
      <c r="F49" s="51" t="s">
        <v>225</v>
      </c>
      <c r="G49" s="51" t="s">
        <v>225</v>
      </c>
      <c r="H49" s="51" t="s">
        <v>225</v>
      </c>
      <c r="I49" s="51" t="s">
        <v>225</v>
      </c>
      <c r="J49" s="51" t="s">
        <v>225</v>
      </c>
      <c r="K49" s="51" t="s">
        <v>225</v>
      </c>
      <c r="L49" s="51" t="s">
        <v>225</v>
      </c>
      <c r="M49" s="51" t="s">
        <v>225</v>
      </c>
      <c r="N49" s="51" t="s">
        <v>225</v>
      </c>
    </row>
    <row r="50" spans="2:14" ht="15" customHeight="1">
      <c r="B50" s="7" t="s">
        <v>262</v>
      </c>
      <c r="C50" s="56"/>
      <c r="D50" s="51" t="s">
        <v>225</v>
      </c>
      <c r="E50" s="51" t="s">
        <v>225</v>
      </c>
      <c r="F50" s="51" t="s">
        <v>225</v>
      </c>
      <c r="G50" s="51" t="s">
        <v>225</v>
      </c>
      <c r="H50" s="51" t="s">
        <v>225</v>
      </c>
      <c r="I50" s="51" t="s">
        <v>225</v>
      </c>
      <c r="J50" s="51" t="s">
        <v>225</v>
      </c>
      <c r="K50" s="51" t="s">
        <v>225</v>
      </c>
      <c r="L50" s="51" t="s">
        <v>225</v>
      </c>
      <c r="M50" s="51" t="s">
        <v>225</v>
      </c>
      <c r="N50" s="51" t="s">
        <v>225</v>
      </c>
    </row>
    <row r="51" spans="2:14" ht="15" customHeight="1">
      <c r="B51" s="7" t="s">
        <v>263</v>
      </c>
      <c r="C51" s="56"/>
      <c r="D51" s="51">
        <v>2240</v>
      </c>
      <c r="E51" s="51" t="s">
        <v>225</v>
      </c>
      <c r="F51" s="51">
        <v>800</v>
      </c>
      <c r="G51" s="51">
        <v>1200</v>
      </c>
      <c r="H51" s="51" t="s">
        <v>225</v>
      </c>
      <c r="I51" s="51" t="s">
        <v>225</v>
      </c>
      <c r="J51" s="51" t="s">
        <v>225</v>
      </c>
      <c r="K51" s="51" t="s">
        <v>225</v>
      </c>
      <c r="L51" s="51">
        <v>240</v>
      </c>
      <c r="M51" s="51" t="s">
        <v>225</v>
      </c>
      <c r="N51" s="51" t="s">
        <v>225</v>
      </c>
    </row>
    <row r="52" spans="2:14" ht="15" customHeight="1">
      <c r="B52" s="7" t="s">
        <v>264</v>
      </c>
      <c r="C52" s="56"/>
      <c r="D52" s="51" t="s">
        <v>225</v>
      </c>
      <c r="E52" s="51" t="s">
        <v>225</v>
      </c>
      <c r="F52" s="51" t="s">
        <v>225</v>
      </c>
      <c r="G52" s="51" t="s">
        <v>225</v>
      </c>
      <c r="H52" s="51" t="s">
        <v>225</v>
      </c>
      <c r="I52" s="51" t="s">
        <v>225</v>
      </c>
      <c r="J52" s="51" t="s">
        <v>225</v>
      </c>
      <c r="K52" s="51" t="s">
        <v>225</v>
      </c>
      <c r="L52" s="51" t="s">
        <v>225</v>
      </c>
      <c r="M52" s="51" t="s">
        <v>225</v>
      </c>
      <c r="N52" s="51" t="s">
        <v>225</v>
      </c>
    </row>
    <row r="53" spans="2:14" ht="15" customHeight="1">
      <c r="B53" s="7" t="s">
        <v>265</v>
      </c>
      <c r="C53" s="56"/>
      <c r="D53" s="51">
        <v>8939</v>
      </c>
      <c r="E53" s="51" t="s">
        <v>225</v>
      </c>
      <c r="F53" s="51" t="s">
        <v>225</v>
      </c>
      <c r="G53" s="51">
        <v>6310</v>
      </c>
      <c r="H53" s="51">
        <v>168</v>
      </c>
      <c r="I53" s="51">
        <v>2461</v>
      </c>
      <c r="J53" s="51" t="s">
        <v>225</v>
      </c>
      <c r="K53" s="51" t="s">
        <v>225</v>
      </c>
      <c r="L53" s="51" t="s">
        <v>225</v>
      </c>
      <c r="M53" s="51" t="s">
        <v>225</v>
      </c>
      <c r="N53" s="51" t="s">
        <v>225</v>
      </c>
    </row>
    <row r="54" spans="2:14" ht="15" customHeight="1">
      <c r="B54" s="7" t="s">
        <v>266</v>
      </c>
      <c r="C54" s="56"/>
      <c r="D54" s="51" t="s">
        <v>225</v>
      </c>
      <c r="E54" s="51" t="s">
        <v>225</v>
      </c>
      <c r="F54" s="51" t="s">
        <v>225</v>
      </c>
      <c r="G54" s="51" t="s">
        <v>225</v>
      </c>
      <c r="H54" s="51" t="s">
        <v>225</v>
      </c>
      <c r="I54" s="51" t="s">
        <v>225</v>
      </c>
      <c r="J54" s="51" t="s">
        <v>225</v>
      </c>
      <c r="K54" s="51" t="s">
        <v>225</v>
      </c>
      <c r="L54" s="51" t="s">
        <v>225</v>
      </c>
      <c r="M54" s="51" t="s">
        <v>225</v>
      </c>
      <c r="N54" s="51" t="s">
        <v>225</v>
      </c>
    </row>
    <row r="55" spans="2:14" ht="15" customHeight="1">
      <c r="B55" s="7" t="s">
        <v>267</v>
      </c>
      <c r="C55" s="56"/>
      <c r="D55" s="51" t="s">
        <v>225</v>
      </c>
      <c r="E55" s="51" t="s">
        <v>225</v>
      </c>
      <c r="F55" s="51" t="s">
        <v>225</v>
      </c>
      <c r="G55" s="51" t="s">
        <v>225</v>
      </c>
      <c r="H55" s="51" t="s">
        <v>225</v>
      </c>
      <c r="I55" s="51" t="s">
        <v>225</v>
      </c>
      <c r="J55" s="51" t="s">
        <v>225</v>
      </c>
      <c r="K55" s="51" t="s">
        <v>225</v>
      </c>
      <c r="L55" s="51" t="s">
        <v>225</v>
      </c>
      <c r="M55" s="51" t="s">
        <v>225</v>
      </c>
      <c r="N55" s="51" t="s">
        <v>225</v>
      </c>
    </row>
    <row r="56" spans="2:14" ht="15" customHeight="1">
      <c r="B56" s="7" t="s">
        <v>268</v>
      </c>
      <c r="C56" s="56"/>
      <c r="D56" s="51" t="s">
        <v>225</v>
      </c>
      <c r="E56" s="51" t="s">
        <v>225</v>
      </c>
      <c r="F56" s="51" t="s">
        <v>225</v>
      </c>
      <c r="G56" s="51" t="s">
        <v>225</v>
      </c>
      <c r="H56" s="51" t="s">
        <v>225</v>
      </c>
      <c r="I56" s="51" t="s">
        <v>225</v>
      </c>
      <c r="J56" s="51" t="s">
        <v>225</v>
      </c>
      <c r="K56" s="51" t="s">
        <v>225</v>
      </c>
      <c r="L56" s="51" t="s">
        <v>225</v>
      </c>
      <c r="M56" s="51" t="s">
        <v>225</v>
      </c>
      <c r="N56" s="51" t="s">
        <v>225</v>
      </c>
    </row>
    <row r="57" spans="2:14" ht="15" customHeight="1">
      <c r="B57" s="7" t="s">
        <v>269</v>
      </c>
      <c r="C57" s="56"/>
      <c r="D57" s="51" t="s">
        <v>225</v>
      </c>
      <c r="E57" s="51" t="s">
        <v>225</v>
      </c>
      <c r="F57" s="51" t="s">
        <v>225</v>
      </c>
      <c r="G57" s="51" t="s">
        <v>225</v>
      </c>
      <c r="H57" s="51" t="s">
        <v>225</v>
      </c>
      <c r="I57" s="51" t="s">
        <v>225</v>
      </c>
      <c r="J57" s="51" t="s">
        <v>225</v>
      </c>
      <c r="K57" s="51" t="s">
        <v>225</v>
      </c>
      <c r="L57" s="51" t="s">
        <v>225</v>
      </c>
      <c r="M57" s="51" t="s">
        <v>225</v>
      </c>
      <c r="N57" s="51" t="s">
        <v>225</v>
      </c>
    </row>
    <row r="58" spans="2:14" ht="15" customHeight="1">
      <c r="B58" s="7" t="s">
        <v>270</v>
      </c>
      <c r="C58" s="56"/>
      <c r="D58" s="51" t="s">
        <v>225</v>
      </c>
      <c r="E58" s="51" t="s">
        <v>225</v>
      </c>
      <c r="F58" s="51" t="s">
        <v>225</v>
      </c>
      <c r="G58" s="51" t="s">
        <v>225</v>
      </c>
      <c r="H58" s="51" t="s">
        <v>225</v>
      </c>
      <c r="I58" s="51" t="s">
        <v>225</v>
      </c>
      <c r="J58" s="51" t="s">
        <v>225</v>
      </c>
      <c r="K58" s="51" t="s">
        <v>225</v>
      </c>
      <c r="L58" s="51" t="s">
        <v>225</v>
      </c>
      <c r="M58" s="51" t="s">
        <v>225</v>
      </c>
      <c r="N58" s="51" t="s">
        <v>225</v>
      </c>
    </row>
    <row r="59" spans="2:14" ht="15" customHeight="1">
      <c r="B59" s="7" t="s">
        <v>233</v>
      </c>
      <c r="C59" s="56"/>
      <c r="D59" s="51" t="s">
        <v>225</v>
      </c>
      <c r="E59" s="51" t="s">
        <v>225</v>
      </c>
      <c r="F59" s="51" t="s">
        <v>225</v>
      </c>
      <c r="G59" s="51" t="s">
        <v>225</v>
      </c>
      <c r="H59" s="51" t="s">
        <v>225</v>
      </c>
      <c r="I59" s="51" t="s">
        <v>225</v>
      </c>
      <c r="J59" s="51" t="s">
        <v>225</v>
      </c>
      <c r="K59" s="51" t="s">
        <v>225</v>
      </c>
      <c r="L59" s="51" t="s">
        <v>225</v>
      </c>
      <c r="M59" s="51" t="s">
        <v>225</v>
      </c>
      <c r="N59" s="51" t="s">
        <v>225</v>
      </c>
    </row>
    <row r="60" spans="2:14" ht="15" customHeight="1">
      <c r="B60" s="7" t="s">
        <v>271</v>
      </c>
      <c r="C60" s="56"/>
      <c r="D60" s="51">
        <v>6552</v>
      </c>
      <c r="E60" s="51" t="s">
        <v>225</v>
      </c>
      <c r="F60" s="51" t="s">
        <v>225</v>
      </c>
      <c r="G60" s="51" t="s">
        <v>225</v>
      </c>
      <c r="H60" s="51" t="s">
        <v>225</v>
      </c>
      <c r="I60" s="51">
        <v>2694</v>
      </c>
      <c r="J60" s="51">
        <v>3858</v>
      </c>
      <c r="K60" s="51" t="s">
        <v>225</v>
      </c>
      <c r="L60" s="51" t="s">
        <v>225</v>
      </c>
      <c r="M60" s="51" t="s">
        <v>225</v>
      </c>
      <c r="N60" s="51" t="s">
        <v>225</v>
      </c>
    </row>
    <row r="61" spans="2:14" ht="15" customHeight="1">
      <c r="B61" s="7" t="s">
        <v>272</v>
      </c>
      <c r="C61" s="56"/>
      <c r="D61" s="51">
        <v>1044</v>
      </c>
      <c r="E61" s="51" t="s">
        <v>225</v>
      </c>
      <c r="F61" s="51" t="s">
        <v>225</v>
      </c>
      <c r="G61" s="51" t="s">
        <v>225</v>
      </c>
      <c r="H61" s="51" t="s">
        <v>225</v>
      </c>
      <c r="I61" s="51">
        <v>176</v>
      </c>
      <c r="J61" s="51">
        <v>768</v>
      </c>
      <c r="K61" s="51">
        <v>100</v>
      </c>
      <c r="L61" s="51" t="s">
        <v>225</v>
      </c>
      <c r="M61" s="51" t="s">
        <v>225</v>
      </c>
      <c r="N61" s="51" t="s">
        <v>225</v>
      </c>
    </row>
    <row r="62" spans="2:14" ht="15" customHeight="1">
      <c r="B62" s="7" t="s">
        <v>273</v>
      </c>
      <c r="C62" s="56"/>
      <c r="D62" s="51">
        <v>5330</v>
      </c>
      <c r="E62" s="51">
        <v>13</v>
      </c>
      <c r="F62" s="51" t="s">
        <v>225</v>
      </c>
      <c r="G62" s="51" t="s">
        <v>225</v>
      </c>
      <c r="H62" s="51" t="s">
        <v>225</v>
      </c>
      <c r="I62" s="51">
        <v>3445</v>
      </c>
      <c r="J62" s="51">
        <v>1872</v>
      </c>
      <c r="K62" s="51" t="s">
        <v>225</v>
      </c>
      <c r="L62" s="51" t="s">
        <v>225</v>
      </c>
      <c r="M62" s="51" t="s">
        <v>225</v>
      </c>
      <c r="N62" s="51" t="s">
        <v>225</v>
      </c>
    </row>
    <row r="63" spans="1:14" ht="3.75" customHeight="1">
      <c r="A63" s="164"/>
      <c r="B63" s="164"/>
      <c r="C63" s="264"/>
      <c r="D63" s="53"/>
      <c r="E63" s="53"/>
      <c r="F63" s="53"/>
      <c r="G63" s="53"/>
      <c r="H63" s="53"/>
      <c r="I63" s="53"/>
      <c r="J63" s="53"/>
      <c r="K63" s="53"/>
      <c r="L63" s="53"/>
      <c r="M63" s="53"/>
      <c r="N63" s="53"/>
    </row>
    <row r="64" spans="1:14" ht="11.25">
      <c r="A64" s="265" t="s">
        <v>378</v>
      </c>
      <c r="C64" s="266"/>
      <c r="D64" s="177"/>
      <c r="E64" s="177"/>
      <c r="F64" s="177"/>
      <c r="G64" s="177"/>
      <c r="H64" s="177"/>
      <c r="I64" s="177"/>
      <c r="J64" s="177"/>
      <c r="K64" s="177"/>
      <c r="L64" s="177"/>
      <c r="M64" s="177"/>
      <c r="N64" s="177"/>
    </row>
    <row r="65" spans="1:14" ht="11.25">
      <c r="A65" s="14" t="s">
        <v>909</v>
      </c>
      <c r="D65" s="45"/>
      <c r="E65" s="45"/>
      <c r="F65" s="45"/>
      <c r="G65" s="45"/>
      <c r="H65" s="45"/>
      <c r="I65" s="45"/>
      <c r="J65" s="45"/>
      <c r="K65" s="45"/>
      <c r="L65" s="45"/>
      <c r="M65" s="45"/>
      <c r="N65" s="45"/>
    </row>
    <row r="66" ht="11.25">
      <c r="C66" s="261"/>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3.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A1">
      <selection activeCell="A1" sqref="A1"/>
    </sheetView>
  </sheetViews>
  <sheetFormatPr defaultColWidth="8.875" defaultRowHeight="12.75"/>
  <cols>
    <col min="1" max="2" width="2.125" style="161" customWidth="1"/>
    <col min="3" max="3" width="12.125" style="161" customWidth="1"/>
    <col min="4" max="14" width="10.00390625" style="161" customWidth="1"/>
    <col min="15" max="16384" width="8.875" style="161" customWidth="1"/>
  </cols>
  <sheetData>
    <row r="1" spans="1:4" s="258" customFormat="1" ht="17.25">
      <c r="A1" s="5" t="s">
        <v>848</v>
      </c>
      <c r="D1" s="13"/>
    </row>
    <row r="2" spans="1:14" s="255" customFormat="1" ht="14.25">
      <c r="A2" s="267" t="s">
        <v>849</v>
      </c>
      <c r="C2" s="253"/>
      <c r="D2" s="253"/>
      <c r="E2" s="253"/>
      <c r="F2" s="253"/>
      <c r="G2" s="253"/>
      <c r="H2" s="253"/>
      <c r="I2" s="253"/>
      <c r="J2" s="253"/>
      <c r="K2" s="253"/>
      <c r="L2" s="253"/>
      <c r="M2" s="267"/>
      <c r="N2" s="254"/>
    </row>
    <row r="3" spans="2:14" ht="11.25">
      <c r="B3" s="268"/>
      <c r="C3" s="164"/>
      <c r="D3" s="164"/>
      <c r="E3" s="7"/>
      <c r="F3" s="7"/>
      <c r="G3" s="7"/>
      <c r="H3" s="7"/>
      <c r="I3" s="7"/>
      <c r="J3" s="7"/>
      <c r="K3" s="7"/>
      <c r="L3" s="7"/>
      <c r="M3" s="8"/>
      <c r="N3" s="177" t="s">
        <v>645</v>
      </c>
    </row>
    <row r="4" spans="1:14" ht="22.5">
      <c r="A4" s="338" t="s">
        <v>646</v>
      </c>
      <c r="B4" s="338"/>
      <c r="C4" s="339"/>
      <c r="D4" s="262" t="s">
        <v>693</v>
      </c>
      <c r="E4" s="262" t="s">
        <v>98</v>
      </c>
      <c r="F4" s="262" t="s">
        <v>99</v>
      </c>
      <c r="G4" s="262" t="s">
        <v>100</v>
      </c>
      <c r="H4" s="269" t="s">
        <v>694</v>
      </c>
      <c r="I4" s="262" t="s">
        <v>101</v>
      </c>
      <c r="J4" s="262" t="s">
        <v>102</v>
      </c>
      <c r="K4" s="262" t="s">
        <v>103</v>
      </c>
      <c r="L4" s="262" t="s">
        <v>104</v>
      </c>
      <c r="M4" s="244" t="s">
        <v>695</v>
      </c>
      <c r="N4" s="263" t="s">
        <v>696</v>
      </c>
    </row>
    <row r="5" spans="2:14" ht="18.75" customHeight="1">
      <c r="B5" s="7"/>
      <c r="C5" s="242" t="s">
        <v>993</v>
      </c>
      <c r="D5" s="51">
        <v>59196784</v>
      </c>
      <c r="E5" s="51">
        <v>6337567</v>
      </c>
      <c r="F5" s="51">
        <v>1046936</v>
      </c>
      <c r="G5" s="51">
        <v>25688920</v>
      </c>
      <c r="H5" s="51">
        <v>3023435</v>
      </c>
      <c r="I5" s="51">
        <v>14559400</v>
      </c>
      <c r="J5" s="51">
        <v>3088000</v>
      </c>
      <c r="K5" s="51">
        <v>3781535</v>
      </c>
      <c r="L5" s="51">
        <v>1670991</v>
      </c>
      <c r="M5" s="51" t="s">
        <v>225</v>
      </c>
      <c r="N5" s="51" t="s">
        <v>225</v>
      </c>
    </row>
    <row r="6" spans="2:14" ht="15" customHeight="1">
      <c r="B6" s="7"/>
      <c r="C6" s="130" t="s">
        <v>229</v>
      </c>
      <c r="D6" s="51">
        <v>60485645</v>
      </c>
      <c r="E6" s="51">
        <v>6199408</v>
      </c>
      <c r="F6" s="51">
        <v>1175916</v>
      </c>
      <c r="G6" s="51">
        <v>24913941</v>
      </c>
      <c r="H6" s="51">
        <v>3355248</v>
      </c>
      <c r="I6" s="51">
        <v>15505249</v>
      </c>
      <c r="J6" s="51">
        <v>3406951</v>
      </c>
      <c r="K6" s="51">
        <v>4196184</v>
      </c>
      <c r="L6" s="51">
        <v>1732748</v>
      </c>
      <c r="M6" s="51" t="s">
        <v>225</v>
      </c>
      <c r="N6" s="51" t="s">
        <v>225</v>
      </c>
    </row>
    <row r="7" spans="2:14" ht="15" customHeight="1">
      <c r="B7" s="7"/>
      <c r="C7" s="130" t="s">
        <v>1</v>
      </c>
      <c r="D7" s="51">
        <v>61107935</v>
      </c>
      <c r="E7" s="51">
        <v>5777229</v>
      </c>
      <c r="F7" s="51">
        <v>1136535</v>
      </c>
      <c r="G7" s="51">
        <v>26398234</v>
      </c>
      <c r="H7" s="51">
        <v>3466817</v>
      </c>
      <c r="I7" s="51">
        <v>15246410</v>
      </c>
      <c r="J7" s="51">
        <v>3166797</v>
      </c>
      <c r="K7" s="51">
        <v>4300656</v>
      </c>
      <c r="L7" s="51">
        <v>1615257</v>
      </c>
      <c r="M7" s="51" t="s">
        <v>225</v>
      </c>
      <c r="N7" s="51" t="s">
        <v>225</v>
      </c>
    </row>
    <row r="8" spans="2:14" ht="15" customHeight="1">
      <c r="B8" s="7"/>
      <c r="C8" s="130" t="s">
        <v>947</v>
      </c>
      <c r="D8" s="51">
        <v>63037084</v>
      </c>
      <c r="E8" s="51">
        <v>5942798</v>
      </c>
      <c r="F8" s="51">
        <v>1096780</v>
      </c>
      <c r="G8" s="51">
        <v>27245001</v>
      </c>
      <c r="H8" s="51">
        <v>3479987</v>
      </c>
      <c r="I8" s="51">
        <v>16403771</v>
      </c>
      <c r="J8" s="51">
        <v>3001239</v>
      </c>
      <c r="K8" s="51">
        <v>4267978</v>
      </c>
      <c r="L8" s="51">
        <v>1599530</v>
      </c>
      <c r="M8" s="51" t="s">
        <v>225</v>
      </c>
      <c r="N8" s="51" t="s">
        <v>225</v>
      </c>
    </row>
    <row r="9" spans="2:14" ht="15" customHeight="1">
      <c r="B9" s="7"/>
      <c r="C9" s="130" t="s">
        <v>994</v>
      </c>
      <c r="D9" s="51">
        <v>54640179</v>
      </c>
      <c r="E9" s="51">
        <v>5537658</v>
      </c>
      <c r="F9" s="51">
        <v>1210429</v>
      </c>
      <c r="G9" s="51">
        <v>22303766</v>
      </c>
      <c r="H9" s="51">
        <v>2568778</v>
      </c>
      <c r="I9" s="51">
        <v>14702142</v>
      </c>
      <c r="J9" s="51">
        <v>2862689</v>
      </c>
      <c r="K9" s="51">
        <v>3979131</v>
      </c>
      <c r="L9" s="51">
        <v>1475586</v>
      </c>
      <c r="M9" s="51" t="s">
        <v>225</v>
      </c>
      <c r="N9" s="51" t="s">
        <v>225</v>
      </c>
    </row>
    <row r="10" spans="2:14" ht="12" customHeight="1">
      <c r="B10" s="7"/>
      <c r="C10" s="56"/>
      <c r="D10" s="51"/>
      <c r="E10" s="51"/>
      <c r="F10" s="51"/>
      <c r="G10" s="51"/>
      <c r="H10" s="51"/>
      <c r="I10" s="51"/>
      <c r="J10" s="51"/>
      <c r="K10" s="51"/>
      <c r="L10" s="51"/>
      <c r="M10" s="51"/>
      <c r="N10" s="51"/>
    </row>
    <row r="11" spans="1:14" ht="15" customHeight="1">
      <c r="A11" s="161" t="s">
        <v>381</v>
      </c>
      <c r="B11" s="7"/>
      <c r="C11" s="56"/>
      <c r="D11" s="51">
        <v>38262706</v>
      </c>
      <c r="E11" s="51">
        <v>5537658</v>
      </c>
      <c r="F11" s="51">
        <v>1210429</v>
      </c>
      <c r="G11" s="51">
        <v>6105668</v>
      </c>
      <c r="H11" s="51">
        <v>2526164</v>
      </c>
      <c r="I11" s="51">
        <v>14592932</v>
      </c>
      <c r="J11" s="51">
        <v>2854658</v>
      </c>
      <c r="K11" s="51">
        <v>3979131</v>
      </c>
      <c r="L11" s="51">
        <v>1456066</v>
      </c>
      <c r="M11" s="51" t="s">
        <v>225</v>
      </c>
      <c r="N11" s="51" t="s">
        <v>225</v>
      </c>
    </row>
    <row r="12" spans="2:14" ht="15" customHeight="1">
      <c r="B12" s="7" t="s">
        <v>249</v>
      </c>
      <c r="C12" s="56"/>
      <c r="D12" s="51">
        <v>23861581</v>
      </c>
      <c r="E12" s="51">
        <v>5509291</v>
      </c>
      <c r="F12" s="51">
        <v>929831</v>
      </c>
      <c r="G12" s="51">
        <v>3997096</v>
      </c>
      <c r="H12" s="51">
        <v>2485098</v>
      </c>
      <c r="I12" s="51">
        <v>2728306</v>
      </c>
      <c r="J12" s="51">
        <v>2854658</v>
      </c>
      <c r="K12" s="51">
        <v>3979131</v>
      </c>
      <c r="L12" s="51">
        <v>1378170</v>
      </c>
      <c r="M12" s="51" t="s">
        <v>225</v>
      </c>
      <c r="N12" s="51" t="s">
        <v>225</v>
      </c>
    </row>
    <row r="13" spans="2:14" ht="15" customHeight="1">
      <c r="B13" s="7" t="s">
        <v>248</v>
      </c>
      <c r="C13" s="56"/>
      <c r="D13" s="51">
        <v>14401125</v>
      </c>
      <c r="E13" s="51">
        <v>28367</v>
      </c>
      <c r="F13" s="51">
        <v>280598</v>
      </c>
      <c r="G13" s="51">
        <v>2108572</v>
      </c>
      <c r="H13" s="51">
        <v>41066</v>
      </c>
      <c r="I13" s="51">
        <v>11864626</v>
      </c>
      <c r="J13" s="51" t="s">
        <v>225</v>
      </c>
      <c r="K13" s="51" t="s">
        <v>225</v>
      </c>
      <c r="L13" s="51">
        <v>77896</v>
      </c>
      <c r="M13" s="51" t="s">
        <v>225</v>
      </c>
      <c r="N13" s="51" t="s">
        <v>225</v>
      </c>
    </row>
    <row r="14" spans="2:14" ht="15" customHeight="1">
      <c r="B14" s="7"/>
      <c r="C14" s="56" t="s">
        <v>230</v>
      </c>
      <c r="D14" s="51">
        <v>11580208</v>
      </c>
      <c r="E14" s="51" t="s">
        <v>225</v>
      </c>
      <c r="F14" s="51" t="s">
        <v>225</v>
      </c>
      <c r="G14" s="51" t="s">
        <v>225</v>
      </c>
      <c r="H14" s="51" t="s">
        <v>225</v>
      </c>
      <c r="I14" s="51">
        <v>11580208</v>
      </c>
      <c r="J14" s="51" t="s">
        <v>225</v>
      </c>
      <c r="K14" s="51" t="s">
        <v>225</v>
      </c>
      <c r="L14" s="51" t="s">
        <v>225</v>
      </c>
      <c r="M14" s="51" t="s">
        <v>225</v>
      </c>
      <c r="N14" s="51" t="s">
        <v>225</v>
      </c>
    </row>
    <row r="15" spans="2:14" ht="15" customHeight="1">
      <c r="B15" s="7"/>
      <c r="C15" s="56" t="s">
        <v>234</v>
      </c>
      <c r="D15" s="51">
        <v>640308</v>
      </c>
      <c r="E15" s="51">
        <v>28367</v>
      </c>
      <c r="F15" s="51">
        <v>280598</v>
      </c>
      <c r="G15" s="51">
        <v>200689</v>
      </c>
      <c r="H15" s="51">
        <v>14136</v>
      </c>
      <c r="I15" s="51">
        <v>38622</v>
      </c>
      <c r="J15" s="51" t="s">
        <v>225</v>
      </c>
      <c r="K15" s="51" t="s">
        <v>225</v>
      </c>
      <c r="L15" s="51">
        <v>77896</v>
      </c>
      <c r="M15" s="51" t="s">
        <v>225</v>
      </c>
      <c r="N15" s="51" t="s">
        <v>225</v>
      </c>
    </row>
    <row r="16" spans="2:14" ht="15" customHeight="1">
      <c r="B16" s="7"/>
      <c r="C16" s="56" t="s">
        <v>235</v>
      </c>
      <c r="D16" s="51">
        <v>2154594</v>
      </c>
      <c r="E16" s="51" t="s">
        <v>225</v>
      </c>
      <c r="F16" s="51" t="s">
        <v>225</v>
      </c>
      <c r="G16" s="51">
        <v>1902099</v>
      </c>
      <c r="H16" s="51">
        <v>26930</v>
      </c>
      <c r="I16" s="51">
        <v>225565</v>
      </c>
      <c r="J16" s="51" t="s">
        <v>225</v>
      </c>
      <c r="K16" s="51" t="s">
        <v>225</v>
      </c>
      <c r="L16" s="51" t="s">
        <v>225</v>
      </c>
      <c r="M16" s="51" t="s">
        <v>225</v>
      </c>
      <c r="N16" s="51" t="s">
        <v>225</v>
      </c>
    </row>
    <row r="17" spans="2:14" ht="15" customHeight="1">
      <c r="B17" s="7"/>
      <c r="C17" s="56" t="s">
        <v>236</v>
      </c>
      <c r="D17" s="51">
        <v>499</v>
      </c>
      <c r="E17" s="51" t="s">
        <v>225</v>
      </c>
      <c r="F17" s="51" t="s">
        <v>225</v>
      </c>
      <c r="G17" s="51" t="s">
        <v>225</v>
      </c>
      <c r="H17" s="51" t="s">
        <v>225</v>
      </c>
      <c r="I17" s="51">
        <v>499</v>
      </c>
      <c r="J17" s="51" t="s">
        <v>225</v>
      </c>
      <c r="K17" s="51" t="s">
        <v>225</v>
      </c>
      <c r="L17" s="51" t="s">
        <v>225</v>
      </c>
      <c r="M17" s="51" t="s">
        <v>225</v>
      </c>
      <c r="N17" s="51" t="s">
        <v>225</v>
      </c>
    </row>
    <row r="18" spans="2:14" ht="15" customHeight="1">
      <c r="B18" s="7"/>
      <c r="C18" s="56" t="s">
        <v>231</v>
      </c>
      <c r="D18" s="51">
        <v>25516</v>
      </c>
      <c r="E18" s="51" t="s">
        <v>225</v>
      </c>
      <c r="F18" s="51" t="s">
        <v>225</v>
      </c>
      <c r="G18" s="51">
        <v>5784</v>
      </c>
      <c r="H18" s="51" t="s">
        <v>225</v>
      </c>
      <c r="I18" s="51">
        <v>19732</v>
      </c>
      <c r="J18" s="51" t="s">
        <v>225</v>
      </c>
      <c r="K18" s="51" t="s">
        <v>225</v>
      </c>
      <c r="L18" s="51" t="s">
        <v>225</v>
      </c>
      <c r="M18" s="51" t="s">
        <v>225</v>
      </c>
      <c r="N18" s="51" t="s">
        <v>225</v>
      </c>
    </row>
    <row r="19" spans="1:14" ht="15" customHeight="1">
      <c r="A19" s="161" t="s">
        <v>382</v>
      </c>
      <c r="B19" s="7"/>
      <c r="C19" s="56"/>
      <c r="D19" s="51">
        <v>15768464</v>
      </c>
      <c r="E19" s="51" t="s">
        <v>225</v>
      </c>
      <c r="F19" s="51" t="s">
        <v>225</v>
      </c>
      <c r="G19" s="51">
        <v>15600417</v>
      </c>
      <c r="H19" s="51">
        <v>42614</v>
      </c>
      <c r="I19" s="51">
        <v>105913</v>
      </c>
      <c r="J19" s="51" t="s">
        <v>225</v>
      </c>
      <c r="K19" s="51" t="s">
        <v>225</v>
      </c>
      <c r="L19" s="51">
        <v>19520</v>
      </c>
      <c r="M19" s="51" t="s">
        <v>225</v>
      </c>
      <c r="N19" s="51" t="s">
        <v>225</v>
      </c>
    </row>
    <row r="20" spans="2:14" ht="15" customHeight="1">
      <c r="B20" s="7" t="s">
        <v>97</v>
      </c>
      <c r="C20" s="56"/>
      <c r="D20" s="51">
        <v>115271</v>
      </c>
      <c r="E20" s="51" t="s">
        <v>225</v>
      </c>
      <c r="F20" s="51" t="s">
        <v>225</v>
      </c>
      <c r="G20" s="51">
        <v>32673</v>
      </c>
      <c r="H20" s="51">
        <v>17893</v>
      </c>
      <c r="I20" s="51">
        <v>45185</v>
      </c>
      <c r="J20" s="51" t="s">
        <v>225</v>
      </c>
      <c r="K20" s="51" t="s">
        <v>225</v>
      </c>
      <c r="L20" s="51">
        <v>19520</v>
      </c>
      <c r="M20" s="51" t="s">
        <v>225</v>
      </c>
      <c r="N20" s="51" t="s">
        <v>225</v>
      </c>
    </row>
    <row r="21" spans="2:14" ht="15" customHeight="1">
      <c r="B21" s="7"/>
      <c r="C21" s="56" t="s">
        <v>237</v>
      </c>
      <c r="D21" s="51">
        <v>115271</v>
      </c>
      <c r="E21" s="51" t="s">
        <v>225</v>
      </c>
      <c r="F21" s="51" t="s">
        <v>225</v>
      </c>
      <c r="G21" s="51">
        <v>32673</v>
      </c>
      <c r="H21" s="51">
        <v>17893</v>
      </c>
      <c r="I21" s="51">
        <v>45185</v>
      </c>
      <c r="J21" s="51" t="s">
        <v>225</v>
      </c>
      <c r="K21" s="51" t="s">
        <v>225</v>
      </c>
      <c r="L21" s="51">
        <v>19520</v>
      </c>
      <c r="M21" s="51" t="s">
        <v>225</v>
      </c>
      <c r="N21" s="51" t="s">
        <v>225</v>
      </c>
    </row>
    <row r="22" spans="2:14" ht="15" customHeight="1">
      <c r="B22" s="7"/>
      <c r="C22" s="56" t="s">
        <v>238</v>
      </c>
      <c r="D22" s="51" t="s">
        <v>225</v>
      </c>
      <c r="E22" s="51" t="s">
        <v>225</v>
      </c>
      <c r="F22" s="51" t="s">
        <v>225</v>
      </c>
      <c r="G22" s="51" t="s">
        <v>225</v>
      </c>
      <c r="H22" s="51" t="s">
        <v>225</v>
      </c>
      <c r="I22" s="51" t="s">
        <v>225</v>
      </c>
      <c r="J22" s="51" t="s">
        <v>225</v>
      </c>
      <c r="K22" s="51" t="s">
        <v>225</v>
      </c>
      <c r="L22" s="51" t="s">
        <v>225</v>
      </c>
      <c r="M22" s="51" t="s">
        <v>225</v>
      </c>
      <c r="N22" s="51" t="s">
        <v>225</v>
      </c>
    </row>
    <row r="23" spans="2:14" ht="15" customHeight="1">
      <c r="B23" s="7"/>
      <c r="C23" s="56" t="s">
        <v>239</v>
      </c>
      <c r="D23" s="51" t="s">
        <v>225</v>
      </c>
      <c r="E23" s="51" t="s">
        <v>225</v>
      </c>
      <c r="F23" s="51" t="s">
        <v>225</v>
      </c>
      <c r="G23" s="51" t="s">
        <v>225</v>
      </c>
      <c r="H23" s="51" t="s">
        <v>225</v>
      </c>
      <c r="I23" s="51" t="s">
        <v>225</v>
      </c>
      <c r="J23" s="51" t="s">
        <v>225</v>
      </c>
      <c r="K23" s="51" t="s">
        <v>225</v>
      </c>
      <c r="L23" s="51" t="s">
        <v>225</v>
      </c>
      <c r="M23" s="51" t="s">
        <v>225</v>
      </c>
      <c r="N23" s="51" t="s">
        <v>225</v>
      </c>
    </row>
    <row r="24" spans="2:14" ht="15" customHeight="1">
      <c r="B24" s="7" t="s">
        <v>250</v>
      </c>
      <c r="C24" s="56"/>
      <c r="D24" s="51">
        <v>15653193</v>
      </c>
      <c r="E24" s="51" t="s">
        <v>225</v>
      </c>
      <c r="F24" s="51" t="s">
        <v>225</v>
      </c>
      <c r="G24" s="51">
        <v>15567744</v>
      </c>
      <c r="H24" s="51">
        <v>24721</v>
      </c>
      <c r="I24" s="51">
        <v>60728</v>
      </c>
      <c r="J24" s="51" t="s">
        <v>225</v>
      </c>
      <c r="K24" s="51" t="s">
        <v>225</v>
      </c>
      <c r="L24" s="51" t="s">
        <v>225</v>
      </c>
      <c r="M24" s="51" t="s">
        <v>225</v>
      </c>
      <c r="N24" s="51" t="s">
        <v>225</v>
      </c>
    </row>
    <row r="25" spans="2:14" ht="15" customHeight="1">
      <c r="B25" s="7"/>
      <c r="C25" s="56" t="s">
        <v>240</v>
      </c>
      <c r="D25" s="51" t="s">
        <v>225</v>
      </c>
      <c r="E25" s="51" t="s">
        <v>225</v>
      </c>
      <c r="F25" s="51" t="s">
        <v>225</v>
      </c>
      <c r="G25" s="51" t="s">
        <v>225</v>
      </c>
      <c r="H25" s="51" t="s">
        <v>225</v>
      </c>
      <c r="I25" s="51" t="s">
        <v>225</v>
      </c>
      <c r="J25" s="51" t="s">
        <v>225</v>
      </c>
      <c r="K25" s="51" t="s">
        <v>225</v>
      </c>
      <c r="L25" s="51" t="s">
        <v>225</v>
      </c>
      <c r="M25" s="51" t="s">
        <v>225</v>
      </c>
      <c r="N25" s="51" t="s">
        <v>225</v>
      </c>
    </row>
    <row r="26" spans="2:14" ht="15" customHeight="1">
      <c r="B26" s="7"/>
      <c r="C26" s="56" t="s">
        <v>241</v>
      </c>
      <c r="D26" s="51">
        <v>15588189</v>
      </c>
      <c r="E26" s="51" t="s">
        <v>225</v>
      </c>
      <c r="F26" s="51" t="s">
        <v>225</v>
      </c>
      <c r="G26" s="51">
        <v>15560009</v>
      </c>
      <c r="H26" s="51">
        <v>23029</v>
      </c>
      <c r="I26" s="51">
        <v>5151</v>
      </c>
      <c r="J26" s="51" t="s">
        <v>225</v>
      </c>
      <c r="K26" s="51" t="s">
        <v>225</v>
      </c>
      <c r="L26" s="51" t="s">
        <v>225</v>
      </c>
      <c r="M26" s="51" t="s">
        <v>225</v>
      </c>
      <c r="N26" s="51" t="s">
        <v>225</v>
      </c>
    </row>
    <row r="27" spans="2:14" ht="15" customHeight="1">
      <c r="B27" s="7"/>
      <c r="C27" s="56" t="s">
        <v>232</v>
      </c>
      <c r="D27" s="51">
        <v>1692</v>
      </c>
      <c r="E27" s="51" t="s">
        <v>225</v>
      </c>
      <c r="F27" s="51" t="s">
        <v>225</v>
      </c>
      <c r="G27" s="51" t="s">
        <v>225</v>
      </c>
      <c r="H27" s="51">
        <v>1692</v>
      </c>
      <c r="I27" s="51" t="s">
        <v>225</v>
      </c>
      <c r="J27" s="51" t="s">
        <v>225</v>
      </c>
      <c r="K27" s="51" t="s">
        <v>225</v>
      </c>
      <c r="L27" s="51" t="s">
        <v>225</v>
      </c>
      <c r="M27" s="51" t="s">
        <v>225</v>
      </c>
      <c r="N27" s="51" t="s">
        <v>225</v>
      </c>
    </row>
    <row r="28" spans="2:14" ht="15" customHeight="1">
      <c r="B28" s="7"/>
      <c r="C28" s="56" t="s">
        <v>242</v>
      </c>
      <c r="D28" s="51">
        <v>55577</v>
      </c>
      <c r="E28" s="51" t="s">
        <v>225</v>
      </c>
      <c r="F28" s="51" t="s">
        <v>225</v>
      </c>
      <c r="G28" s="51" t="s">
        <v>225</v>
      </c>
      <c r="H28" s="51" t="s">
        <v>225</v>
      </c>
      <c r="I28" s="51">
        <v>55577</v>
      </c>
      <c r="J28" s="51" t="s">
        <v>225</v>
      </c>
      <c r="K28" s="51" t="s">
        <v>225</v>
      </c>
      <c r="L28" s="51" t="s">
        <v>225</v>
      </c>
      <c r="M28" s="51" t="s">
        <v>225</v>
      </c>
      <c r="N28" s="51" t="s">
        <v>225</v>
      </c>
    </row>
    <row r="29" spans="2:14" ht="15" customHeight="1">
      <c r="B29" s="7"/>
      <c r="C29" s="56" t="s">
        <v>243</v>
      </c>
      <c r="D29" s="51">
        <v>7735</v>
      </c>
      <c r="E29" s="51" t="s">
        <v>225</v>
      </c>
      <c r="F29" s="51" t="s">
        <v>225</v>
      </c>
      <c r="G29" s="51">
        <v>7735</v>
      </c>
      <c r="H29" s="51" t="s">
        <v>225</v>
      </c>
      <c r="I29" s="51" t="s">
        <v>225</v>
      </c>
      <c r="J29" s="51" t="s">
        <v>225</v>
      </c>
      <c r="K29" s="51" t="s">
        <v>225</v>
      </c>
      <c r="L29" s="51" t="s">
        <v>225</v>
      </c>
      <c r="M29" s="51" t="s">
        <v>225</v>
      </c>
      <c r="N29" s="51" t="s">
        <v>225</v>
      </c>
    </row>
    <row r="30" spans="2:14" ht="15" customHeight="1">
      <c r="B30" s="7"/>
      <c r="C30" s="56" t="s">
        <v>244</v>
      </c>
      <c r="D30" s="51" t="s">
        <v>225</v>
      </c>
      <c r="E30" s="51" t="s">
        <v>225</v>
      </c>
      <c r="F30" s="51" t="s">
        <v>225</v>
      </c>
      <c r="G30" s="51" t="s">
        <v>225</v>
      </c>
      <c r="H30" s="51" t="s">
        <v>225</v>
      </c>
      <c r="I30" s="51" t="s">
        <v>225</v>
      </c>
      <c r="J30" s="51" t="s">
        <v>225</v>
      </c>
      <c r="K30" s="51" t="s">
        <v>225</v>
      </c>
      <c r="L30" s="51" t="s">
        <v>225</v>
      </c>
      <c r="M30" s="51" t="s">
        <v>225</v>
      </c>
      <c r="N30" s="51" t="s">
        <v>225</v>
      </c>
    </row>
    <row r="31" spans="1:14" ht="15" customHeight="1">
      <c r="A31" s="161" t="s">
        <v>383</v>
      </c>
      <c r="B31" s="7"/>
      <c r="C31" s="56"/>
      <c r="D31" s="51">
        <v>609009</v>
      </c>
      <c r="E31" s="51" t="s">
        <v>225</v>
      </c>
      <c r="F31" s="51" t="s">
        <v>225</v>
      </c>
      <c r="G31" s="51">
        <v>597681</v>
      </c>
      <c r="H31" s="51" t="s">
        <v>225</v>
      </c>
      <c r="I31" s="51">
        <v>3297</v>
      </c>
      <c r="J31" s="51">
        <v>8031</v>
      </c>
      <c r="K31" s="51" t="s">
        <v>225</v>
      </c>
      <c r="L31" s="51" t="s">
        <v>225</v>
      </c>
      <c r="M31" s="51" t="s">
        <v>225</v>
      </c>
      <c r="N31" s="51" t="s">
        <v>225</v>
      </c>
    </row>
    <row r="32" spans="2:14" ht="15" customHeight="1">
      <c r="B32" s="7" t="s">
        <v>251</v>
      </c>
      <c r="C32" s="56"/>
      <c r="D32" s="51" t="s">
        <v>225</v>
      </c>
      <c r="E32" s="51" t="s">
        <v>225</v>
      </c>
      <c r="F32" s="51" t="s">
        <v>225</v>
      </c>
      <c r="G32" s="51" t="s">
        <v>225</v>
      </c>
      <c r="H32" s="51" t="s">
        <v>225</v>
      </c>
      <c r="I32" s="51" t="s">
        <v>225</v>
      </c>
      <c r="J32" s="51" t="s">
        <v>225</v>
      </c>
      <c r="K32" s="51" t="s">
        <v>225</v>
      </c>
      <c r="L32" s="51" t="s">
        <v>225</v>
      </c>
      <c r="M32" s="51" t="s">
        <v>225</v>
      </c>
      <c r="N32" s="51" t="s">
        <v>225</v>
      </c>
    </row>
    <row r="33" spans="2:14" ht="15" customHeight="1">
      <c r="B33" s="7" t="s">
        <v>252</v>
      </c>
      <c r="C33" s="56"/>
      <c r="D33" s="51" t="s">
        <v>225</v>
      </c>
      <c r="E33" s="51" t="s">
        <v>225</v>
      </c>
      <c r="F33" s="51" t="s">
        <v>225</v>
      </c>
      <c r="G33" s="51" t="s">
        <v>225</v>
      </c>
      <c r="H33" s="51" t="s">
        <v>225</v>
      </c>
      <c r="I33" s="51" t="s">
        <v>225</v>
      </c>
      <c r="J33" s="51" t="s">
        <v>225</v>
      </c>
      <c r="K33" s="51" t="s">
        <v>225</v>
      </c>
      <c r="L33" s="51" t="s">
        <v>225</v>
      </c>
      <c r="M33" s="51" t="s">
        <v>225</v>
      </c>
      <c r="N33" s="51" t="s">
        <v>225</v>
      </c>
    </row>
    <row r="34" spans="2:14" ht="15" customHeight="1">
      <c r="B34" s="7" t="s">
        <v>253</v>
      </c>
      <c r="C34" s="56"/>
      <c r="D34" s="51">
        <v>8031</v>
      </c>
      <c r="E34" s="51" t="s">
        <v>225</v>
      </c>
      <c r="F34" s="51" t="s">
        <v>225</v>
      </c>
      <c r="G34" s="51" t="s">
        <v>225</v>
      </c>
      <c r="H34" s="51" t="s">
        <v>225</v>
      </c>
      <c r="I34" s="51" t="s">
        <v>225</v>
      </c>
      <c r="J34" s="51">
        <v>8031</v>
      </c>
      <c r="K34" s="51" t="s">
        <v>225</v>
      </c>
      <c r="L34" s="51" t="s">
        <v>225</v>
      </c>
      <c r="M34" s="51" t="s">
        <v>225</v>
      </c>
      <c r="N34" s="51" t="s">
        <v>225</v>
      </c>
    </row>
    <row r="35" spans="2:14" ht="15" customHeight="1">
      <c r="B35" s="7" t="s">
        <v>254</v>
      </c>
      <c r="C35" s="56"/>
      <c r="D35" s="51" t="s">
        <v>225</v>
      </c>
      <c r="E35" s="51" t="s">
        <v>225</v>
      </c>
      <c r="F35" s="51" t="s">
        <v>225</v>
      </c>
      <c r="G35" s="51" t="s">
        <v>225</v>
      </c>
      <c r="H35" s="51" t="s">
        <v>225</v>
      </c>
      <c r="I35" s="51" t="s">
        <v>225</v>
      </c>
      <c r="J35" s="51" t="s">
        <v>225</v>
      </c>
      <c r="K35" s="51" t="s">
        <v>225</v>
      </c>
      <c r="L35" s="51" t="s">
        <v>225</v>
      </c>
      <c r="M35" s="51" t="s">
        <v>225</v>
      </c>
      <c r="N35" s="51" t="s">
        <v>225</v>
      </c>
    </row>
    <row r="36" spans="2:14" ht="15" customHeight="1">
      <c r="B36" s="7" t="s">
        <v>255</v>
      </c>
      <c r="C36" s="56"/>
      <c r="D36" s="51">
        <v>600978</v>
      </c>
      <c r="E36" s="51" t="s">
        <v>225</v>
      </c>
      <c r="F36" s="51" t="s">
        <v>225</v>
      </c>
      <c r="G36" s="51">
        <v>597681</v>
      </c>
      <c r="H36" s="51" t="s">
        <v>225</v>
      </c>
      <c r="I36" s="51">
        <v>3297</v>
      </c>
      <c r="J36" s="51" t="s">
        <v>225</v>
      </c>
      <c r="K36" s="51" t="s">
        <v>225</v>
      </c>
      <c r="L36" s="51" t="s">
        <v>225</v>
      </c>
      <c r="M36" s="51" t="s">
        <v>225</v>
      </c>
      <c r="N36" s="51" t="s">
        <v>225</v>
      </c>
    </row>
    <row r="37" spans="2:14" ht="15" customHeight="1">
      <c r="B37" s="7" t="s">
        <v>256</v>
      </c>
      <c r="C37" s="56"/>
      <c r="D37" s="51" t="s">
        <v>225</v>
      </c>
      <c r="E37" s="51" t="s">
        <v>225</v>
      </c>
      <c r="F37" s="51" t="s">
        <v>225</v>
      </c>
      <c r="G37" s="51" t="s">
        <v>225</v>
      </c>
      <c r="H37" s="51" t="s">
        <v>225</v>
      </c>
      <c r="I37" s="51" t="s">
        <v>225</v>
      </c>
      <c r="J37" s="51" t="s">
        <v>225</v>
      </c>
      <c r="K37" s="51" t="s">
        <v>225</v>
      </c>
      <c r="L37" s="51" t="s">
        <v>225</v>
      </c>
      <c r="M37" s="51" t="s">
        <v>225</v>
      </c>
      <c r="N37" s="51" t="s">
        <v>225</v>
      </c>
    </row>
    <row r="38" spans="2:14" ht="15" customHeight="1">
      <c r="B38" s="7" t="s">
        <v>671</v>
      </c>
      <c r="C38" s="56"/>
      <c r="D38" s="51" t="s">
        <v>225</v>
      </c>
      <c r="E38" s="51" t="s">
        <v>225</v>
      </c>
      <c r="F38" s="51" t="s">
        <v>225</v>
      </c>
      <c r="G38" s="51" t="s">
        <v>225</v>
      </c>
      <c r="H38" s="51" t="s">
        <v>225</v>
      </c>
      <c r="I38" s="51" t="s">
        <v>225</v>
      </c>
      <c r="J38" s="51" t="s">
        <v>225</v>
      </c>
      <c r="K38" s="51" t="s">
        <v>225</v>
      </c>
      <c r="L38" s="51" t="s">
        <v>225</v>
      </c>
      <c r="M38" s="51" t="s">
        <v>225</v>
      </c>
      <c r="N38" s="51" t="s">
        <v>225</v>
      </c>
    </row>
    <row r="39" spans="2:14" ht="15" customHeight="1">
      <c r="B39" s="7"/>
      <c r="C39" s="56" t="s">
        <v>278</v>
      </c>
      <c r="D39" s="51" t="s">
        <v>225</v>
      </c>
      <c r="E39" s="51" t="s">
        <v>225</v>
      </c>
      <c r="F39" s="51" t="s">
        <v>225</v>
      </c>
      <c r="G39" s="51" t="s">
        <v>225</v>
      </c>
      <c r="H39" s="51" t="s">
        <v>225</v>
      </c>
      <c r="I39" s="51" t="s">
        <v>225</v>
      </c>
      <c r="J39" s="51" t="s">
        <v>225</v>
      </c>
      <c r="K39" s="51" t="s">
        <v>225</v>
      </c>
      <c r="L39" s="51" t="s">
        <v>225</v>
      </c>
      <c r="M39" s="51" t="s">
        <v>225</v>
      </c>
      <c r="N39" s="51" t="s">
        <v>225</v>
      </c>
    </row>
    <row r="40" spans="2:14" ht="15" customHeight="1">
      <c r="B40" s="7"/>
      <c r="C40" s="56" t="s">
        <v>279</v>
      </c>
      <c r="D40" s="51" t="s">
        <v>225</v>
      </c>
      <c r="E40" s="51" t="s">
        <v>225</v>
      </c>
      <c r="F40" s="51" t="s">
        <v>225</v>
      </c>
      <c r="G40" s="51" t="s">
        <v>225</v>
      </c>
      <c r="H40" s="51" t="s">
        <v>225</v>
      </c>
      <c r="I40" s="51" t="s">
        <v>225</v>
      </c>
      <c r="J40" s="51" t="s">
        <v>225</v>
      </c>
      <c r="K40" s="51" t="s">
        <v>225</v>
      </c>
      <c r="L40" s="51" t="s">
        <v>225</v>
      </c>
      <c r="M40" s="51" t="s">
        <v>225</v>
      </c>
      <c r="N40" s="51" t="s">
        <v>225</v>
      </c>
    </row>
    <row r="41" spans="2:14" ht="15" customHeight="1">
      <c r="B41" s="7" t="s">
        <v>257</v>
      </c>
      <c r="C41" s="56"/>
      <c r="D41" s="51" t="s">
        <v>225</v>
      </c>
      <c r="E41" s="51" t="s">
        <v>225</v>
      </c>
      <c r="F41" s="51" t="s">
        <v>225</v>
      </c>
      <c r="G41" s="51" t="s">
        <v>225</v>
      </c>
      <c r="H41" s="51" t="s">
        <v>225</v>
      </c>
      <c r="I41" s="51" t="s">
        <v>225</v>
      </c>
      <c r="J41" s="51" t="s">
        <v>225</v>
      </c>
      <c r="K41" s="51" t="s">
        <v>225</v>
      </c>
      <c r="L41" s="51" t="s">
        <v>225</v>
      </c>
      <c r="M41" s="51" t="s">
        <v>225</v>
      </c>
      <c r="N41" s="51" t="s">
        <v>225</v>
      </c>
    </row>
    <row r="42" spans="2:14" ht="15" customHeight="1">
      <c r="B42" s="7" t="s">
        <v>766</v>
      </c>
      <c r="C42" s="56"/>
      <c r="D42" s="51" t="s">
        <v>225</v>
      </c>
      <c r="E42" s="51" t="s">
        <v>225</v>
      </c>
      <c r="F42" s="51" t="s">
        <v>225</v>
      </c>
      <c r="G42" s="51" t="s">
        <v>225</v>
      </c>
      <c r="H42" s="51" t="s">
        <v>225</v>
      </c>
      <c r="I42" s="51" t="s">
        <v>225</v>
      </c>
      <c r="J42" s="51" t="s">
        <v>225</v>
      </c>
      <c r="K42" s="51" t="s">
        <v>225</v>
      </c>
      <c r="L42" s="51" t="s">
        <v>225</v>
      </c>
      <c r="M42" s="51" t="s">
        <v>225</v>
      </c>
      <c r="N42" s="51" t="s">
        <v>225</v>
      </c>
    </row>
    <row r="43" spans="2:14" ht="15" customHeight="1">
      <c r="B43" s="7" t="s">
        <v>258</v>
      </c>
      <c r="C43" s="56"/>
      <c r="D43" s="51" t="s">
        <v>225</v>
      </c>
      <c r="E43" s="51" t="s">
        <v>225</v>
      </c>
      <c r="F43" s="51" t="s">
        <v>225</v>
      </c>
      <c r="G43" s="51" t="s">
        <v>225</v>
      </c>
      <c r="H43" s="51" t="s">
        <v>225</v>
      </c>
      <c r="I43" s="51" t="s">
        <v>225</v>
      </c>
      <c r="J43" s="51" t="s">
        <v>225</v>
      </c>
      <c r="K43" s="51" t="s">
        <v>225</v>
      </c>
      <c r="L43" s="51" t="s">
        <v>225</v>
      </c>
      <c r="M43" s="51" t="s">
        <v>225</v>
      </c>
      <c r="N43" s="51" t="s">
        <v>225</v>
      </c>
    </row>
    <row r="44" spans="2:14" ht="15" customHeight="1">
      <c r="B44" s="7" t="s">
        <v>259</v>
      </c>
      <c r="C44" s="56"/>
      <c r="D44" s="51" t="s">
        <v>225</v>
      </c>
      <c r="E44" s="51" t="s">
        <v>225</v>
      </c>
      <c r="F44" s="51" t="s">
        <v>225</v>
      </c>
      <c r="G44" s="51" t="s">
        <v>225</v>
      </c>
      <c r="H44" s="51" t="s">
        <v>225</v>
      </c>
      <c r="I44" s="51" t="s">
        <v>225</v>
      </c>
      <c r="J44" s="51" t="s">
        <v>225</v>
      </c>
      <c r="K44" s="51" t="s">
        <v>225</v>
      </c>
      <c r="L44" s="51" t="s">
        <v>225</v>
      </c>
      <c r="M44" s="51" t="s">
        <v>225</v>
      </c>
      <c r="N44" s="51" t="s">
        <v>225</v>
      </c>
    </row>
    <row r="45" spans="2:14" ht="15" customHeight="1">
      <c r="B45" s="7"/>
      <c r="C45" s="56" t="s">
        <v>245</v>
      </c>
      <c r="D45" s="51" t="s">
        <v>225</v>
      </c>
      <c r="E45" s="51" t="s">
        <v>225</v>
      </c>
      <c r="F45" s="51" t="s">
        <v>225</v>
      </c>
      <c r="G45" s="51" t="s">
        <v>225</v>
      </c>
      <c r="H45" s="51" t="s">
        <v>225</v>
      </c>
      <c r="I45" s="51" t="s">
        <v>225</v>
      </c>
      <c r="J45" s="51" t="s">
        <v>225</v>
      </c>
      <c r="K45" s="51" t="s">
        <v>225</v>
      </c>
      <c r="L45" s="51" t="s">
        <v>225</v>
      </c>
      <c r="M45" s="51" t="s">
        <v>225</v>
      </c>
      <c r="N45" s="51" t="s">
        <v>225</v>
      </c>
    </row>
    <row r="46" spans="2:14" ht="15" customHeight="1">
      <c r="B46" s="7"/>
      <c r="C46" s="56" t="s">
        <v>246</v>
      </c>
      <c r="D46" s="51" t="s">
        <v>225</v>
      </c>
      <c r="E46" s="51" t="s">
        <v>225</v>
      </c>
      <c r="F46" s="51" t="s">
        <v>225</v>
      </c>
      <c r="G46" s="51" t="s">
        <v>225</v>
      </c>
      <c r="H46" s="51" t="s">
        <v>225</v>
      </c>
      <c r="I46" s="51" t="s">
        <v>225</v>
      </c>
      <c r="J46" s="51" t="s">
        <v>225</v>
      </c>
      <c r="K46" s="51" t="s">
        <v>225</v>
      </c>
      <c r="L46" s="51" t="s">
        <v>225</v>
      </c>
      <c r="M46" s="51" t="s">
        <v>225</v>
      </c>
      <c r="N46" s="51" t="s">
        <v>225</v>
      </c>
    </row>
    <row r="47" spans="2:14" ht="15" customHeight="1">
      <c r="B47" s="7"/>
      <c r="C47" s="56" t="s">
        <v>247</v>
      </c>
      <c r="D47" s="51" t="s">
        <v>225</v>
      </c>
      <c r="E47" s="51" t="s">
        <v>225</v>
      </c>
      <c r="F47" s="51" t="s">
        <v>225</v>
      </c>
      <c r="G47" s="51" t="s">
        <v>225</v>
      </c>
      <c r="H47" s="51" t="s">
        <v>225</v>
      </c>
      <c r="I47" s="51" t="s">
        <v>225</v>
      </c>
      <c r="J47" s="51" t="s">
        <v>225</v>
      </c>
      <c r="K47" s="51" t="s">
        <v>225</v>
      </c>
      <c r="L47" s="51" t="s">
        <v>225</v>
      </c>
      <c r="M47" s="51" t="s">
        <v>225</v>
      </c>
      <c r="N47" s="51" t="s">
        <v>225</v>
      </c>
    </row>
    <row r="48" spans="2:14" ht="15" customHeight="1">
      <c r="B48" s="7" t="s">
        <v>260</v>
      </c>
      <c r="C48" s="56"/>
      <c r="D48" s="51" t="s">
        <v>225</v>
      </c>
      <c r="E48" s="51" t="s">
        <v>225</v>
      </c>
      <c r="F48" s="51" t="s">
        <v>225</v>
      </c>
      <c r="G48" s="51" t="s">
        <v>225</v>
      </c>
      <c r="H48" s="51" t="s">
        <v>225</v>
      </c>
      <c r="I48" s="51" t="s">
        <v>225</v>
      </c>
      <c r="J48" s="51" t="s">
        <v>225</v>
      </c>
      <c r="K48" s="51" t="s">
        <v>225</v>
      </c>
      <c r="L48" s="51" t="s">
        <v>225</v>
      </c>
      <c r="M48" s="51" t="s">
        <v>225</v>
      </c>
      <c r="N48" s="51" t="s">
        <v>225</v>
      </c>
    </row>
    <row r="49" spans="2:14" ht="15" customHeight="1">
      <c r="B49" s="7" t="s">
        <v>261</v>
      </c>
      <c r="C49" s="56"/>
      <c r="D49" s="51" t="s">
        <v>225</v>
      </c>
      <c r="E49" s="51" t="s">
        <v>225</v>
      </c>
      <c r="F49" s="51" t="s">
        <v>225</v>
      </c>
      <c r="G49" s="51" t="s">
        <v>225</v>
      </c>
      <c r="H49" s="51" t="s">
        <v>225</v>
      </c>
      <c r="I49" s="51" t="s">
        <v>225</v>
      </c>
      <c r="J49" s="51" t="s">
        <v>225</v>
      </c>
      <c r="K49" s="51" t="s">
        <v>225</v>
      </c>
      <c r="L49" s="51" t="s">
        <v>225</v>
      </c>
      <c r="M49" s="51" t="s">
        <v>225</v>
      </c>
      <c r="N49" s="51" t="s">
        <v>225</v>
      </c>
    </row>
    <row r="50" spans="2:14" ht="15" customHeight="1">
      <c r="B50" s="7" t="s">
        <v>262</v>
      </c>
      <c r="C50" s="56"/>
      <c r="D50" s="51" t="s">
        <v>225</v>
      </c>
      <c r="E50" s="51" t="s">
        <v>225</v>
      </c>
      <c r="F50" s="51" t="s">
        <v>225</v>
      </c>
      <c r="G50" s="51" t="s">
        <v>225</v>
      </c>
      <c r="H50" s="51" t="s">
        <v>225</v>
      </c>
      <c r="I50" s="51" t="s">
        <v>225</v>
      </c>
      <c r="J50" s="51" t="s">
        <v>225</v>
      </c>
      <c r="K50" s="51" t="s">
        <v>225</v>
      </c>
      <c r="L50" s="51" t="s">
        <v>225</v>
      </c>
      <c r="M50" s="51" t="s">
        <v>225</v>
      </c>
      <c r="N50" s="51" t="s">
        <v>225</v>
      </c>
    </row>
    <row r="51" spans="2:14" ht="15" customHeight="1">
      <c r="B51" s="7" t="s">
        <v>263</v>
      </c>
      <c r="C51" s="56"/>
      <c r="D51" s="51" t="s">
        <v>225</v>
      </c>
      <c r="E51" s="51" t="s">
        <v>225</v>
      </c>
      <c r="F51" s="51" t="s">
        <v>225</v>
      </c>
      <c r="G51" s="51" t="s">
        <v>225</v>
      </c>
      <c r="H51" s="51" t="s">
        <v>225</v>
      </c>
      <c r="I51" s="51" t="s">
        <v>225</v>
      </c>
      <c r="J51" s="51" t="s">
        <v>225</v>
      </c>
      <c r="K51" s="51" t="s">
        <v>225</v>
      </c>
      <c r="L51" s="51" t="s">
        <v>225</v>
      </c>
      <c r="M51" s="51" t="s">
        <v>225</v>
      </c>
      <c r="N51" s="51" t="s">
        <v>225</v>
      </c>
    </row>
    <row r="52" spans="2:14" ht="15" customHeight="1">
      <c r="B52" s="7" t="s">
        <v>264</v>
      </c>
      <c r="C52" s="56"/>
      <c r="D52" s="51" t="s">
        <v>225</v>
      </c>
      <c r="E52" s="51" t="s">
        <v>225</v>
      </c>
      <c r="F52" s="51" t="s">
        <v>225</v>
      </c>
      <c r="G52" s="51" t="s">
        <v>225</v>
      </c>
      <c r="H52" s="51" t="s">
        <v>225</v>
      </c>
      <c r="I52" s="51" t="s">
        <v>225</v>
      </c>
      <c r="J52" s="51" t="s">
        <v>225</v>
      </c>
      <c r="K52" s="51" t="s">
        <v>225</v>
      </c>
      <c r="L52" s="51" t="s">
        <v>225</v>
      </c>
      <c r="M52" s="51" t="s">
        <v>225</v>
      </c>
      <c r="N52" s="51" t="s">
        <v>225</v>
      </c>
    </row>
    <row r="53" spans="2:14" ht="15" customHeight="1">
      <c r="B53" s="7" t="s">
        <v>265</v>
      </c>
      <c r="C53" s="56"/>
      <c r="D53" s="51" t="s">
        <v>225</v>
      </c>
      <c r="E53" s="51" t="s">
        <v>225</v>
      </c>
      <c r="F53" s="51" t="s">
        <v>225</v>
      </c>
      <c r="G53" s="51" t="s">
        <v>225</v>
      </c>
      <c r="H53" s="51" t="s">
        <v>225</v>
      </c>
      <c r="I53" s="51" t="s">
        <v>225</v>
      </c>
      <c r="J53" s="51" t="s">
        <v>225</v>
      </c>
      <c r="K53" s="51" t="s">
        <v>225</v>
      </c>
      <c r="L53" s="51" t="s">
        <v>225</v>
      </c>
      <c r="M53" s="51" t="s">
        <v>225</v>
      </c>
      <c r="N53" s="51" t="s">
        <v>225</v>
      </c>
    </row>
    <row r="54" spans="2:14" ht="15" customHeight="1">
      <c r="B54" s="7" t="s">
        <v>266</v>
      </c>
      <c r="C54" s="56"/>
      <c r="D54" s="51" t="s">
        <v>225</v>
      </c>
      <c r="E54" s="51" t="s">
        <v>225</v>
      </c>
      <c r="F54" s="51" t="s">
        <v>225</v>
      </c>
      <c r="G54" s="51" t="s">
        <v>225</v>
      </c>
      <c r="H54" s="51" t="s">
        <v>225</v>
      </c>
      <c r="I54" s="51" t="s">
        <v>225</v>
      </c>
      <c r="J54" s="51" t="s">
        <v>225</v>
      </c>
      <c r="K54" s="51" t="s">
        <v>225</v>
      </c>
      <c r="L54" s="51" t="s">
        <v>225</v>
      </c>
      <c r="M54" s="51" t="s">
        <v>225</v>
      </c>
      <c r="N54" s="51" t="s">
        <v>225</v>
      </c>
    </row>
    <row r="55" spans="2:14" ht="15" customHeight="1">
      <c r="B55" s="7" t="s">
        <v>267</v>
      </c>
      <c r="C55" s="56"/>
      <c r="D55" s="51" t="s">
        <v>225</v>
      </c>
      <c r="E55" s="51" t="s">
        <v>225</v>
      </c>
      <c r="F55" s="51" t="s">
        <v>225</v>
      </c>
      <c r="G55" s="51" t="s">
        <v>225</v>
      </c>
      <c r="H55" s="51" t="s">
        <v>225</v>
      </c>
      <c r="I55" s="51" t="s">
        <v>225</v>
      </c>
      <c r="J55" s="51" t="s">
        <v>225</v>
      </c>
      <c r="K55" s="51" t="s">
        <v>225</v>
      </c>
      <c r="L55" s="51" t="s">
        <v>225</v>
      </c>
      <c r="M55" s="51" t="s">
        <v>225</v>
      </c>
      <c r="N55" s="51" t="s">
        <v>225</v>
      </c>
    </row>
    <row r="56" spans="2:14" ht="15" customHeight="1">
      <c r="B56" s="7" t="s">
        <v>268</v>
      </c>
      <c r="C56" s="56"/>
      <c r="D56" s="51" t="s">
        <v>225</v>
      </c>
      <c r="E56" s="51" t="s">
        <v>225</v>
      </c>
      <c r="F56" s="51" t="s">
        <v>225</v>
      </c>
      <c r="G56" s="51" t="s">
        <v>225</v>
      </c>
      <c r="H56" s="51" t="s">
        <v>225</v>
      </c>
      <c r="I56" s="51" t="s">
        <v>225</v>
      </c>
      <c r="J56" s="51" t="s">
        <v>225</v>
      </c>
      <c r="K56" s="51" t="s">
        <v>225</v>
      </c>
      <c r="L56" s="51" t="s">
        <v>225</v>
      </c>
      <c r="M56" s="51" t="s">
        <v>225</v>
      </c>
      <c r="N56" s="51" t="s">
        <v>225</v>
      </c>
    </row>
    <row r="57" spans="2:14" ht="15" customHeight="1">
      <c r="B57" s="7" t="s">
        <v>269</v>
      </c>
      <c r="C57" s="56"/>
      <c r="D57" s="51" t="s">
        <v>225</v>
      </c>
      <c r="E57" s="51" t="s">
        <v>225</v>
      </c>
      <c r="F57" s="51" t="s">
        <v>225</v>
      </c>
      <c r="G57" s="51" t="s">
        <v>225</v>
      </c>
      <c r="H57" s="51" t="s">
        <v>225</v>
      </c>
      <c r="I57" s="51" t="s">
        <v>225</v>
      </c>
      <c r="J57" s="51" t="s">
        <v>225</v>
      </c>
      <c r="K57" s="51" t="s">
        <v>225</v>
      </c>
      <c r="L57" s="51" t="s">
        <v>225</v>
      </c>
      <c r="M57" s="51" t="s">
        <v>225</v>
      </c>
      <c r="N57" s="51" t="s">
        <v>225</v>
      </c>
    </row>
    <row r="58" spans="2:14" ht="15" customHeight="1">
      <c r="B58" s="7" t="s">
        <v>270</v>
      </c>
      <c r="C58" s="56"/>
      <c r="D58" s="51" t="s">
        <v>225</v>
      </c>
      <c r="E58" s="51" t="s">
        <v>225</v>
      </c>
      <c r="F58" s="51" t="s">
        <v>225</v>
      </c>
      <c r="G58" s="51" t="s">
        <v>225</v>
      </c>
      <c r="H58" s="51" t="s">
        <v>225</v>
      </c>
      <c r="I58" s="51" t="s">
        <v>225</v>
      </c>
      <c r="J58" s="51" t="s">
        <v>225</v>
      </c>
      <c r="K58" s="51" t="s">
        <v>225</v>
      </c>
      <c r="L58" s="51" t="s">
        <v>225</v>
      </c>
      <c r="M58" s="51" t="s">
        <v>225</v>
      </c>
      <c r="N58" s="51" t="s">
        <v>225</v>
      </c>
    </row>
    <row r="59" spans="2:14" ht="15" customHeight="1">
      <c r="B59" s="7" t="s">
        <v>233</v>
      </c>
      <c r="C59" s="56"/>
      <c r="D59" s="51" t="s">
        <v>225</v>
      </c>
      <c r="E59" s="51" t="s">
        <v>225</v>
      </c>
      <c r="F59" s="51" t="s">
        <v>225</v>
      </c>
      <c r="G59" s="51" t="s">
        <v>225</v>
      </c>
      <c r="H59" s="51" t="s">
        <v>225</v>
      </c>
      <c r="I59" s="51" t="s">
        <v>225</v>
      </c>
      <c r="J59" s="51" t="s">
        <v>225</v>
      </c>
      <c r="K59" s="51" t="s">
        <v>225</v>
      </c>
      <c r="L59" s="51" t="s">
        <v>225</v>
      </c>
      <c r="M59" s="51" t="s">
        <v>225</v>
      </c>
      <c r="N59" s="51" t="s">
        <v>225</v>
      </c>
    </row>
    <row r="60" spans="2:14" ht="15" customHeight="1">
      <c r="B60" s="7" t="s">
        <v>271</v>
      </c>
      <c r="C60" s="56"/>
      <c r="D60" s="51" t="s">
        <v>225</v>
      </c>
      <c r="E60" s="51" t="s">
        <v>225</v>
      </c>
      <c r="F60" s="51" t="s">
        <v>225</v>
      </c>
      <c r="G60" s="51" t="s">
        <v>225</v>
      </c>
      <c r="H60" s="51" t="s">
        <v>225</v>
      </c>
      <c r="I60" s="51" t="s">
        <v>225</v>
      </c>
      <c r="J60" s="51" t="s">
        <v>225</v>
      </c>
      <c r="K60" s="51" t="s">
        <v>225</v>
      </c>
      <c r="L60" s="51" t="s">
        <v>225</v>
      </c>
      <c r="M60" s="51" t="s">
        <v>225</v>
      </c>
      <c r="N60" s="51" t="s">
        <v>225</v>
      </c>
    </row>
    <row r="61" spans="2:14" ht="15" customHeight="1">
      <c r="B61" s="7" t="s">
        <v>272</v>
      </c>
      <c r="C61" s="56"/>
      <c r="D61" s="51" t="s">
        <v>225</v>
      </c>
      <c r="E61" s="51" t="s">
        <v>225</v>
      </c>
      <c r="F61" s="51" t="s">
        <v>225</v>
      </c>
      <c r="G61" s="51" t="s">
        <v>225</v>
      </c>
      <c r="H61" s="51" t="s">
        <v>225</v>
      </c>
      <c r="I61" s="51" t="s">
        <v>225</v>
      </c>
      <c r="J61" s="51" t="s">
        <v>225</v>
      </c>
      <c r="K61" s="51" t="s">
        <v>225</v>
      </c>
      <c r="L61" s="51" t="s">
        <v>225</v>
      </c>
      <c r="M61" s="51" t="s">
        <v>225</v>
      </c>
      <c r="N61" s="51" t="s">
        <v>225</v>
      </c>
    </row>
    <row r="62" spans="2:14" ht="15" customHeight="1">
      <c r="B62" s="7" t="s">
        <v>273</v>
      </c>
      <c r="C62" s="56"/>
      <c r="D62" s="51" t="s">
        <v>225</v>
      </c>
      <c r="E62" s="51" t="s">
        <v>225</v>
      </c>
      <c r="F62" s="51" t="s">
        <v>225</v>
      </c>
      <c r="G62" s="51" t="s">
        <v>225</v>
      </c>
      <c r="H62" s="51" t="s">
        <v>225</v>
      </c>
      <c r="I62" s="51" t="s">
        <v>225</v>
      </c>
      <c r="J62" s="51" t="s">
        <v>225</v>
      </c>
      <c r="K62" s="51" t="s">
        <v>225</v>
      </c>
      <c r="L62" s="51" t="s">
        <v>225</v>
      </c>
      <c r="M62" s="51" t="s">
        <v>225</v>
      </c>
      <c r="N62" s="51" t="s">
        <v>225</v>
      </c>
    </row>
    <row r="63" spans="1:14" ht="3.75" customHeight="1">
      <c r="A63" s="164"/>
      <c r="B63" s="164"/>
      <c r="C63" s="264"/>
      <c r="D63" s="53"/>
      <c r="E63" s="53"/>
      <c r="F63" s="53"/>
      <c r="G63" s="53"/>
      <c r="H63" s="53"/>
      <c r="I63" s="53"/>
      <c r="J63" s="53"/>
      <c r="K63" s="53"/>
      <c r="L63" s="53"/>
      <c r="M63" s="53"/>
      <c r="N63" s="53"/>
    </row>
    <row r="64" spans="1:14" ht="11.25">
      <c r="A64" s="265" t="s">
        <v>378</v>
      </c>
      <c r="C64" s="266"/>
      <c r="D64" s="177"/>
      <c r="E64" s="177"/>
      <c r="F64" s="177"/>
      <c r="G64" s="177"/>
      <c r="H64" s="177"/>
      <c r="I64" s="177"/>
      <c r="J64" s="177"/>
      <c r="K64" s="177"/>
      <c r="L64" s="177"/>
      <c r="M64" s="177"/>
      <c r="N64" s="177"/>
    </row>
    <row r="65" spans="1:14" ht="11.25">
      <c r="A65" s="14" t="s">
        <v>909</v>
      </c>
      <c r="D65" s="45"/>
      <c r="E65" s="45"/>
      <c r="F65" s="45"/>
      <c r="G65" s="45"/>
      <c r="H65" s="45"/>
      <c r="I65" s="45"/>
      <c r="J65" s="45"/>
      <c r="K65" s="45"/>
      <c r="L65" s="45"/>
      <c r="M65" s="45"/>
      <c r="N65" s="45"/>
    </row>
    <row r="66" ht="11.25">
      <c r="C66" s="261"/>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pageSetUpPr fitToPage="1"/>
  </sheetPr>
  <dimension ref="A2:N66"/>
  <sheetViews>
    <sheetView zoomScalePageLayoutView="0" workbookViewId="0" topLeftCell="A1">
      <selection activeCell="A1" sqref="A1"/>
    </sheetView>
  </sheetViews>
  <sheetFormatPr defaultColWidth="8.875" defaultRowHeight="12.75"/>
  <cols>
    <col min="1" max="2" width="2.125" style="161" customWidth="1"/>
    <col min="3" max="3" width="12.125" style="161" customWidth="1"/>
    <col min="4" max="14" width="10.00390625" style="161" customWidth="1"/>
    <col min="15" max="16384" width="8.875" style="161" customWidth="1"/>
  </cols>
  <sheetData>
    <row r="1" s="258" customFormat="1" ht="17.25" customHeight="1"/>
    <row r="2" spans="1:4" s="255" customFormat="1" ht="14.25">
      <c r="A2" s="260" t="s">
        <v>847</v>
      </c>
      <c r="D2" s="259"/>
    </row>
    <row r="3" spans="2:14" ht="11.25">
      <c r="B3" s="261"/>
      <c r="D3" s="6"/>
      <c r="N3" s="177" t="s">
        <v>645</v>
      </c>
    </row>
    <row r="4" spans="1:14" ht="22.5">
      <c r="A4" s="338" t="s">
        <v>646</v>
      </c>
      <c r="B4" s="338"/>
      <c r="C4" s="339"/>
      <c r="D4" s="262" t="s">
        <v>693</v>
      </c>
      <c r="E4" s="262" t="s">
        <v>98</v>
      </c>
      <c r="F4" s="262" t="s">
        <v>99</v>
      </c>
      <c r="G4" s="262" t="s">
        <v>100</v>
      </c>
      <c r="H4" s="244" t="s">
        <v>694</v>
      </c>
      <c r="I4" s="262" t="s">
        <v>101</v>
      </c>
      <c r="J4" s="262" t="s">
        <v>102</v>
      </c>
      <c r="K4" s="262" t="s">
        <v>103</v>
      </c>
      <c r="L4" s="262" t="s">
        <v>104</v>
      </c>
      <c r="M4" s="244" t="s">
        <v>695</v>
      </c>
      <c r="N4" s="263" t="s">
        <v>647</v>
      </c>
    </row>
    <row r="5" spans="2:14" ht="18.75" customHeight="1">
      <c r="B5" s="7"/>
      <c r="C5" s="242" t="s">
        <v>993</v>
      </c>
      <c r="D5" s="51">
        <v>71047794</v>
      </c>
      <c r="E5" s="51">
        <v>339681</v>
      </c>
      <c r="F5" s="51">
        <v>39976</v>
      </c>
      <c r="G5" s="51">
        <v>21282824</v>
      </c>
      <c r="H5" s="51">
        <v>7355026</v>
      </c>
      <c r="I5" s="51">
        <v>11221005</v>
      </c>
      <c r="J5" s="51">
        <v>316584</v>
      </c>
      <c r="K5" s="51">
        <v>102890</v>
      </c>
      <c r="L5" s="51">
        <v>2690776</v>
      </c>
      <c r="M5" s="51">
        <v>3352</v>
      </c>
      <c r="N5" s="51">
        <v>27695680</v>
      </c>
    </row>
    <row r="6" spans="2:14" ht="15" customHeight="1">
      <c r="B6" s="7"/>
      <c r="C6" s="130" t="s">
        <v>229</v>
      </c>
      <c r="D6" s="51">
        <v>71491106</v>
      </c>
      <c r="E6" s="51">
        <v>320321</v>
      </c>
      <c r="F6" s="51">
        <v>30979</v>
      </c>
      <c r="G6" s="51">
        <v>21159602</v>
      </c>
      <c r="H6" s="51">
        <v>7796730</v>
      </c>
      <c r="I6" s="51">
        <v>11137079</v>
      </c>
      <c r="J6" s="51">
        <v>305688</v>
      </c>
      <c r="K6" s="51">
        <v>81254</v>
      </c>
      <c r="L6" s="51">
        <v>2697066</v>
      </c>
      <c r="M6" s="51">
        <v>3112</v>
      </c>
      <c r="N6" s="51">
        <v>27959275</v>
      </c>
    </row>
    <row r="7" spans="2:14" ht="15" customHeight="1">
      <c r="B7" s="7"/>
      <c r="C7" s="130" t="s">
        <v>1</v>
      </c>
      <c r="D7" s="51">
        <v>69611392</v>
      </c>
      <c r="E7" s="51">
        <v>320956</v>
      </c>
      <c r="F7" s="51">
        <v>23489</v>
      </c>
      <c r="G7" s="51">
        <v>19704925</v>
      </c>
      <c r="H7" s="51">
        <v>8049000</v>
      </c>
      <c r="I7" s="51">
        <v>11192751</v>
      </c>
      <c r="J7" s="51">
        <v>301388</v>
      </c>
      <c r="K7" s="51">
        <v>76827</v>
      </c>
      <c r="L7" s="51">
        <v>3224521</v>
      </c>
      <c r="M7" s="51">
        <v>4150</v>
      </c>
      <c r="N7" s="51">
        <v>26713385</v>
      </c>
    </row>
    <row r="8" spans="2:14" ht="15" customHeight="1">
      <c r="B8" s="7"/>
      <c r="C8" s="130" t="s">
        <v>947</v>
      </c>
      <c r="D8" s="51">
        <v>65607025</v>
      </c>
      <c r="E8" s="51">
        <v>294385</v>
      </c>
      <c r="F8" s="51">
        <v>18472</v>
      </c>
      <c r="G8" s="51">
        <v>19138332</v>
      </c>
      <c r="H8" s="51">
        <v>7692831</v>
      </c>
      <c r="I8" s="51">
        <v>11149259</v>
      </c>
      <c r="J8" s="51">
        <v>289962</v>
      </c>
      <c r="K8" s="51">
        <v>78775</v>
      </c>
      <c r="L8" s="51">
        <v>3342943</v>
      </c>
      <c r="M8" s="51">
        <v>3811</v>
      </c>
      <c r="N8" s="51">
        <v>23598255</v>
      </c>
    </row>
    <row r="9" spans="2:14" ht="15" customHeight="1">
      <c r="B9" s="7"/>
      <c r="C9" s="130" t="s">
        <v>994</v>
      </c>
      <c r="D9" s="51">
        <v>47207314</v>
      </c>
      <c r="E9" s="51">
        <v>295768</v>
      </c>
      <c r="F9" s="51">
        <v>9056</v>
      </c>
      <c r="G9" s="51">
        <v>15264857</v>
      </c>
      <c r="H9" s="51">
        <v>5527254</v>
      </c>
      <c r="I9" s="51">
        <v>9423226</v>
      </c>
      <c r="J9" s="51">
        <v>236330</v>
      </c>
      <c r="K9" s="51">
        <v>75393</v>
      </c>
      <c r="L9" s="51">
        <v>2355775</v>
      </c>
      <c r="M9" s="51">
        <v>3395</v>
      </c>
      <c r="N9" s="51">
        <v>14016260</v>
      </c>
    </row>
    <row r="10" spans="2:14" ht="12" customHeight="1">
      <c r="B10" s="7"/>
      <c r="C10" s="56"/>
      <c r="D10" s="51"/>
      <c r="E10" s="51"/>
      <c r="F10" s="51"/>
      <c r="G10" s="51"/>
      <c r="H10" s="51"/>
      <c r="I10" s="51"/>
      <c r="J10" s="51"/>
      <c r="K10" s="51"/>
      <c r="L10" s="51"/>
      <c r="M10" s="51"/>
      <c r="N10" s="51"/>
    </row>
    <row r="11" spans="1:14" ht="15" customHeight="1">
      <c r="A11" s="161" t="s">
        <v>381</v>
      </c>
      <c r="B11" s="7"/>
      <c r="C11" s="56"/>
      <c r="D11" s="51">
        <v>26460096</v>
      </c>
      <c r="E11" s="51">
        <v>273191</v>
      </c>
      <c r="F11" s="51">
        <v>8428</v>
      </c>
      <c r="G11" s="51">
        <v>3679782</v>
      </c>
      <c r="H11" s="51">
        <v>4235609</v>
      </c>
      <c r="I11" s="51">
        <v>6029233</v>
      </c>
      <c r="J11" s="51">
        <v>162616</v>
      </c>
      <c r="K11" s="51">
        <v>75374</v>
      </c>
      <c r="L11" s="51">
        <v>2109687</v>
      </c>
      <c r="M11" s="51">
        <v>2491</v>
      </c>
      <c r="N11" s="51">
        <v>9883685</v>
      </c>
    </row>
    <row r="12" spans="2:14" ht="15" customHeight="1">
      <c r="B12" s="7" t="s">
        <v>249</v>
      </c>
      <c r="C12" s="56"/>
      <c r="D12" s="51">
        <v>20042042</v>
      </c>
      <c r="E12" s="51">
        <v>92225</v>
      </c>
      <c r="F12" s="51">
        <v>2608</v>
      </c>
      <c r="G12" s="51">
        <v>2949404</v>
      </c>
      <c r="H12" s="51">
        <v>2795195</v>
      </c>
      <c r="I12" s="51">
        <v>3761886</v>
      </c>
      <c r="J12" s="51">
        <v>95636</v>
      </c>
      <c r="K12" s="51">
        <v>39269</v>
      </c>
      <c r="L12" s="51">
        <v>1068019</v>
      </c>
      <c r="M12" s="51" t="s">
        <v>225</v>
      </c>
      <c r="N12" s="51">
        <v>9237800</v>
      </c>
    </row>
    <row r="13" spans="2:14" ht="15" customHeight="1">
      <c r="B13" s="7" t="s">
        <v>248</v>
      </c>
      <c r="C13" s="56"/>
      <c r="D13" s="51">
        <v>6418054</v>
      </c>
      <c r="E13" s="51">
        <v>180966</v>
      </c>
      <c r="F13" s="51">
        <v>5820</v>
      </c>
      <c r="G13" s="51">
        <v>730378</v>
      </c>
      <c r="H13" s="51">
        <v>1440414</v>
      </c>
      <c r="I13" s="51">
        <v>2267347</v>
      </c>
      <c r="J13" s="51">
        <v>66980</v>
      </c>
      <c r="K13" s="51">
        <v>36105</v>
      </c>
      <c r="L13" s="51">
        <v>1041668</v>
      </c>
      <c r="M13" s="51">
        <v>2491</v>
      </c>
      <c r="N13" s="51">
        <v>645885</v>
      </c>
    </row>
    <row r="14" spans="2:14" ht="15" customHeight="1">
      <c r="B14" s="7"/>
      <c r="C14" s="56" t="s">
        <v>230</v>
      </c>
      <c r="D14" s="51">
        <v>49994</v>
      </c>
      <c r="E14" s="51" t="s">
        <v>225</v>
      </c>
      <c r="F14" s="51" t="s">
        <v>225</v>
      </c>
      <c r="G14" s="51" t="s">
        <v>225</v>
      </c>
      <c r="H14" s="51" t="s">
        <v>225</v>
      </c>
      <c r="I14" s="51">
        <v>49994</v>
      </c>
      <c r="J14" s="51" t="s">
        <v>225</v>
      </c>
      <c r="K14" s="51" t="s">
        <v>225</v>
      </c>
      <c r="L14" s="51" t="s">
        <v>225</v>
      </c>
      <c r="M14" s="51" t="s">
        <v>225</v>
      </c>
      <c r="N14" s="51" t="s">
        <v>225</v>
      </c>
    </row>
    <row r="15" spans="2:14" ht="15" customHeight="1">
      <c r="B15" s="7"/>
      <c r="C15" s="56" t="s">
        <v>234</v>
      </c>
      <c r="D15" s="51">
        <v>3035804</v>
      </c>
      <c r="E15" s="51">
        <v>180692</v>
      </c>
      <c r="F15" s="51">
        <v>1856</v>
      </c>
      <c r="G15" s="51">
        <v>475535</v>
      </c>
      <c r="H15" s="51">
        <v>88992</v>
      </c>
      <c r="I15" s="51">
        <v>1197891</v>
      </c>
      <c r="J15" s="51" t="s">
        <v>225</v>
      </c>
      <c r="K15" s="51">
        <v>1403</v>
      </c>
      <c r="L15" s="51">
        <v>441059</v>
      </c>
      <c r="M15" s="51">
        <v>2491</v>
      </c>
      <c r="N15" s="51">
        <v>645885</v>
      </c>
    </row>
    <row r="16" spans="2:14" ht="15" customHeight="1">
      <c r="B16" s="7"/>
      <c r="C16" s="56" t="s">
        <v>235</v>
      </c>
      <c r="D16" s="51">
        <v>2243132</v>
      </c>
      <c r="E16" s="51" t="s">
        <v>225</v>
      </c>
      <c r="F16" s="51" t="s">
        <v>225</v>
      </c>
      <c r="G16" s="51">
        <v>242243</v>
      </c>
      <c r="H16" s="51">
        <v>1351422</v>
      </c>
      <c r="I16" s="51">
        <v>275242</v>
      </c>
      <c r="J16" s="51" t="s">
        <v>225</v>
      </c>
      <c r="K16" s="51">
        <v>34702</v>
      </c>
      <c r="L16" s="51">
        <v>339523</v>
      </c>
      <c r="M16" s="51" t="s">
        <v>225</v>
      </c>
      <c r="N16" s="51" t="s">
        <v>225</v>
      </c>
    </row>
    <row r="17" spans="2:14" ht="15" customHeight="1">
      <c r="B17" s="7"/>
      <c r="C17" s="56" t="s">
        <v>236</v>
      </c>
      <c r="D17" s="51">
        <v>1078790</v>
      </c>
      <c r="E17" s="51">
        <v>274</v>
      </c>
      <c r="F17" s="51" t="s">
        <v>225</v>
      </c>
      <c r="G17" s="51">
        <v>12600</v>
      </c>
      <c r="H17" s="51" t="s">
        <v>225</v>
      </c>
      <c r="I17" s="51">
        <v>737850</v>
      </c>
      <c r="J17" s="51">
        <v>66980</v>
      </c>
      <c r="K17" s="51" t="s">
        <v>225</v>
      </c>
      <c r="L17" s="51">
        <v>261086</v>
      </c>
      <c r="M17" s="51" t="s">
        <v>225</v>
      </c>
      <c r="N17" s="51" t="s">
        <v>225</v>
      </c>
    </row>
    <row r="18" spans="2:14" ht="15" customHeight="1">
      <c r="B18" s="7"/>
      <c r="C18" s="56" t="s">
        <v>231</v>
      </c>
      <c r="D18" s="51">
        <v>10334</v>
      </c>
      <c r="E18" s="51" t="s">
        <v>225</v>
      </c>
      <c r="F18" s="51">
        <v>3964</v>
      </c>
      <c r="G18" s="51" t="s">
        <v>225</v>
      </c>
      <c r="H18" s="51" t="s">
        <v>225</v>
      </c>
      <c r="I18" s="51">
        <v>6370</v>
      </c>
      <c r="J18" s="51" t="s">
        <v>225</v>
      </c>
      <c r="K18" s="51" t="s">
        <v>225</v>
      </c>
      <c r="L18" s="51" t="s">
        <v>225</v>
      </c>
      <c r="M18" s="51" t="s">
        <v>225</v>
      </c>
      <c r="N18" s="51" t="s">
        <v>225</v>
      </c>
    </row>
    <row r="19" spans="1:14" ht="15" customHeight="1">
      <c r="A19" s="161" t="s">
        <v>382</v>
      </c>
      <c r="B19" s="7"/>
      <c r="C19" s="56"/>
      <c r="D19" s="51">
        <v>10107555</v>
      </c>
      <c r="E19" s="51">
        <v>3859</v>
      </c>
      <c r="F19" s="51" t="s">
        <v>225</v>
      </c>
      <c r="G19" s="51">
        <v>5913752</v>
      </c>
      <c r="H19" s="51">
        <v>1287874</v>
      </c>
      <c r="I19" s="51">
        <v>2775533</v>
      </c>
      <c r="J19" s="51">
        <v>69692</v>
      </c>
      <c r="K19" s="51" t="s">
        <v>225</v>
      </c>
      <c r="L19" s="51">
        <v>56372</v>
      </c>
      <c r="M19" s="51">
        <v>473</v>
      </c>
      <c r="N19" s="51" t="s">
        <v>225</v>
      </c>
    </row>
    <row r="20" spans="2:14" ht="15" customHeight="1">
      <c r="B20" s="7" t="s">
        <v>97</v>
      </c>
      <c r="C20" s="56"/>
      <c r="D20" s="51">
        <v>3253783</v>
      </c>
      <c r="E20" s="51">
        <v>3487</v>
      </c>
      <c r="F20" s="51" t="s">
        <v>225</v>
      </c>
      <c r="G20" s="51">
        <v>996982</v>
      </c>
      <c r="H20" s="51">
        <v>1058960</v>
      </c>
      <c r="I20" s="51">
        <v>1136862</v>
      </c>
      <c r="J20" s="51">
        <v>2654</v>
      </c>
      <c r="K20" s="51" t="s">
        <v>225</v>
      </c>
      <c r="L20" s="51">
        <v>54365</v>
      </c>
      <c r="M20" s="51">
        <v>473</v>
      </c>
      <c r="N20" s="51" t="s">
        <v>225</v>
      </c>
    </row>
    <row r="21" spans="2:14" ht="15" customHeight="1">
      <c r="B21" s="7"/>
      <c r="C21" s="56" t="s">
        <v>237</v>
      </c>
      <c r="D21" s="51">
        <v>2751312</v>
      </c>
      <c r="E21" s="51" t="s">
        <v>225</v>
      </c>
      <c r="F21" s="51" t="s">
        <v>225</v>
      </c>
      <c r="G21" s="51">
        <v>525449</v>
      </c>
      <c r="H21" s="51">
        <v>1034667</v>
      </c>
      <c r="I21" s="51">
        <v>1136862</v>
      </c>
      <c r="J21" s="51" t="s">
        <v>225</v>
      </c>
      <c r="K21" s="51" t="s">
        <v>225</v>
      </c>
      <c r="L21" s="51">
        <v>54334</v>
      </c>
      <c r="M21" s="51">
        <v>0</v>
      </c>
      <c r="N21" s="51" t="s">
        <v>225</v>
      </c>
    </row>
    <row r="22" spans="2:14" ht="15" customHeight="1">
      <c r="B22" s="7"/>
      <c r="C22" s="56" t="s">
        <v>238</v>
      </c>
      <c r="D22" s="51">
        <v>502471</v>
      </c>
      <c r="E22" s="51">
        <v>3487</v>
      </c>
      <c r="F22" s="51" t="s">
        <v>225</v>
      </c>
      <c r="G22" s="51">
        <v>471533</v>
      </c>
      <c r="H22" s="51">
        <v>24293</v>
      </c>
      <c r="I22" s="51" t="s">
        <v>225</v>
      </c>
      <c r="J22" s="51">
        <v>2654</v>
      </c>
      <c r="K22" s="51" t="s">
        <v>225</v>
      </c>
      <c r="L22" s="51">
        <v>31</v>
      </c>
      <c r="M22" s="51">
        <v>473</v>
      </c>
      <c r="N22" s="51" t="s">
        <v>225</v>
      </c>
    </row>
    <row r="23" spans="2:14" ht="15" customHeight="1">
      <c r="B23" s="7"/>
      <c r="C23" s="56" t="s">
        <v>239</v>
      </c>
      <c r="D23" s="51" t="s">
        <v>225</v>
      </c>
      <c r="E23" s="51" t="s">
        <v>225</v>
      </c>
      <c r="F23" s="51" t="s">
        <v>225</v>
      </c>
      <c r="G23" s="51" t="s">
        <v>225</v>
      </c>
      <c r="H23" s="51" t="s">
        <v>225</v>
      </c>
      <c r="I23" s="51" t="s">
        <v>225</v>
      </c>
      <c r="J23" s="51" t="s">
        <v>225</v>
      </c>
      <c r="K23" s="51" t="s">
        <v>225</v>
      </c>
      <c r="L23" s="51" t="s">
        <v>225</v>
      </c>
      <c r="M23" s="51" t="s">
        <v>225</v>
      </c>
      <c r="N23" s="51" t="s">
        <v>225</v>
      </c>
    </row>
    <row r="24" spans="2:14" ht="15" customHeight="1">
      <c r="B24" s="7" t="s">
        <v>250</v>
      </c>
      <c r="C24" s="56"/>
      <c r="D24" s="51">
        <v>6853772</v>
      </c>
      <c r="E24" s="51">
        <v>372</v>
      </c>
      <c r="F24" s="51" t="s">
        <v>225</v>
      </c>
      <c r="G24" s="51">
        <v>4916770</v>
      </c>
      <c r="H24" s="51">
        <v>228914</v>
      </c>
      <c r="I24" s="51">
        <v>1638671</v>
      </c>
      <c r="J24" s="51">
        <v>67038</v>
      </c>
      <c r="K24" s="51" t="s">
        <v>225</v>
      </c>
      <c r="L24" s="51">
        <v>2007</v>
      </c>
      <c r="M24" s="51" t="s">
        <v>225</v>
      </c>
      <c r="N24" s="51" t="s">
        <v>225</v>
      </c>
    </row>
    <row r="25" spans="2:14" ht="15" customHeight="1">
      <c r="B25" s="7"/>
      <c r="C25" s="56" t="s">
        <v>240</v>
      </c>
      <c r="D25" s="51">
        <v>3318</v>
      </c>
      <c r="E25" s="51" t="s">
        <v>225</v>
      </c>
      <c r="F25" s="51" t="s">
        <v>225</v>
      </c>
      <c r="G25" s="51" t="s">
        <v>225</v>
      </c>
      <c r="H25" s="51">
        <v>3318</v>
      </c>
      <c r="I25" s="51" t="s">
        <v>225</v>
      </c>
      <c r="J25" s="51" t="s">
        <v>225</v>
      </c>
      <c r="K25" s="51" t="s">
        <v>225</v>
      </c>
      <c r="L25" s="51" t="s">
        <v>225</v>
      </c>
      <c r="M25" s="51" t="s">
        <v>225</v>
      </c>
      <c r="N25" s="51" t="s">
        <v>225</v>
      </c>
    </row>
    <row r="26" spans="2:14" ht="15" customHeight="1">
      <c r="B26" s="7"/>
      <c r="C26" s="56" t="s">
        <v>241</v>
      </c>
      <c r="D26" s="51">
        <v>2872992</v>
      </c>
      <c r="E26" s="51" t="s">
        <v>225</v>
      </c>
      <c r="F26" s="51" t="s">
        <v>225</v>
      </c>
      <c r="G26" s="51">
        <v>2181713</v>
      </c>
      <c r="H26" s="51">
        <v>95394</v>
      </c>
      <c r="I26" s="51">
        <v>560340</v>
      </c>
      <c r="J26" s="51">
        <v>33538</v>
      </c>
      <c r="K26" s="51" t="s">
        <v>225</v>
      </c>
      <c r="L26" s="51">
        <v>2007</v>
      </c>
      <c r="M26" s="51" t="s">
        <v>225</v>
      </c>
      <c r="N26" s="51" t="s">
        <v>225</v>
      </c>
    </row>
    <row r="27" spans="2:14" ht="15" customHeight="1">
      <c r="B27" s="7"/>
      <c r="C27" s="56" t="s">
        <v>232</v>
      </c>
      <c r="D27" s="51">
        <v>139496</v>
      </c>
      <c r="E27" s="51" t="s">
        <v>225</v>
      </c>
      <c r="F27" s="51" t="s">
        <v>225</v>
      </c>
      <c r="G27" s="51">
        <v>4357</v>
      </c>
      <c r="H27" s="51">
        <v>104109</v>
      </c>
      <c r="I27" s="51">
        <v>19280</v>
      </c>
      <c r="J27" s="51">
        <v>11750</v>
      </c>
      <c r="K27" s="51" t="s">
        <v>225</v>
      </c>
      <c r="L27" s="51" t="s">
        <v>225</v>
      </c>
      <c r="M27" s="51" t="s">
        <v>225</v>
      </c>
      <c r="N27" s="51" t="s">
        <v>225</v>
      </c>
    </row>
    <row r="28" spans="2:14" ht="15" customHeight="1">
      <c r="B28" s="7"/>
      <c r="C28" s="56" t="s">
        <v>242</v>
      </c>
      <c r="D28" s="51">
        <v>1673684</v>
      </c>
      <c r="E28" s="51">
        <v>114</v>
      </c>
      <c r="F28" s="51" t="s">
        <v>225</v>
      </c>
      <c r="G28" s="51">
        <v>1155262</v>
      </c>
      <c r="H28" s="51">
        <v>15351</v>
      </c>
      <c r="I28" s="51">
        <v>481207</v>
      </c>
      <c r="J28" s="51">
        <v>21750</v>
      </c>
      <c r="K28" s="51" t="s">
        <v>225</v>
      </c>
      <c r="L28" s="51" t="s">
        <v>225</v>
      </c>
      <c r="M28" s="51" t="s">
        <v>225</v>
      </c>
      <c r="N28" s="51" t="s">
        <v>225</v>
      </c>
    </row>
    <row r="29" spans="2:14" ht="15" customHeight="1">
      <c r="B29" s="7"/>
      <c r="C29" s="56" t="s">
        <v>243</v>
      </c>
      <c r="D29" s="51">
        <v>1417245</v>
      </c>
      <c r="E29" s="51">
        <v>258</v>
      </c>
      <c r="F29" s="51" t="s">
        <v>225</v>
      </c>
      <c r="G29" s="51">
        <v>828401</v>
      </c>
      <c r="H29" s="51">
        <v>10742</v>
      </c>
      <c r="I29" s="51">
        <v>577844</v>
      </c>
      <c r="J29" s="51" t="s">
        <v>225</v>
      </c>
      <c r="K29" s="51" t="s">
        <v>225</v>
      </c>
      <c r="L29" s="51" t="s">
        <v>225</v>
      </c>
      <c r="M29" s="51" t="s">
        <v>225</v>
      </c>
      <c r="N29" s="51" t="s">
        <v>225</v>
      </c>
    </row>
    <row r="30" spans="2:14" ht="15" customHeight="1">
      <c r="B30" s="7"/>
      <c r="C30" s="56" t="s">
        <v>244</v>
      </c>
      <c r="D30" s="51">
        <v>747037</v>
      </c>
      <c r="E30" s="51" t="s">
        <v>225</v>
      </c>
      <c r="F30" s="51" t="s">
        <v>225</v>
      </c>
      <c r="G30" s="51">
        <v>747037</v>
      </c>
      <c r="H30" s="51" t="s">
        <v>225</v>
      </c>
      <c r="I30" s="51" t="s">
        <v>225</v>
      </c>
      <c r="J30" s="51" t="s">
        <v>225</v>
      </c>
      <c r="K30" s="51" t="s">
        <v>225</v>
      </c>
      <c r="L30" s="51" t="s">
        <v>225</v>
      </c>
      <c r="M30" s="51" t="s">
        <v>225</v>
      </c>
      <c r="N30" s="51" t="s">
        <v>225</v>
      </c>
    </row>
    <row r="31" spans="1:14" ht="15" customHeight="1">
      <c r="A31" s="161" t="s">
        <v>383</v>
      </c>
      <c r="B31" s="7"/>
      <c r="C31" s="56"/>
      <c r="D31" s="51">
        <v>10639663</v>
      </c>
      <c r="E31" s="51">
        <v>18718</v>
      </c>
      <c r="F31" s="51">
        <v>628</v>
      </c>
      <c r="G31" s="51">
        <v>5671323</v>
      </c>
      <c r="H31" s="51">
        <v>3771</v>
      </c>
      <c r="I31" s="51">
        <v>618460</v>
      </c>
      <c r="J31" s="51">
        <v>4022</v>
      </c>
      <c r="K31" s="51">
        <v>19</v>
      </c>
      <c r="L31" s="51">
        <v>189716</v>
      </c>
      <c r="M31" s="51">
        <v>431</v>
      </c>
      <c r="N31" s="51">
        <v>4132575</v>
      </c>
    </row>
    <row r="32" spans="2:14" ht="15" customHeight="1">
      <c r="B32" s="7" t="s">
        <v>251</v>
      </c>
      <c r="C32" s="56"/>
      <c r="D32" s="51">
        <v>2249472</v>
      </c>
      <c r="E32" s="51" t="s">
        <v>225</v>
      </c>
      <c r="F32" s="51" t="s">
        <v>225</v>
      </c>
      <c r="G32" s="51" t="s">
        <v>225</v>
      </c>
      <c r="H32" s="51" t="s">
        <v>225</v>
      </c>
      <c r="I32" s="51">
        <v>2707</v>
      </c>
      <c r="J32" s="51" t="s">
        <v>225</v>
      </c>
      <c r="K32" s="51" t="s">
        <v>225</v>
      </c>
      <c r="L32" s="51" t="s">
        <v>225</v>
      </c>
      <c r="M32" s="51" t="s">
        <v>225</v>
      </c>
      <c r="N32" s="51">
        <v>2246765</v>
      </c>
    </row>
    <row r="33" spans="2:14" ht="15" customHeight="1">
      <c r="B33" s="7" t="s">
        <v>252</v>
      </c>
      <c r="C33" s="56"/>
      <c r="D33" s="51">
        <v>2211</v>
      </c>
      <c r="E33" s="51">
        <v>2211</v>
      </c>
      <c r="F33" s="51" t="s">
        <v>225</v>
      </c>
      <c r="G33" s="51" t="s">
        <v>225</v>
      </c>
      <c r="H33" s="51" t="s">
        <v>225</v>
      </c>
      <c r="I33" s="51" t="s">
        <v>225</v>
      </c>
      <c r="J33" s="51" t="s">
        <v>225</v>
      </c>
      <c r="K33" s="51" t="s">
        <v>225</v>
      </c>
      <c r="L33" s="51" t="s">
        <v>225</v>
      </c>
      <c r="M33" s="51" t="s">
        <v>225</v>
      </c>
      <c r="N33" s="51" t="s">
        <v>225</v>
      </c>
    </row>
    <row r="34" spans="2:14" ht="15" customHeight="1">
      <c r="B34" s="7" t="s">
        <v>253</v>
      </c>
      <c r="C34" s="56"/>
      <c r="D34" s="51">
        <v>145680</v>
      </c>
      <c r="E34" s="51" t="s">
        <v>225</v>
      </c>
      <c r="F34" s="51" t="s">
        <v>225</v>
      </c>
      <c r="G34" s="51">
        <v>134277</v>
      </c>
      <c r="H34" s="51">
        <v>253</v>
      </c>
      <c r="I34" s="51">
        <v>7998</v>
      </c>
      <c r="J34" s="51">
        <v>3152</v>
      </c>
      <c r="K34" s="51" t="s">
        <v>225</v>
      </c>
      <c r="L34" s="51" t="s">
        <v>225</v>
      </c>
      <c r="M34" s="51" t="s">
        <v>225</v>
      </c>
      <c r="N34" s="51" t="s">
        <v>225</v>
      </c>
    </row>
    <row r="35" spans="2:14" ht="15" customHeight="1">
      <c r="B35" s="7" t="s">
        <v>254</v>
      </c>
      <c r="C35" s="56"/>
      <c r="D35" s="51">
        <v>3839</v>
      </c>
      <c r="E35" s="51">
        <v>657</v>
      </c>
      <c r="F35" s="51" t="s">
        <v>225</v>
      </c>
      <c r="G35" s="51" t="s">
        <v>225</v>
      </c>
      <c r="H35" s="51" t="s">
        <v>225</v>
      </c>
      <c r="I35" s="51">
        <v>3182</v>
      </c>
      <c r="J35" s="51" t="s">
        <v>225</v>
      </c>
      <c r="K35" s="51" t="s">
        <v>225</v>
      </c>
      <c r="L35" s="51" t="s">
        <v>225</v>
      </c>
      <c r="M35" s="51" t="s">
        <v>225</v>
      </c>
      <c r="N35" s="51" t="s">
        <v>225</v>
      </c>
    </row>
    <row r="36" spans="2:14" ht="15" customHeight="1">
      <c r="B36" s="7" t="s">
        <v>255</v>
      </c>
      <c r="C36" s="56"/>
      <c r="D36" s="51">
        <v>4981313</v>
      </c>
      <c r="E36" s="51" t="s">
        <v>225</v>
      </c>
      <c r="F36" s="51" t="s">
        <v>225</v>
      </c>
      <c r="G36" s="51">
        <v>4562215</v>
      </c>
      <c r="H36" s="51">
        <v>242</v>
      </c>
      <c r="I36" s="51">
        <v>418856</v>
      </c>
      <c r="J36" s="51" t="s">
        <v>225</v>
      </c>
      <c r="K36" s="51" t="s">
        <v>225</v>
      </c>
      <c r="L36" s="51" t="s">
        <v>225</v>
      </c>
      <c r="M36" s="51" t="s">
        <v>225</v>
      </c>
      <c r="N36" s="51" t="s">
        <v>225</v>
      </c>
    </row>
    <row r="37" spans="2:14" ht="15" customHeight="1">
      <c r="B37" s="7" t="s">
        <v>256</v>
      </c>
      <c r="C37" s="56"/>
      <c r="D37" s="51">
        <v>52</v>
      </c>
      <c r="E37" s="51">
        <v>52</v>
      </c>
      <c r="F37" s="51" t="s">
        <v>225</v>
      </c>
      <c r="G37" s="51" t="s">
        <v>225</v>
      </c>
      <c r="H37" s="51" t="s">
        <v>225</v>
      </c>
      <c r="I37" s="51" t="s">
        <v>225</v>
      </c>
      <c r="J37" s="51" t="s">
        <v>225</v>
      </c>
      <c r="K37" s="51" t="s">
        <v>225</v>
      </c>
      <c r="L37" s="51" t="s">
        <v>225</v>
      </c>
      <c r="M37" s="51" t="s">
        <v>225</v>
      </c>
      <c r="N37" s="51" t="s">
        <v>225</v>
      </c>
    </row>
    <row r="38" spans="2:14" ht="15" customHeight="1">
      <c r="B38" s="7" t="s">
        <v>671</v>
      </c>
      <c r="C38" s="56"/>
      <c r="D38" s="51">
        <v>71954</v>
      </c>
      <c r="E38" s="51">
        <v>2472</v>
      </c>
      <c r="F38" s="51">
        <v>128</v>
      </c>
      <c r="G38" s="51">
        <v>1000</v>
      </c>
      <c r="H38" s="51">
        <v>2970</v>
      </c>
      <c r="I38" s="51">
        <v>57766</v>
      </c>
      <c r="J38" s="51">
        <v>870</v>
      </c>
      <c r="K38" s="51">
        <v>13</v>
      </c>
      <c r="L38" s="51">
        <v>6304</v>
      </c>
      <c r="M38" s="51">
        <v>431</v>
      </c>
      <c r="N38" s="51" t="s">
        <v>225</v>
      </c>
    </row>
    <row r="39" spans="2:14" ht="15" customHeight="1">
      <c r="B39" s="7"/>
      <c r="C39" s="56" t="s">
        <v>278</v>
      </c>
      <c r="D39" s="51">
        <v>60877</v>
      </c>
      <c r="E39" s="51" t="s">
        <v>225</v>
      </c>
      <c r="F39" s="51" t="s">
        <v>225</v>
      </c>
      <c r="G39" s="51" t="s">
        <v>225</v>
      </c>
      <c r="H39" s="51">
        <v>1338</v>
      </c>
      <c r="I39" s="51">
        <v>54172</v>
      </c>
      <c r="J39" s="51">
        <v>870</v>
      </c>
      <c r="K39" s="51" t="s">
        <v>225</v>
      </c>
      <c r="L39" s="51">
        <v>4497</v>
      </c>
      <c r="M39" s="51" t="s">
        <v>225</v>
      </c>
      <c r="N39" s="51" t="s">
        <v>225</v>
      </c>
    </row>
    <row r="40" spans="2:14" ht="15" customHeight="1">
      <c r="B40" s="7"/>
      <c r="C40" s="56" t="s">
        <v>279</v>
      </c>
      <c r="D40" s="51">
        <v>11077</v>
      </c>
      <c r="E40" s="51">
        <v>2472</v>
      </c>
      <c r="F40" s="51">
        <v>128</v>
      </c>
      <c r="G40" s="51">
        <v>1000</v>
      </c>
      <c r="H40" s="51">
        <v>1632</v>
      </c>
      <c r="I40" s="51">
        <v>3594</v>
      </c>
      <c r="J40" s="51" t="s">
        <v>225</v>
      </c>
      <c r="K40" s="51">
        <v>13</v>
      </c>
      <c r="L40" s="51">
        <v>1807</v>
      </c>
      <c r="M40" s="51">
        <v>431</v>
      </c>
      <c r="N40" s="51" t="s">
        <v>225</v>
      </c>
    </row>
    <row r="41" spans="2:14" ht="15" customHeight="1">
      <c r="B41" s="7" t="s">
        <v>257</v>
      </c>
      <c r="C41" s="56"/>
      <c r="D41" s="51">
        <v>2248672</v>
      </c>
      <c r="E41" s="51">
        <v>1907</v>
      </c>
      <c r="F41" s="51" t="s">
        <v>225</v>
      </c>
      <c r="G41" s="51" t="s">
        <v>225</v>
      </c>
      <c r="H41" s="51" t="s">
        <v>225</v>
      </c>
      <c r="I41" s="51" t="s">
        <v>225</v>
      </c>
      <c r="J41" s="51" t="s">
        <v>225</v>
      </c>
      <c r="K41" s="51" t="s">
        <v>225</v>
      </c>
      <c r="L41" s="51" t="s">
        <v>225</v>
      </c>
      <c r="M41" s="51" t="s">
        <v>225</v>
      </c>
      <c r="N41" s="51">
        <v>2246765</v>
      </c>
    </row>
    <row r="42" spans="2:14" ht="15" customHeight="1">
      <c r="B42" s="7" t="s">
        <v>766</v>
      </c>
      <c r="C42" s="56"/>
      <c r="D42" s="51" t="s">
        <v>225</v>
      </c>
      <c r="E42" s="51" t="s">
        <v>225</v>
      </c>
      <c r="F42" s="51" t="s">
        <v>225</v>
      </c>
      <c r="G42" s="51" t="s">
        <v>225</v>
      </c>
      <c r="H42" s="51" t="s">
        <v>225</v>
      </c>
      <c r="I42" s="51" t="s">
        <v>225</v>
      </c>
      <c r="J42" s="51" t="s">
        <v>225</v>
      </c>
      <c r="K42" s="51" t="s">
        <v>225</v>
      </c>
      <c r="L42" s="51" t="s">
        <v>225</v>
      </c>
      <c r="M42" s="51" t="s">
        <v>225</v>
      </c>
      <c r="N42" s="51" t="s">
        <v>225</v>
      </c>
    </row>
    <row r="43" spans="2:14" ht="15" customHeight="1">
      <c r="B43" s="7" t="s">
        <v>258</v>
      </c>
      <c r="C43" s="56"/>
      <c r="D43" s="51">
        <v>306</v>
      </c>
      <c r="E43" s="51" t="s">
        <v>225</v>
      </c>
      <c r="F43" s="51" t="s">
        <v>225</v>
      </c>
      <c r="G43" s="51" t="s">
        <v>225</v>
      </c>
      <c r="H43" s="51">
        <v>306</v>
      </c>
      <c r="I43" s="51" t="s">
        <v>225</v>
      </c>
      <c r="J43" s="51" t="s">
        <v>225</v>
      </c>
      <c r="K43" s="51" t="s">
        <v>225</v>
      </c>
      <c r="L43" s="51" t="s">
        <v>225</v>
      </c>
      <c r="M43" s="51" t="s">
        <v>225</v>
      </c>
      <c r="N43" s="51" t="s">
        <v>225</v>
      </c>
    </row>
    <row r="44" spans="2:14" ht="15" customHeight="1">
      <c r="B44" s="7" t="s">
        <v>259</v>
      </c>
      <c r="C44" s="56"/>
      <c r="D44" s="51">
        <v>141706</v>
      </c>
      <c r="E44" s="51">
        <v>1499</v>
      </c>
      <c r="F44" s="51" t="s">
        <v>225</v>
      </c>
      <c r="G44" s="51">
        <v>111715</v>
      </c>
      <c r="H44" s="51" t="s">
        <v>225</v>
      </c>
      <c r="I44" s="51">
        <v>6026</v>
      </c>
      <c r="J44" s="51" t="s">
        <v>225</v>
      </c>
      <c r="K44" s="51" t="s">
        <v>225</v>
      </c>
      <c r="L44" s="51">
        <v>22466</v>
      </c>
      <c r="M44" s="51" t="s">
        <v>225</v>
      </c>
      <c r="N44" s="51" t="s">
        <v>225</v>
      </c>
    </row>
    <row r="45" spans="2:14" ht="15" customHeight="1">
      <c r="B45" s="7"/>
      <c r="C45" s="56" t="s">
        <v>245</v>
      </c>
      <c r="D45" s="51">
        <v>583</v>
      </c>
      <c r="E45" s="51">
        <v>583</v>
      </c>
      <c r="F45" s="51" t="s">
        <v>225</v>
      </c>
      <c r="G45" s="51" t="s">
        <v>225</v>
      </c>
      <c r="H45" s="51" t="s">
        <v>225</v>
      </c>
      <c r="I45" s="51">
        <v>0</v>
      </c>
      <c r="J45" s="51" t="s">
        <v>225</v>
      </c>
      <c r="K45" s="51" t="s">
        <v>225</v>
      </c>
      <c r="L45" s="51" t="s">
        <v>225</v>
      </c>
      <c r="M45" s="51" t="s">
        <v>225</v>
      </c>
      <c r="N45" s="51" t="s">
        <v>225</v>
      </c>
    </row>
    <row r="46" spans="2:14" ht="15" customHeight="1">
      <c r="B46" s="7"/>
      <c r="C46" s="56" t="s">
        <v>246</v>
      </c>
      <c r="D46" s="51">
        <v>140207</v>
      </c>
      <c r="E46" s="51" t="s">
        <v>225</v>
      </c>
      <c r="F46" s="51" t="s">
        <v>225</v>
      </c>
      <c r="G46" s="51">
        <v>111715</v>
      </c>
      <c r="H46" s="51" t="s">
        <v>225</v>
      </c>
      <c r="I46" s="51">
        <v>6026</v>
      </c>
      <c r="J46" s="51" t="s">
        <v>225</v>
      </c>
      <c r="K46" s="51" t="s">
        <v>225</v>
      </c>
      <c r="L46" s="51">
        <v>22466</v>
      </c>
      <c r="M46" s="51" t="s">
        <v>225</v>
      </c>
      <c r="N46" s="51" t="s">
        <v>225</v>
      </c>
    </row>
    <row r="47" spans="2:14" ht="15" customHeight="1">
      <c r="B47" s="7"/>
      <c r="C47" s="56" t="s">
        <v>247</v>
      </c>
      <c r="D47" s="51">
        <v>916</v>
      </c>
      <c r="E47" s="51">
        <v>916</v>
      </c>
      <c r="F47" s="51" t="s">
        <v>225</v>
      </c>
      <c r="G47" s="51" t="s">
        <v>225</v>
      </c>
      <c r="H47" s="51" t="s">
        <v>225</v>
      </c>
      <c r="I47" s="51">
        <v>0</v>
      </c>
      <c r="J47" s="51" t="s">
        <v>225</v>
      </c>
      <c r="K47" s="51" t="s">
        <v>225</v>
      </c>
      <c r="L47" s="51" t="s">
        <v>225</v>
      </c>
      <c r="M47" s="51" t="s">
        <v>225</v>
      </c>
      <c r="N47" s="51" t="s">
        <v>225</v>
      </c>
    </row>
    <row r="48" spans="2:14" ht="15" customHeight="1">
      <c r="B48" s="7" t="s">
        <v>260</v>
      </c>
      <c r="C48" s="56"/>
      <c r="D48" s="51">
        <v>28049</v>
      </c>
      <c r="E48" s="51">
        <v>22</v>
      </c>
      <c r="F48" s="51" t="s">
        <v>225</v>
      </c>
      <c r="G48" s="51">
        <v>3050</v>
      </c>
      <c r="H48" s="51" t="s">
        <v>225</v>
      </c>
      <c r="I48" s="51">
        <v>24971</v>
      </c>
      <c r="J48" s="51" t="s">
        <v>225</v>
      </c>
      <c r="K48" s="51" t="s">
        <v>225</v>
      </c>
      <c r="L48" s="51" t="s">
        <v>225</v>
      </c>
      <c r="M48" s="51" t="s">
        <v>225</v>
      </c>
      <c r="N48" s="51" t="s">
        <v>225</v>
      </c>
    </row>
    <row r="49" spans="2:14" ht="15" customHeight="1">
      <c r="B49" s="7" t="s">
        <v>261</v>
      </c>
      <c r="C49" s="56"/>
      <c r="D49" s="51">
        <v>13361</v>
      </c>
      <c r="E49" s="51">
        <v>1447</v>
      </c>
      <c r="F49" s="51" t="s">
        <v>225</v>
      </c>
      <c r="G49" s="51" t="s">
        <v>225</v>
      </c>
      <c r="H49" s="51" t="s">
        <v>225</v>
      </c>
      <c r="I49" s="51">
        <v>11914</v>
      </c>
      <c r="J49" s="51" t="s">
        <v>225</v>
      </c>
      <c r="K49" s="51" t="s">
        <v>225</v>
      </c>
      <c r="L49" s="51" t="s">
        <v>225</v>
      </c>
      <c r="M49" s="51" t="s">
        <v>225</v>
      </c>
      <c r="N49" s="51" t="s">
        <v>225</v>
      </c>
    </row>
    <row r="50" spans="2:14" ht="15" customHeight="1">
      <c r="B50" s="7" t="s">
        <v>262</v>
      </c>
      <c r="C50" s="56"/>
      <c r="D50" s="51">
        <v>89</v>
      </c>
      <c r="E50" s="51">
        <v>89</v>
      </c>
      <c r="F50" s="51" t="s">
        <v>225</v>
      </c>
      <c r="G50" s="51" t="s">
        <v>225</v>
      </c>
      <c r="H50" s="51" t="s">
        <v>225</v>
      </c>
      <c r="I50" s="51">
        <v>0</v>
      </c>
      <c r="J50" s="51" t="s">
        <v>225</v>
      </c>
      <c r="K50" s="51" t="s">
        <v>225</v>
      </c>
      <c r="L50" s="51" t="s">
        <v>225</v>
      </c>
      <c r="M50" s="51" t="s">
        <v>225</v>
      </c>
      <c r="N50" s="51" t="s">
        <v>225</v>
      </c>
    </row>
    <row r="51" spans="2:14" ht="15" customHeight="1">
      <c r="B51" s="7" t="s">
        <v>263</v>
      </c>
      <c r="C51" s="56"/>
      <c r="D51" s="51">
        <v>162725</v>
      </c>
      <c r="E51" s="51" t="s">
        <v>225</v>
      </c>
      <c r="F51" s="51">
        <v>500</v>
      </c>
      <c r="G51" s="51">
        <v>105048</v>
      </c>
      <c r="H51" s="51" t="s">
        <v>225</v>
      </c>
      <c r="I51" s="51">
        <v>48637</v>
      </c>
      <c r="J51" s="51" t="s">
        <v>225</v>
      </c>
      <c r="K51" s="51" t="s">
        <v>225</v>
      </c>
      <c r="L51" s="51">
        <v>8540</v>
      </c>
      <c r="M51" s="51" t="s">
        <v>225</v>
      </c>
      <c r="N51" s="51" t="s">
        <v>225</v>
      </c>
    </row>
    <row r="52" spans="2:14" ht="15" customHeight="1">
      <c r="B52" s="7" t="s">
        <v>264</v>
      </c>
      <c r="C52" s="56"/>
      <c r="D52" s="51" t="s">
        <v>225</v>
      </c>
      <c r="E52" s="51" t="s">
        <v>225</v>
      </c>
      <c r="F52" s="51" t="s">
        <v>225</v>
      </c>
      <c r="G52" s="51" t="s">
        <v>225</v>
      </c>
      <c r="H52" s="51" t="s">
        <v>225</v>
      </c>
      <c r="I52" s="51" t="s">
        <v>225</v>
      </c>
      <c r="J52" s="51" t="s">
        <v>225</v>
      </c>
      <c r="K52" s="51" t="s">
        <v>225</v>
      </c>
      <c r="L52" s="51" t="s">
        <v>225</v>
      </c>
      <c r="M52" s="51" t="s">
        <v>225</v>
      </c>
      <c r="N52" s="51" t="s">
        <v>225</v>
      </c>
    </row>
    <row r="53" spans="2:14" ht="15" customHeight="1">
      <c r="B53" s="7" t="s">
        <v>265</v>
      </c>
      <c r="C53" s="56"/>
      <c r="D53" s="51">
        <v>335745</v>
      </c>
      <c r="E53" s="51">
        <v>68</v>
      </c>
      <c r="F53" s="51" t="s">
        <v>225</v>
      </c>
      <c r="G53" s="51">
        <v>144161</v>
      </c>
      <c r="H53" s="51" t="s">
        <v>225</v>
      </c>
      <c r="I53" s="51">
        <v>39110</v>
      </c>
      <c r="J53" s="51" t="s">
        <v>225</v>
      </c>
      <c r="K53" s="51" t="s">
        <v>225</v>
      </c>
      <c r="L53" s="51">
        <v>152406</v>
      </c>
      <c r="M53" s="51" t="s">
        <v>225</v>
      </c>
      <c r="N53" s="51" t="s">
        <v>225</v>
      </c>
    </row>
    <row r="54" spans="2:14" ht="15" customHeight="1">
      <c r="B54" s="7" t="s">
        <v>266</v>
      </c>
      <c r="C54" s="56"/>
      <c r="D54" s="51">
        <v>33168</v>
      </c>
      <c r="E54" s="51">
        <v>102</v>
      </c>
      <c r="F54" s="51" t="s">
        <v>225</v>
      </c>
      <c r="G54" s="51">
        <v>33066</v>
      </c>
      <c r="H54" s="51" t="s">
        <v>225</v>
      </c>
      <c r="I54" s="51" t="s">
        <v>225</v>
      </c>
      <c r="J54" s="51" t="s">
        <v>225</v>
      </c>
      <c r="K54" s="51" t="s">
        <v>225</v>
      </c>
      <c r="L54" s="51" t="s">
        <v>225</v>
      </c>
      <c r="M54" s="51" t="s">
        <v>225</v>
      </c>
      <c r="N54" s="51" t="s">
        <v>225</v>
      </c>
    </row>
    <row r="55" spans="2:14" ht="15" customHeight="1">
      <c r="B55" s="7" t="s">
        <v>267</v>
      </c>
      <c r="C55" s="56"/>
      <c r="D55" s="51">
        <v>20</v>
      </c>
      <c r="E55" s="51">
        <v>20</v>
      </c>
      <c r="F55" s="51" t="s">
        <v>225</v>
      </c>
      <c r="G55" s="51" t="s">
        <v>225</v>
      </c>
      <c r="H55" s="51" t="s">
        <v>225</v>
      </c>
      <c r="I55" s="51" t="s">
        <v>225</v>
      </c>
      <c r="J55" s="51" t="s">
        <v>225</v>
      </c>
      <c r="K55" s="51" t="s">
        <v>225</v>
      </c>
      <c r="L55" s="51" t="s">
        <v>225</v>
      </c>
      <c r="M55" s="51" t="s">
        <v>225</v>
      </c>
      <c r="N55" s="51" t="s">
        <v>225</v>
      </c>
    </row>
    <row r="56" spans="2:14" ht="15" customHeight="1">
      <c r="B56" s="7" t="s">
        <v>268</v>
      </c>
      <c r="C56" s="56"/>
      <c r="D56" s="51">
        <v>275</v>
      </c>
      <c r="E56" s="51">
        <v>275</v>
      </c>
      <c r="F56" s="51" t="s">
        <v>225</v>
      </c>
      <c r="G56" s="51" t="s">
        <v>225</v>
      </c>
      <c r="H56" s="51" t="s">
        <v>225</v>
      </c>
      <c r="I56" s="51" t="s">
        <v>225</v>
      </c>
      <c r="J56" s="51" t="s">
        <v>225</v>
      </c>
      <c r="K56" s="51" t="s">
        <v>225</v>
      </c>
      <c r="L56" s="51" t="s">
        <v>225</v>
      </c>
      <c r="M56" s="51" t="s">
        <v>225</v>
      </c>
      <c r="N56" s="51" t="s">
        <v>225</v>
      </c>
    </row>
    <row r="57" spans="2:14" ht="15" customHeight="1">
      <c r="B57" s="7" t="s">
        <v>269</v>
      </c>
      <c r="C57" s="56"/>
      <c r="D57" s="51">
        <v>44775</v>
      </c>
      <c r="E57" s="51">
        <v>525</v>
      </c>
      <c r="F57" s="51" t="s">
        <v>225</v>
      </c>
      <c r="G57" s="51">
        <v>44250</v>
      </c>
      <c r="H57" s="51" t="s">
        <v>225</v>
      </c>
      <c r="I57" s="51" t="s">
        <v>225</v>
      </c>
      <c r="J57" s="51" t="s">
        <v>225</v>
      </c>
      <c r="K57" s="51" t="s">
        <v>225</v>
      </c>
      <c r="L57" s="51" t="s">
        <v>225</v>
      </c>
      <c r="M57" s="51" t="s">
        <v>225</v>
      </c>
      <c r="N57" s="51" t="s">
        <v>225</v>
      </c>
    </row>
    <row r="58" spans="2:14" ht="15" customHeight="1">
      <c r="B58" s="7" t="s">
        <v>270</v>
      </c>
      <c r="C58" s="56"/>
      <c r="D58" s="51">
        <v>42</v>
      </c>
      <c r="E58" s="51">
        <v>42</v>
      </c>
      <c r="F58" s="51" t="s">
        <v>225</v>
      </c>
      <c r="G58" s="51" t="s">
        <v>225</v>
      </c>
      <c r="H58" s="51" t="s">
        <v>225</v>
      </c>
      <c r="I58" s="51" t="s">
        <v>225</v>
      </c>
      <c r="J58" s="51" t="s">
        <v>225</v>
      </c>
      <c r="K58" s="51" t="s">
        <v>225</v>
      </c>
      <c r="L58" s="51" t="s">
        <v>225</v>
      </c>
      <c r="M58" s="51" t="s">
        <v>225</v>
      </c>
      <c r="N58" s="51" t="s">
        <v>225</v>
      </c>
    </row>
    <row r="59" spans="2:14" ht="15" customHeight="1">
      <c r="B59" s="7" t="s">
        <v>233</v>
      </c>
      <c r="C59" s="56"/>
      <c r="D59" s="51" t="s">
        <v>225</v>
      </c>
      <c r="E59" s="51" t="s">
        <v>225</v>
      </c>
      <c r="F59" s="51" t="s">
        <v>225</v>
      </c>
      <c r="G59" s="51" t="s">
        <v>225</v>
      </c>
      <c r="H59" s="51" t="s">
        <v>225</v>
      </c>
      <c r="I59" s="51" t="s">
        <v>225</v>
      </c>
      <c r="J59" s="51" t="s">
        <v>225</v>
      </c>
      <c r="K59" s="51" t="s">
        <v>225</v>
      </c>
      <c r="L59" s="51" t="s">
        <v>225</v>
      </c>
      <c r="M59" s="51" t="s">
        <v>225</v>
      </c>
      <c r="N59" s="51" t="s">
        <v>225</v>
      </c>
    </row>
    <row r="60" spans="2:14" ht="15" customHeight="1">
      <c r="B60" s="7" t="s">
        <v>271</v>
      </c>
      <c r="C60" s="56"/>
      <c r="D60" s="51">
        <v>1826</v>
      </c>
      <c r="E60" s="51">
        <v>1826</v>
      </c>
      <c r="F60" s="51" t="s">
        <v>225</v>
      </c>
      <c r="G60" s="51" t="s">
        <v>225</v>
      </c>
      <c r="H60" s="51" t="s">
        <v>225</v>
      </c>
      <c r="I60" s="51" t="s">
        <v>225</v>
      </c>
      <c r="J60" s="51" t="s">
        <v>225</v>
      </c>
      <c r="K60" s="51" t="s">
        <v>225</v>
      </c>
      <c r="L60" s="51" t="s">
        <v>225</v>
      </c>
      <c r="M60" s="51" t="s">
        <v>225</v>
      </c>
      <c r="N60" s="51" t="s">
        <v>225</v>
      </c>
    </row>
    <row r="61" spans="2:14" ht="15" customHeight="1">
      <c r="B61" s="7" t="s">
        <v>272</v>
      </c>
      <c r="C61" s="56"/>
      <c r="D61" s="51">
        <v>509</v>
      </c>
      <c r="E61" s="51">
        <v>509</v>
      </c>
      <c r="F61" s="51" t="s">
        <v>225</v>
      </c>
      <c r="G61" s="51" t="s">
        <v>225</v>
      </c>
      <c r="H61" s="51" t="s">
        <v>225</v>
      </c>
      <c r="I61" s="51" t="s">
        <v>225</v>
      </c>
      <c r="J61" s="51" t="s">
        <v>225</v>
      </c>
      <c r="K61" s="51" t="s">
        <v>225</v>
      </c>
      <c r="L61" s="51" t="s">
        <v>225</v>
      </c>
      <c r="M61" s="51" t="s">
        <v>225</v>
      </c>
      <c r="N61" s="51" t="s">
        <v>225</v>
      </c>
    </row>
    <row r="62" spans="2:14" ht="15" customHeight="1">
      <c r="B62" s="7" t="s">
        <v>273</v>
      </c>
      <c r="C62" s="56"/>
      <c r="D62" s="51">
        <v>1371</v>
      </c>
      <c r="E62" s="51">
        <v>1371</v>
      </c>
      <c r="F62" s="51" t="s">
        <v>225</v>
      </c>
      <c r="G62" s="51" t="s">
        <v>225</v>
      </c>
      <c r="H62" s="51" t="s">
        <v>225</v>
      </c>
      <c r="I62" s="51" t="s">
        <v>225</v>
      </c>
      <c r="J62" s="51" t="s">
        <v>225</v>
      </c>
      <c r="K62" s="51" t="s">
        <v>225</v>
      </c>
      <c r="L62" s="51" t="s">
        <v>225</v>
      </c>
      <c r="M62" s="51" t="s">
        <v>225</v>
      </c>
      <c r="N62" s="51" t="s">
        <v>225</v>
      </c>
    </row>
    <row r="63" spans="1:14" ht="3.75" customHeight="1">
      <c r="A63" s="164"/>
      <c r="B63" s="164"/>
      <c r="C63" s="264"/>
      <c r="D63" s="53"/>
      <c r="E63" s="53"/>
      <c r="F63" s="53"/>
      <c r="G63" s="53"/>
      <c r="H63" s="53"/>
      <c r="I63" s="53"/>
      <c r="J63" s="53"/>
      <c r="K63" s="53"/>
      <c r="L63" s="53"/>
      <c r="M63" s="53"/>
      <c r="N63" s="53"/>
    </row>
    <row r="64" spans="1:14" ht="11.25">
      <c r="A64" s="265" t="s">
        <v>378</v>
      </c>
      <c r="C64" s="266"/>
      <c r="D64" s="177"/>
      <c r="E64" s="177"/>
      <c r="F64" s="177"/>
      <c r="G64" s="177"/>
      <c r="H64" s="177"/>
      <c r="I64" s="177"/>
      <c r="J64" s="177"/>
      <c r="K64" s="177"/>
      <c r="L64" s="177"/>
      <c r="M64" s="177"/>
      <c r="N64" s="177"/>
    </row>
    <row r="65" spans="1:14" ht="11.25">
      <c r="A65" s="14" t="s">
        <v>909</v>
      </c>
      <c r="D65" s="45"/>
      <c r="E65" s="45"/>
      <c r="F65" s="45"/>
      <c r="G65" s="45"/>
      <c r="H65" s="45"/>
      <c r="I65" s="45"/>
      <c r="J65" s="45"/>
      <c r="K65" s="45"/>
      <c r="L65" s="45"/>
      <c r="M65" s="45"/>
      <c r="N65" s="45"/>
    </row>
    <row r="66" ht="11.25">
      <c r="C66" s="261"/>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sheetPr>
    <pageSetUpPr fitToPage="1"/>
  </sheetPr>
  <dimension ref="A1:AE82"/>
  <sheetViews>
    <sheetView zoomScalePageLayoutView="0" workbookViewId="0" topLeftCell="A1">
      <selection activeCell="A1" sqref="A1"/>
    </sheetView>
  </sheetViews>
  <sheetFormatPr defaultColWidth="10.125" defaultRowHeight="12.75"/>
  <cols>
    <col min="1" max="1" width="8.25390625" style="132" customWidth="1"/>
    <col min="2" max="13" width="8.625" style="132" customWidth="1"/>
    <col min="14" max="17" width="7.75390625" style="132" customWidth="1"/>
    <col min="18" max="25" width="10.75390625" style="132" customWidth="1"/>
    <col min="26" max="26" width="5.75390625" style="132" customWidth="1"/>
    <col min="27" max="16384" width="10.125" style="132" customWidth="1"/>
  </cols>
  <sheetData>
    <row r="1" spans="1:2" s="212" customFormat="1" ht="17.25">
      <c r="A1" s="131" t="s">
        <v>851</v>
      </c>
      <c r="B1" s="211"/>
    </row>
    <row r="2" spans="1:24" s="214" customFormat="1" ht="14.25">
      <c r="A2" s="133" t="s">
        <v>852</v>
      </c>
      <c r="B2" s="213"/>
      <c r="C2" s="213"/>
      <c r="D2" s="213"/>
      <c r="E2" s="213"/>
      <c r="F2" s="213"/>
      <c r="G2" s="213"/>
      <c r="H2" s="213"/>
      <c r="I2" s="213"/>
      <c r="J2" s="213"/>
      <c r="K2" s="213"/>
      <c r="L2" s="213"/>
      <c r="M2" s="213"/>
      <c r="N2" s="213"/>
      <c r="O2" s="213"/>
      <c r="P2" s="213"/>
      <c r="Q2" s="213"/>
      <c r="R2" s="213"/>
      <c r="S2" s="213"/>
      <c r="T2" s="213"/>
      <c r="U2" s="213"/>
      <c r="V2" s="213"/>
      <c r="W2" s="213"/>
      <c r="X2" s="213"/>
    </row>
    <row r="3" spans="1:24" ht="11.25">
      <c r="A3" s="141"/>
      <c r="B3" s="134"/>
      <c r="C3" s="134"/>
      <c r="D3" s="134"/>
      <c r="E3" s="134"/>
      <c r="F3" s="134"/>
      <c r="G3" s="134"/>
      <c r="H3" s="134"/>
      <c r="I3" s="134"/>
      <c r="J3" s="134"/>
      <c r="K3" s="143" t="s">
        <v>791</v>
      </c>
      <c r="L3" s="134"/>
      <c r="M3" s="134"/>
      <c r="N3" s="134"/>
      <c r="O3" s="134"/>
      <c r="P3" s="134"/>
      <c r="Q3" s="134"/>
      <c r="R3" s="134"/>
      <c r="S3" s="134"/>
      <c r="T3" s="134"/>
      <c r="U3" s="134"/>
      <c r="V3" s="134"/>
      <c r="W3" s="134"/>
      <c r="X3" s="134"/>
    </row>
    <row r="4" spans="1:11" s="134" customFormat="1" ht="12" customHeight="1">
      <c r="A4" s="345" t="s">
        <v>344</v>
      </c>
      <c r="B4" s="347" t="s">
        <v>702</v>
      </c>
      <c r="C4" s="349"/>
      <c r="D4" s="347" t="s">
        <v>698</v>
      </c>
      <c r="E4" s="349"/>
      <c r="F4" s="347" t="s">
        <v>699</v>
      </c>
      <c r="G4" s="349"/>
      <c r="H4" s="347" t="s">
        <v>700</v>
      </c>
      <c r="I4" s="349"/>
      <c r="J4" s="347" t="s">
        <v>701</v>
      </c>
      <c r="K4" s="348"/>
    </row>
    <row r="5" spans="1:31" ht="12" customHeight="1">
      <c r="A5" s="346"/>
      <c r="B5" s="227" t="s">
        <v>789</v>
      </c>
      <c r="C5" s="227" t="s">
        <v>790</v>
      </c>
      <c r="D5" s="227" t="s">
        <v>789</v>
      </c>
      <c r="E5" s="227" t="s">
        <v>790</v>
      </c>
      <c r="F5" s="227" t="s">
        <v>789</v>
      </c>
      <c r="G5" s="227" t="s">
        <v>790</v>
      </c>
      <c r="H5" s="227" t="s">
        <v>789</v>
      </c>
      <c r="I5" s="227" t="s">
        <v>790</v>
      </c>
      <c r="J5" s="227" t="s">
        <v>789</v>
      </c>
      <c r="K5" s="228" t="s">
        <v>790</v>
      </c>
      <c r="L5" s="134"/>
      <c r="M5" s="134"/>
      <c r="N5" s="134"/>
      <c r="O5" s="134"/>
      <c r="P5" s="134"/>
      <c r="Q5" s="134"/>
      <c r="R5" s="134"/>
      <c r="S5" s="134"/>
      <c r="T5" s="134"/>
      <c r="U5" s="134"/>
      <c r="V5" s="134"/>
      <c r="W5" s="134"/>
      <c r="X5" s="134"/>
      <c r="Y5" s="134"/>
      <c r="Z5" s="134"/>
      <c r="AA5" s="134"/>
      <c r="AB5" s="134"/>
      <c r="AC5" s="134"/>
      <c r="AD5" s="134"/>
      <c r="AE5" s="134"/>
    </row>
    <row r="6" spans="1:11" ht="15.75" customHeight="1">
      <c r="A6" s="138" t="s">
        <v>995</v>
      </c>
      <c r="B6" s="84">
        <v>10797</v>
      </c>
      <c r="C6" s="84">
        <v>1482</v>
      </c>
      <c r="D6" s="84">
        <v>7652</v>
      </c>
      <c r="E6" s="84">
        <v>1056</v>
      </c>
      <c r="F6" s="84">
        <v>614</v>
      </c>
      <c r="G6" s="84">
        <v>69</v>
      </c>
      <c r="H6" s="84">
        <v>508</v>
      </c>
      <c r="I6" s="84">
        <v>40</v>
      </c>
      <c r="J6" s="84">
        <v>2023</v>
      </c>
      <c r="K6" s="84">
        <v>317</v>
      </c>
    </row>
    <row r="7" spans="1:11" ht="12" customHeight="1">
      <c r="A7" s="138" t="s">
        <v>771</v>
      </c>
      <c r="B7" s="84">
        <v>12022</v>
      </c>
      <c r="C7" s="84">
        <v>1665</v>
      </c>
      <c r="D7" s="84">
        <v>8147</v>
      </c>
      <c r="E7" s="84">
        <v>1123</v>
      </c>
      <c r="F7" s="84">
        <v>588</v>
      </c>
      <c r="G7" s="84">
        <v>64</v>
      </c>
      <c r="H7" s="84">
        <v>648</v>
      </c>
      <c r="I7" s="84">
        <v>47</v>
      </c>
      <c r="J7" s="84">
        <v>2639</v>
      </c>
      <c r="K7" s="84">
        <v>431</v>
      </c>
    </row>
    <row r="8" spans="1:11" ht="12" customHeight="1">
      <c r="A8" s="138" t="s">
        <v>772</v>
      </c>
      <c r="B8" s="84">
        <v>11820</v>
      </c>
      <c r="C8" s="84">
        <v>1503</v>
      </c>
      <c r="D8" s="84">
        <v>8226</v>
      </c>
      <c r="E8" s="84">
        <v>1017</v>
      </c>
      <c r="F8" s="84">
        <v>780</v>
      </c>
      <c r="G8" s="84">
        <v>92</v>
      </c>
      <c r="H8" s="84">
        <v>465</v>
      </c>
      <c r="I8" s="84">
        <v>36</v>
      </c>
      <c r="J8" s="84">
        <v>2349</v>
      </c>
      <c r="K8" s="84">
        <v>358</v>
      </c>
    </row>
    <row r="9" spans="1:11" ht="12" customHeight="1">
      <c r="A9" s="138" t="s">
        <v>960</v>
      </c>
      <c r="B9" s="35">
        <v>12254</v>
      </c>
      <c r="C9" s="32">
        <v>1634</v>
      </c>
      <c r="D9" s="84">
        <v>7837</v>
      </c>
      <c r="E9" s="84">
        <v>1087</v>
      </c>
      <c r="F9" s="84">
        <v>738</v>
      </c>
      <c r="G9" s="84">
        <v>93</v>
      </c>
      <c r="H9" s="84">
        <v>1350</v>
      </c>
      <c r="I9" s="84">
        <v>77</v>
      </c>
      <c r="J9" s="84">
        <v>2329</v>
      </c>
      <c r="K9" s="84">
        <v>377</v>
      </c>
    </row>
    <row r="10" spans="1:11" ht="12" customHeight="1">
      <c r="A10" s="138" t="s">
        <v>996</v>
      </c>
      <c r="B10" s="35">
        <v>14012</v>
      </c>
      <c r="C10" s="32">
        <v>1601</v>
      </c>
      <c r="D10" s="84">
        <v>8761</v>
      </c>
      <c r="E10" s="84">
        <v>1114</v>
      </c>
      <c r="F10" s="84">
        <v>763</v>
      </c>
      <c r="G10" s="84">
        <v>86</v>
      </c>
      <c r="H10" s="84">
        <v>2229</v>
      </c>
      <c r="I10" s="84">
        <v>98</v>
      </c>
      <c r="J10" s="84">
        <v>2259</v>
      </c>
      <c r="K10" s="84">
        <v>303</v>
      </c>
    </row>
    <row r="11" spans="1:11" ht="4.5" customHeight="1">
      <c r="A11" s="138"/>
      <c r="B11" s="84"/>
      <c r="C11" s="84"/>
      <c r="D11" s="84"/>
      <c r="E11" s="84"/>
      <c r="F11" s="84"/>
      <c r="G11" s="84"/>
      <c r="H11" s="84"/>
      <c r="I11" s="84"/>
      <c r="J11" s="84"/>
      <c r="K11" s="84"/>
    </row>
    <row r="12" spans="1:11" ht="12" customHeight="1">
      <c r="A12" s="137" t="s">
        <v>997</v>
      </c>
      <c r="B12" s="35">
        <v>989</v>
      </c>
      <c r="C12" s="32">
        <v>1592</v>
      </c>
      <c r="D12" s="32">
        <v>578</v>
      </c>
      <c r="E12" s="32">
        <v>1034</v>
      </c>
      <c r="F12" s="32">
        <v>54</v>
      </c>
      <c r="G12" s="32">
        <v>80</v>
      </c>
      <c r="H12" s="32">
        <v>179</v>
      </c>
      <c r="I12" s="32">
        <v>97</v>
      </c>
      <c r="J12" s="32">
        <v>178</v>
      </c>
      <c r="K12" s="32">
        <v>381</v>
      </c>
    </row>
    <row r="13" spans="1:11" ht="12" customHeight="1">
      <c r="A13" s="138" t="s">
        <v>774</v>
      </c>
      <c r="B13" s="35">
        <v>1088</v>
      </c>
      <c r="C13" s="32">
        <v>1652</v>
      </c>
      <c r="D13" s="32">
        <v>642</v>
      </c>
      <c r="E13" s="32">
        <v>1088</v>
      </c>
      <c r="F13" s="32">
        <v>54</v>
      </c>
      <c r="G13" s="32">
        <v>74</v>
      </c>
      <c r="H13" s="32">
        <v>168</v>
      </c>
      <c r="I13" s="32">
        <v>94</v>
      </c>
      <c r="J13" s="32">
        <v>224</v>
      </c>
      <c r="K13" s="32">
        <v>396</v>
      </c>
    </row>
    <row r="14" spans="1:11" ht="12" customHeight="1">
      <c r="A14" s="138" t="s">
        <v>775</v>
      </c>
      <c r="B14" s="35">
        <v>1189</v>
      </c>
      <c r="C14" s="32">
        <v>1616</v>
      </c>
      <c r="D14" s="32">
        <v>712</v>
      </c>
      <c r="E14" s="32">
        <v>1090</v>
      </c>
      <c r="F14" s="32">
        <v>74</v>
      </c>
      <c r="G14" s="32">
        <v>84</v>
      </c>
      <c r="H14" s="32">
        <v>192</v>
      </c>
      <c r="I14" s="32">
        <v>84</v>
      </c>
      <c r="J14" s="32">
        <v>211</v>
      </c>
      <c r="K14" s="32">
        <v>358</v>
      </c>
    </row>
    <row r="15" spans="1:11" ht="12" customHeight="1">
      <c r="A15" s="138" t="s">
        <v>776</v>
      </c>
      <c r="B15" s="35">
        <v>1238</v>
      </c>
      <c r="C15" s="32">
        <v>1701</v>
      </c>
      <c r="D15" s="32">
        <v>776</v>
      </c>
      <c r="E15" s="32">
        <v>1139</v>
      </c>
      <c r="F15" s="32">
        <v>68</v>
      </c>
      <c r="G15" s="32">
        <v>82</v>
      </c>
      <c r="H15" s="32">
        <v>185</v>
      </c>
      <c r="I15" s="32">
        <v>95</v>
      </c>
      <c r="J15" s="32">
        <v>209</v>
      </c>
      <c r="K15" s="32">
        <v>385</v>
      </c>
    </row>
    <row r="16" spans="1:11" ht="12" customHeight="1">
      <c r="A16" s="138" t="s">
        <v>777</v>
      </c>
      <c r="B16" s="35">
        <v>1273</v>
      </c>
      <c r="C16" s="32">
        <v>1805</v>
      </c>
      <c r="D16" s="32">
        <v>821</v>
      </c>
      <c r="E16" s="32">
        <v>1251</v>
      </c>
      <c r="F16" s="32">
        <v>65</v>
      </c>
      <c r="G16" s="32">
        <v>81</v>
      </c>
      <c r="H16" s="32">
        <v>176</v>
      </c>
      <c r="I16" s="32">
        <v>100</v>
      </c>
      <c r="J16" s="32">
        <v>211</v>
      </c>
      <c r="K16" s="32">
        <v>373</v>
      </c>
    </row>
    <row r="17" spans="1:11" ht="12" customHeight="1">
      <c r="A17" s="138" t="s">
        <v>778</v>
      </c>
      <c r="B17" s="35">
        <v>1258</v>
      </c>
      <c r="C17" s="32">
        <v>1793</v>
      </c>
      <c r="D17" s="32">
        <v>796</v>
      </c>
      <c r="E17" s="32">
        <v>1236</v>
      </c>
      <c r="F17" s="32">
        <v>64</v>
      </c>
      <c r="G17" s="32">
        <v>82</v>
      </c>
      <c r="H17" s="32">
        <v>179</v>
      </c>
      <c r="I17" s="32">
        <v>102</v>
      </c>
      <c r="J17" s="32">
        <v>219</v>
      </c>
      <c r="K17" s="32">
        <v>373</v>
      </c>
    </row>
    <row r="18" spans="1:11" ht="12" customHeight="1">
      <c r="A18" s="138" t="s">
        <v>779</v>
      </c>
      <c r="B18" s="35">
        <v>1226</v>
      </c>
      <c r="C18" s="32">
        <v>1732</v>
      </c>
      <c r="D18" s="32">
        <v>760</v>
      </c>
      <c r="E18" s="32">
        <v>1142</v>
      </c>
      <c r="F18" s="32">
        <v>65</v>
      </c>
      <c r="G18" s="32">
        <v>79</v>
      </c>
      <c r="H18" s="32">
        <v>170</v>
      </c>
      <c r="I18" s="32">
        <v>103</v>
      </c>
      <c r="J18" s="32">
        <v>231</v>
      </c>
      <c r="K18" s="32">
        <v>408</v>
      </c>
    </row>
    <row r="19" spans="1:11" ht="12" customHeight="1">
      <c r="A19" s="138" t="s">
        <v>780</v>
      </c>
      <c r="B19" s="35">
        <v>1134</v>
      </c>
      <c r="C19" s="32">
        <v>1755</v>
      </c>
      <c r="D19" s="32">
        <v>719</v>
      </c>
      <c r="E19" s="32">
        <v>1134</v>
      </c>
      <c r="F19" s="32">
        <v>66</v>
      </c>
      <c r="G19" s="32">
        <v>77</v>
      </c>
      <c r="H19" s="32">
        <v>165</v>
      </c>
      <c r="I19" s="32">
        <v>104</v>
      </c>
      <c r="J19" s="32">
        <v>184</v>
      </c>
      <c r="K19" s="32">
        <v>440</v>
      </c>
    </row>
    <row r="20" spans="1:11" ht="12" customHeight="1">
      <c r="A20" s="138" t="s">
        <v>781</v>
      </c>
      <c r="B20" s="35">
        <v>1026</v>
      </c>
      <c r="C20" s="32">
        <v>1663</v>
      </c>
      <c r="D20" s="32">
        <v>691</v>
      </c>
      <c r="E20" s="32">
        <v>1123</v>
      </c>
      <c r="F20" s="32">
        <v>60</v>
      </c>
      <c r="G20" s="32">
        <v>72</v>
      </c>
      <c r="H20" s="32">
        <v>155</v>
      </c>
      <c r="I20" s="32">
        <v>92</v>
      </c>
      <c r="J20" s="32">
        <v>120</v>
      </c>
      <c r="K20" s="32">
        <v>376</v>
      </c>
    </row>
    <row r="21" spans="1:11" ht="12" customHeight="1">
      <c r="A21" s="138" t="s">
        <v>782</v>
      </c>
      <c r="B21" s="35">
        <v>1234</v>
      </c>
      <c r="C21" s="32">
        <v>1663</v>
      </c>
      <c r="D21" s="32">
        <v>744</v>
      </c>
      <c r="E21" s="32">
        <v>1135</v>
      </c>
      <c r="F21" s="32">
        <v>75</v>
      </c>
      <c r="G21" s="32">
        <v>76</v>
      </c>
      <c r="H21" s="32">
        <v>262</v>
      </c>
      <c r="I21" s="32">
        <v>100</v>
      </c>
      <c r="J21" s="32">
        <v>153</v>
      </c>
      <c r="K21" s="32">
        <v>352</v>
      </c>
    </row>
    <row r="22" spans="1:11" ht="12" customHeight="1">
      <c r="A22" s="138" t="s">
        <v>783</v>
      </c>
      <c r="B22" s="35">
        <v>1156</v>
      </c>
      <c r="C22" s="32">
        <v>1593</v>
      </c>
      <c r="D22" s="32">
        <v>724</v>
      </c>
      <c r="E22" s="32">
        <v>1107</v>
      </c>
      <c r="F22" s="32">
        <v>48</v>
      </c>
      <c r="G22" s="32">
        <v>73</v>
      </c>
      <c r="H22" s="32">
        <v>241</v>
      </c>
      <c r="I22" s="32">
        <v>101</v>
      </c>
      <c r="J22" s="32">
        <v>143</v>
      </c>
      <c r="K22" s="32">
        <v>312</v>
      </c>
    </row>
    <row r="23" spans="1:11" ht="12" customHeight="1">
      <c r="A23" s="138" t="s">
        <v>773</v>
      </c>
      <c r="B23" s="35">
        <v>1201</v>
      </c>
      <c r="C23" s="32">
        <v>1601</v>
      </c>
      <c r="D23" s="32">
        <v>798</v>
      </c>
      <c r="E23" s="32">
        <v>1114</v>
      </c>
      <c r="F23" s="32">
        <v>70</v>
      </c>
      <c r="G23" s="32">
        <v>86</v>
      </c>
      <c r="H23" s="32">
        <v>157</v>
      </c>
      <c r="I23" s="32">
        <v>98</v>
      </c>
      <c r="J23" s="32">
        <v>176</v>
      </c>
      <c r="K23" s="32">
        <v>303</v>
      </c>
    </row>
    <row r="24" spans="1:11" ht="3.75" customHeight="1">
      <c r="A24" s="139"/>
      <c r="B24" s="34"/>
      <c r="C24" s="34"/>
      <c r="D24" s="34"/>
      <c r="E24" s="34"/>
      <c r="F24" s="34"/>
      <c r="G24" s="34"/>
      <c r="H24" s="34"/>
      <c r="I24" s="34"/>
      <c r="J24" s="34"/>
      <c r="K24" s="34"/>
    </row>
    <row r="25" spans="1:11" ht="11.25">
      <c r="A25" s="142" t="s">
        <v>784</v>
      </c>
      <c r="B25" s="134"/>
      <c r="C25" s="134"/>
      <c r="D25" s="134"/>
      <c r="E25" s="134"/>
      <c r="F25" s="134"/>
      <c r="G25" s="134"/>
      <c r="H25" s="134"/>
      <c r="I25" s="134"/>
      <c r="J25" s="134"/>
      <c r="K25" s="134"/>
    </row>
    <row r="26" spans="1:11" ht="11.25">
      <c r="A26" s="132" t="s">
        <v>792</v>
      </c>
      <c r="B26" s="134"/>
      <c r="C26" s="134"/>
      <c r="D26" s="134"/>
      <c r="E26" s="134"/>
      <c r="F26" s="134"/>
      <c r="G26" s="134"/>
      <c r="H26" s="134"/>
      <c r="I26" s="134"/>
      <c r="J26" s="134"/>
      <c r="K26" s="134"/>
    </row>
    <row r="27" spans="1:11" ht="11.25">
      <c r="A27" s="132" t="s">
        <v>793</v>
      </c>
      <c r="B27" s="134"/>
      <c r="C27" s="134"/>
      <c r="D27" s="134"/>
      <c r="E27" s="134"/>
      <c r="F27" s="134"/>
      <c r="G27" s="134"/>
      <c r="H27" s="134"/>
      <c r="I27" s="134"/>
      <c r="J27" s="134"/>
      <c r="K27" s="134"/>
    </row>
    <row r="28" spans="2:11" ht="11.25">
      <c r="B28" s="134"/>
      <c r="C28" s="134"/>
      <c r="D28" s="134"/>
      <c r="E28" s="134"/>
      <c r="F28" s="134"/>
      <c r="G28" s="134"/>
      <c r="H28" s="134"/>
      <c r="I28" s="134"/>
      <c r="J28" s="134"/>
      <c r="K28" s="134"/>
    </row>
    <row r="29" spans="1:11" ht="11.25">
      <c r="A29" s="140"/>
      <c r="B29" s="134"/>
      <c r="C29" s="134"/>
      <c r="D29" s="134"/>
      <c r="E29" s="134"/>
      <c r="F29" s="134"/>
      <c r="G29" s="134"/>
      <c r="H29" s="134"/>
      <c r="I29" s="134"/>
      <c r="J29" s="134"/>
      <c r="K29" s="134"/>
    </row>
    <row r="30" spans="1:11" s="214" customFormat="1" ht="14.25">
      <c r="A30" s="133" t="s">
        <v>853</v>
      </c>
      <c r="B30" s="213"/>
      <c r="C30" s="213"/>
      <c r="D30" s="213"/>
      <c r="E30" s="213"/>
      <c r="F30" s="213"/>
      <c r="G30" s="213"/>
      <c r="H30" s="213"/>
      <c r="I30" s="213"/>
      <c r="J30" s="213"/>
      <c r="K30" s="213"/>
    </row>
    <row r="31" spans="1:13" ht="11.25">
      <c r="A31" s="141"/>
      <c r="B31" s="134"/>
      <c r="C31" s="134"/>
      <c r="D31" s="134"/>
      <c r="E31" s="134"/>
      <c r="F31" s="134"/>
      <c r="G31" s="134"/>
      <c r="H31" s="134"/>
      <c r="I31" s="134"/>
      <c r="J31" s="134"/>
      <c r="K31" s="134"/>
      <c r="M31" s="143" t="s">
        <v>791</v>
      </c>
    </row>
    <row r="32" spans="1:17" ht="12" customHeight="1">
      <c r="A32" s="345" t="s">
        <v>344</v>
      </c>
      <c r="B32" s="340" t="s">
        <v>703</v>
      </c>
      <c r="C32" s="341"/>
      <c r="D32" s="340" t="s">
        <v>786</v>
      </c>
      <c r="E32" s="341"/>
      <c r="F32" s="340" t="s">
        <v>787</v>
      </c>
      <c r="G32" s="341"/>
      <c r="H32" s="340" t="s">
        <v>788</v>
      </c>
      <c r="I32" s="341"/>
      <c r="J32" s="340" t="s">
        <v>704</v>
      </c>
      <c r="K32" s="341"/>
      <c r="L32" s="340" t="s">
        <v>705</v>
      </c>
      <c r="M32" s="342"/>
      <c r="Q32" s="134"/>
    </row>
    <row r="33" spans="1:13" ht="12" customHeight="1">
      <c r="A33" s="346"/>
      <c r="B33" s="227" t="s">
        <v>789</v>
      </c>
      <c r="C33" s="227" t="s">
        <v>790</v>
      </c>
      <c r="D33" s="227" t="s">
        <v>789</v>
      </c>
      <c r="E33" s="227" t="s">
        <v>790</v>
      </c>
      <c r="F33" s="227" t="s">
        <v>789</v>
      </c>
      <c r="G33" s="227" t="s">
        <v>790</v>
      </c>
      <c r="H33" s="227" t="s">
        <v>789</v>
      </c>
      <c r="I33" s="227" t="s">
        <v>790</v>
      </c>
      <c r="J33" s="227" t="s">
        <v>789</v>
      </c>
      <c r="K33" s="227" t="s">
        <v>790</v>
      </c>
      <c r="L33" s="227" t="s">
        <v>789</v>
      </c>
      <c r="M33" s="228" t="s">
        <v>790</v>
      </c>
    </row>
    <row r="34" spans="1:13" ht="15.75" customHeight="1">
      <c r="A34" s="138" t="s">
        <v>995</v>
      </c>
      <c r="B34" s="84">
        <v>1612</v>
      </c>
      <c r="C34" s="84">
        <v>232</v>
      </c>
      <c r="D34" s="84">
        <v>288</v>
      </c>
      <c r="E34" s="84">
        <v>67</v>
      </c>
      <c r="F34" s="84">
        <v>513</v>
      </c>
      <c r="G34" s="84">
        <v>66</v>
      </c>
      <c r="H34" s="84">
        <v>296</v>
      </c>
      <c r="I34" s="84">
        <v>66</v>
      </c>
      <c r="J34" s="84">
        <v>481</v>
      </c>
      <c r="K34" s="84">
        <v>29</v>
      </c>
      <c r="L34" s="84">
        <v>34</v>
      </c>
      <c r="M34" s="84">
        <v>4</v>
      </c>
    </row>
    <row r="35" spans="1:13" ht="12" customHeight="1">
      <c r="A35" s="138" t="s">
        <v>771</v>
      </c>
      <c r="B35" s="84">
        <v>1660</v>
      </c>
      <c r="C35" s="84">
        <v>230</v>
      </c>
      <c r="D35" s="84">
        <v>279</v>
      </c>
      <c r="E35" s="84">
        <v>68</v>
      </c>
      <c r="F35" s="84">
        <v>493</v>
      </c>
      <c r="G35" s="84">
        <v>65</v>
      </c>
      <c r="H35" s="84">
        <v>286</v>
      </c>
      <c r="I35" s="84">
        <v>60</v>
      </c>
      <c r="J35" s="84">
        <v>538</v>
      </c>
      <c r="K35" s="84">
        <v>30</v>
      </c>
      <c r="L35" s="84">
        <v>58</v>
      </c>
      <c r="M35" s="84">
        <v>5</v>
      </c>
    </row>
    <row r="36" spans="1:13" ht="12" customHeight="1">
      <c r="A36" s="138" t="s">
        <v>772</v>
      </c>
      <c r="B36" s="84">
        <v>1822</v>
      </c>
      <c r="C36" s="84">
        <v>245</v>
      </c>
      <c r="D36" s="84">
        <v>276</v>
      </c>
      <c r="E36" s="84">
        <v>66</v>
      </c>
      <c r="F36" s="84">
        <v>544</v>
      </c>
      <c r="G36" s="84">
        <v>78</v>
      </c>
      <c r="H36" s="84">
        <v>307</v>
      </c>
      <c r="I36" s="84">
        <v>59</v>
      </c>
      <c r="J36" s="84">
        <v>586</v>
      </c>
      <c r="K36" s="84">
        <v>38</v>
      </c>
      <c r="L36" s="84">
        <v>107</v>
      </c>
      <c r="M36" s="84">
        <v>5</v>
      </c>
    </row>
    <row r="37" spans="1:13" ht="12" customHeight="1">
      <c r="A37" s="138" t="s">
        <v>960</v>
      </c>
      <c r="B37" s="35">
        <v>1704</v>
      </c>
      <c r="C37" s="32">
        <v>239</v>
      </c>
      <c r="D37" s="84">
        <v>266</v>
      </c>
      <c r="E37" s="84">
        <v>62</v>
      </c>
      <c r="F37" s="84">
        <v>493</v>
      </c>
      <c r="G37" s="84">
        <v>67</v>
      </c>
      <c r="H37" s="84">
        <v>283</v>
      </c>
      <c r="I37" s="84">
        <v>61</v>
      </c>
      <c r="J37" s="84">
        <v>598</v>
      </c>
      <c r="K37" s="84">
        <v>44</v>
      </c>
      <c r="L37" s="84">
        <v>63</v>
      </c>
      <c r="M37" s="84">
        <v>5</v>
      </c>
    </row>
    <row r="38" spans="1:13" ht="12" customHeight="1">
      <c r="A38" s="138" t="s">
        <v>996</v>
      </c>
      <c r="B38" s="35">
        <v>1790</v>
      </c>
      <c r="C38" s="32">
        <v>254</v>
      </c>
      <c r="D38" s="84">
        <v>268</v>
      </c>
      <c r="E38" s="84">
        <v>63</v>
      </c>
      <c r="F38" s="84">
        <v>501</v>
      </c>
      <c r="G38" s="84">
        <v>66</v>
      </c>
      <c r="H38" s="84">
        <v>330</v>
      </c>
      <c r="I38" s="84">
        <v>61</v>
      </c>
      <c r="J38" s="84">
        <v>613</v>
      </c>
      <c r="K38" s="84">
        <v>53</v>
      </c>
      <c r="L38" s="84">
        <v>76</v>
      </c>
      <c r="M38" s="84">
        <v>9</v>
      </c>
    </row>
    <row r="39" spans="1:13" ht="4.5" customHeight="1">
      <c r="A39" s="138"/>
      <c r="B39" s="84"/>
      <c r="C39" s="84"/>
      <c r="D39" s="84"/>
      <c r="E39" s="84"/>
      <c r="F39" s="84"/>
      <c r="G39" s="84"/>
      <c r="H39" s="84"/>
      <c r="I39" s="84"/>
      <c r="J39" s="84"/>
      <c r="K39" s="84"/>
      <c r="L39" s="84"/>
      <c r="M39" s="84"/>
    </row>
    <row r="40" spans="1:13" ht="12" customHeight="1">
      <c r="A40" s="137" t="s">
        <v>997</v>
      </c>
      <c r="B40" s="35">
        <v>125</v>
      </c>
      <c r="C40" s="32">
        <v>241</v>
      </c>
      <c r="D40" s="32">
        <v>18</v>
      </c>
      <c r="E40" s="32">
        <v>62</v>
      </c>
      <c r="F40" s="32">
        <v>37</v>
      </c>
      <c r="G40" s="32">
        <v>69</v>
      </c>
      <c r="H40" s="32">
        <v>21</v>
      </c>
      <c r="I40" s="32">
        <v>61</v>
      </c>
      <c r="J40" s="32">
        <v>43</v>
      </c>
      <c r="K40" s="32">
        <v>42</v>
      </c>
      <c r="L40" s="32">
        <v>5</v>
      </c>
      <c r="M40" s="32">
        <v>5</v>
      </c>
    </row>
    <row r="41" spans="1:13" ht="12" customHeight="1">
      <c r="A41" s="138" t="s">
        <v>774</v>
      </c>
      <c r="B41" s="35">
        <v>131</v>
      </c>
      <c r="C41" s="32">
        <v>242</v>
      </c>
      <c r="D41" s="32">
        <v>20</v>
      </c>
      <c r="E41" s="32">
        <v>62</v>
      </c>
      <c r="F41" s="32">
        <v>34</v>
      </c>
      <c r="G41" s="32">
        <v>68</v>
      </c>
      <c r="H41" s="32">
        <v>26</v>
      </c>
      <c r="I41" s="32">
        <v>63</v>
      </c>
      <c r="J41" s="32">
        <v>46</v>
      </c>
      <c r="K41" s="32">
        <v>42</v>
      </c>
      <c r="L41" s="32">
        <v>6</v>
      </c>
      <c r="M41" s="32">
        <v>6</v>
      </c>
    </row>
    <row r="42" spans="1:13" ht="12" customHeight="1">
      <c r="A42" s="138" t="s">
        <v>775</v>
      </c>
      <c r="B42" s="35">
        <v>142</v>
      </c>
      <c r="C42" s="32">
        <v>237</v>
      </c>
      <c r="D42" s="32">
        <v>20</v>
      </c>
      <c r="E42" s="32">
        <v>59</v>
      </c>
      <c r="F42" s="32">
        <v>39</v>
      </c>
      <c r="G42" s="32">
        <v>69</v>
      </c>
      <c r="H42" s="32">
        <v>28</v>
      </c>
      <c r="I42" s="32">
        <v>60</v>
      </c>
      <c r="J42" s="32">
        <v>49</v>
      </c>
      <c r="K42" s="32">
        <v>43</v>
      </c>
      <c r="L42" s="32">
        <v>7</v>
      </c>
      <c r="M42" s="32">
        <v>6</v>
      </c>
    </row>
    <row r="43" spans="1:13" ht="12" customHeight="1">
      <c r="A43" s="138" t="s">
        <v>776</v>
      </c>
      <c r="B43" s="35">
        <v>154</v>
      </c>
      <c r="C43" s="32">
        <v>240</v>
      </c>
      <c r="D43" s="32">
        <v>24</v>
      </c>
      <c r="E43" s="32">
        <v>62</v>
      </c>
      <c r="F43" s="32">
        <v>42</v>
      </c>
      <c r="G43" s="32">
        <v>69</v>
      </c>
      <c r="H43" s="32">
        <v>29</v>
      </c>
      <c r="I43" s="32">
        <v>59</v>
      </c>
      <c r="J43" s="32">
        <v>54</v>
      </c>
      <c r="K43" s="32">
        <v>45</v>
      </c>
      <c r="L43" s="32">
        <v>5</v>
      </c>
      <c r="M43" s="32">
        <v>7</v>
      </c>
    </row>
    <row r="44" spans="1:13" ht="12" customHeight="1">
      <c r="A44" s="138" t="s">
        <v>777</v>
      </c>
      <c r="B44" s="35">
        <v>152</v>
      </c>
      <c r="C44" s="32">
        <v>248</v>
      </c>
      <c r="D44" s="32">
        <v>23</v>
      </c>
      <c r="E44" s="32">
        <v>63</v>
      </c>
      <c r="F44" s="32">
        <v>45</v>
      </c>
      <c r="G44" s="32">
        <v>73</v>
      </c>
      <c r="H44" s="32">
        <v>28</v>
      </c>
      <c r="I44" s="32">
        <v>59</v>
      </c>
      <c r="J44" s="32">
        <v>51</v>
      </c>
      <c r="K44" s="32">
        <v>47</v>
      </c>
      <c r="L44" s="32">
        <v>5</v>
      </c>
      <c r="M44" s="32">
        <v>7</v>
      </c>
    </row>
    <row r="45" spans="1:13" ht="12" customHeight="1">
      <c r="A45" s="138" t="s">
        <v>778</v>
      </c>
      <c r="B45" s="35">
        <v>151</v>
      </c>
      <c r="C45" s="32">
        <v>253</v>
      </c>
      <c r="D45" s="32">
        <v>22</v>
      </c>
      <c r="E45" s="32">
        <v>63</v>
      </c>
      <c r="F45" s="32">
        <v>44</v>
      </c>
      <c r="G45" s="32">
        <v>74</v>
      </c>
      <c r="H45" s="32">
        <v>28</v>
      </c>
      <c r="I45" s="32">
        <v>61</v>
      </c>
      <c r="J45" s="32">
        <v>52</v>
      </c>
      <c r="K45" s="32">
        <v>47</v>
      </c>
      <c r="L45" s="32">
        <v>4</v>
      </c>
      <c r="M45" s="32">
        <v>7</v>
      </c>
    </row>
    <row r="46" spans="1:13" ht="12" customHeight="1">
      <c r="A46" s="138" t="s">
        <v>779</v>
      </c>
      <c r="B46" s="35">
        <v>153</v>
      </c>
      <c r="C46" s="32">
        <v>254</v>
      </c>
      <c r="D46" s="32">
        <v>21</v>
      </c>
      <c r="E46" s="32">
        <v>61</v>
      </c>
      <c r="F46" s="32">
        <v>47</v>
      </c>
      <c r="G46" s="32">
        <v>77</v>
      </c>
      <c r="H46" s="32">
        <v>28</v>
      </c>
      <c r="I46" s="32">
        <v>62</v>
      </c>
      <c r="J46" s="32">
        <v>52</v>
      </c>
      <c r="K46" s="32">
        <v>48</v>
      </c>
      <c r="L46" s="32">
        <v>5</v>
      </c>
      <c r="M46" s="32">
        <v>7</v>
      </c>
    </row>
    <row r="47" spans="1:13" ht="12" customHeight="1">
      <c r="A47" s="138" t="s">
        <v>780</v>
      </c>
      <c r="B47" s="35">
        <v>154</v>
      </c>
      <c r="C47" s="32">
        <v>253</v>
      </c>
      <c r="D47" s="32">
        <v>25</v>
      </c>
      <c r="E47" s="32">
        <v>65</v>
      </c>
      <c r="F47" s="32">
        <v>43</v>
      </c>
      <c r="G47" s="32">
        <v>73</v>
      </c>
      <c r="H47" s="32">
        <v>28</v>
      </c>
      <c r="I47" s="32">
        <v>63</v>
      </c>
      <c r="J47" s="32">
        <v>53</v>
      </c>
      <c r="K47" s="32">
        <v>47</v>
      </c>
      <c r="L47" s="32">
        <v>4</v>
      </c>
      <c r="M47" s="32">
        <v>5</v>
      </c>
    </row>
    <row r="48" spans="1:13" ht="12" customHeight="1">
      <c r="A48" s="138" t="s">
        <v>781</v>
      </c>
      <c r="B48" s="35">
        <v>140</v>
      </c>
      <c r="C48" s="32">
        <v>246</v>
      </c>
      <c r="D48" s="32">
        <v>21</v>
      </c>
      <c r="E48" s="32">
        <v>64</v>
      </c>
      <c r="F48" s="32">
        <v>39</v>
      </c>
      <c r="G48" s="32">
        <v>70</v>
      </c>
      <c r="H48" s="32">
        <v>23</v>
      </c>
      <c r="I48" s="32">
        <v>58</v>
      </c>
      <c r="J48" s="32">
        <v>52</v>
      </c>
      <c r="K48" s="32">
        <v>47</v>
      </c>
      <c r="L48" s="32">
        <v>4</v>
      </c>
      <c r="M48" s="32">
        <v>5</v>
      </c>
    </row>
    <row r="49" spans="1:13" ht="12" customHeight="1">
      <c r="A49" s="138" t="s">
        <v>782</v>
      </c>
      <c r="B49" s="35">
        <v>155</v>
      </c>
      <c r="C49" s="32">
        <v>247</v>
      </c>
      <c r="D49" s="32">
        <v>23</v>
      </c>
      <c r="E49" s="32">
        <v>65</v>
      </c>
      <c r="F49" s="32">
        <v>43</v>
      </c>
      <c r="G49" s="32">
        <v>69</v>
      </c>
      <c r="H49" s="32">
        <v>29</v>
      </c>
      <c r="I49" s="32">
        <v>57</v>
      </c>
      <c r="J49" s="32">
        <v>53</v>
      </c>
      <c r="K49" s="32">
        <v>50</v>
      </c>
      <c r="L49" s="32">
        <v>6</v>
      </c>
      <c r="M49" s="32">
        <v>6</v>
      </c>
    </row>
    <row r="50" spans="1:13" ht="12" customHeight="1">
      <c r="A50" s="138" t="s">
        <v>783</v>
      </c>
      <c r="B50" s="35">
        <v>168</v>
      </c>
      <c r="C50" s="32">
        <v>256</v>
      </c>
      <c r="D50" s="32">
        <v>25</v>
      </c>
      <c r="E50" s="32">
        <v>66</v>
      </c>
      <c r="F50" s="32">
        <v>42</v>
      </c>
      <c r="G50" s="32">
        <v>68</v>
      </c>
      <c r="H50" s="32">
        <v>30</v>
      </c>
      <c r="I50" s="32">
        <v>60</v>
      </c>
      <c r="J50" s="32">
        <v>52</v>
      </c>
      <c r="K50" s="32">
        <v>53</v>
      </c>
      <c r="L50" s="32">
        <v>19</v>
      </c>
      <c r="M50" s="32">
        <v>10</v>
      </c>
    </row>
    <row r="51" spans="1:13" ht="12" customHeight="1">
      <c r="A51" s="138" t="s">
        <v>773</v>
      </c>
      <c r="B51" s="35">
        <v>165</v>
      </c>
      <c r="C51" s="32">
        <v>254</v>
      </c>
      <c r="D51" s="32">
        <v>26</v>
      </c>
      <c r="E51" s="32">
        <v>63</v>
      </c>
      <c r="F51" s="32">
        <v>46</v>
      </c>
      <c r="G51" s="32">
        <v>66</v>
      </c>
      <c r="H51" s="32">
        <v>32</v>
      </c>
      <c r="I51" s="32">
        <v>61</v>
      </c>
      <c r="J51" s="32">
        <v>56</v>
      </c>
      <c r="K51" s="32">
        <v>53</v>
      </c>
      <c r="L51" s="32">
        <v>6</v>
      </c>
      <c r="M51" s="32">
        <v>9</v>
      </c>
    </row>
    <row r="52" spans="1:13" ht="3.75" customHeight="1">
      <c r="A52" s="139"/>
      <c r="B52" s="34"/>
      <c r="C52" s="34"/>
      <c r="D52" s="34"/>
      <c r="E52" s="34"/>
      <c r="F52" s="34"/>
      <c r="G52" s="34"/>
      <c r="H52" s="34"/>
      <c r="I52" s="34"/>
      <c r="J52" s="34"/>
      <c r="K52" s="34"/>
      <c r="L52" s="144"/>
      <c r="M52" s="144"/>
    </row>
    <row r="53" spans="1:13" ht="11.25">
      <c r="A53" s="142" t="s">
        <v>784</v>
      </c>
      <c r="B53" s="134"/>
      <c r="C53" s="134"/>
      <c r="D53" s="134"/>
      <c r="E53" s="134"/>
      <c r="F53" s="134"/>
      <c r="G53" s="134"/>
      <c r="H53" s="134"/>
      <c r="I53" s="134"/>
      <c r="J53" s="134"/>
      <c r="K53" s="134"/>
      <c r="L53" s="134"/>
      <c r="M53" s="134"/>
    </row>
    <row r="54" spans="1:13" ht="11.25">
      <c r="A54" s="132" t="s">
        <v>792</v>
      </c>
      <c r="B54" s="134"/>
      <c r="C54" s="134"/>
      <c r="D54" s="134"/>
      <c r="E54" s="134"/>
      <c r="F54" s="134"/>
      <c r="G54" s="134"/>
      <c r="H54" s="134"/>
      <c r="I54" s="134"/>
      <c r="J54" s="134"/>
      <c r="K54" s="134"/>
      <c r="L54" s="134"/>
      <c r="M54" s="134"/>
    </row>
    <row r="55" spans="1:13" ht="11.25">
      <c r="A55" s="132" t="s">
        <v>794</v>
      </c>
      <c r="B55" s="134"/>
      <c r="C55" s="134"/>
      <c r="D55" s="134"/>
      <c r="E55" s="134"/>
      <c r="F55" s="134"/>
      <c r="G55" s="134"/>
      <c r="H55" s="134"/>
      <c r="I55" s="134"/>
      <c r="J55" s="134"/>
      <c r="K55" s="134"/>
      <c r="L55" s="134"/>
      <c r="M55" s="134"/>
    </row>
    <row r="56" spans="2:13" ht="11.25">
      <c r="B56" s="134"/>
      <c r="C56" s="134"/>
      <c r="D56" s="134"/>
      <c r="E56" s="134"/>
      <c r="F56" s="134"/>
      <c r="G56" s="134"/>
      <c r="H56" s="134"/>
      <c r="I56" s="134"/>
      <c r="J56" s="134"/>
      <c r="K56" s="134"/>
      <c r="L56" s="134"/>
      <c r="M56" s="134"/>
    </row>
    <row r="57" spans="2:13" ht="11.25">
      <c r="B57" s="134"/>
      <c r="C57" s="134"/>
      <c r="D57" s="134"/>
      <c r="E57" s="134"/>
      <c r="F57" s="134"/>
      <c r="G57" s="134"/>
      <c r="H57" s="134"/>
      <c r="I57" s="134"/>
      <c r="J57" s="134"/>
      <c r="K57" s="134"/>
      <c r="L57" s="134"/>
      <c r="M57" s="134"/>
    </row>
    <row r="58" spans="1:13" s="214" customFormat="1" ht="14.25">
      <c r="A58" s="133" t="s">
        <v>854</v>
      </c>
      <c r="B58" s="213"/>
      <c r="C58" s="213"/>
      <c r="D58" s="213"/>
      <c r="E58" s="213"/>
      <c r="F58" s="213"/>
      <c r="G58" s="213"/>
      <c r="H58" s="213"/>
      <c r="I58" s="213"/>
      <c r="J58" s="213"/>
      <c r="K58" s="213"/>
      <c r="L58" s="213"/>
      <c r="M58" s="213"/>
    </row>
    <row r="59" spans="1:13" ht="11.25">
      <c r="A59" s="141"/>
      <c r="B59" s="134"/>
      <c r="C59" s="143" t="s">
        <v>785</v>
      </c>
      <c r="D59" s="134"/>
      <c r="E59" s="134"/>
      <c r="F59" s="134"/>
      <c r="G59" s="134"/>
      <c r="H59" s="134"/>
      <c r="I59" s="134"/>
      <c r="J59" s="134"/>
      <c r="K59" s="134"/>
      <c r="L59" s="134"/>
      <c r="M59" s="134"/>
    </row>
    <row r="60" spans="1:3" ht="12" customHeight="1">
      <c r="A60" s="345" t="s">
        <v>344</v>
      </c>
      <c r="B60" s="343" t="s">
        <v>380</v>
      </c>
      <c r="C60" s="344"/>
    </row>
    <row r="61" spans="1:3" ht="12" customHeight="1">
      <c r="A61" s="346"/>
      <c r="B61" s="135" t="s">
        <v>105</v>
      </c>
      <c r="C61" s="136" t="s">
        <v>106</v>
      </c>
    </row>
    <row r="62" spans="1:3" ht="15.75" customHeight="1">
      <c r="A62" s="138" t="s">
        <v>995</v>
      </c>
      <c r="B62" s="84" t="s">
        <v>319</v>
      </c>
      <c r="C62" s="84">
        <v>0</v>
      </c>
    </row>
    <row r="63" spans="1:3" ht="12" customHeight="1">
      <c r="A63" s="138" t="s">
        <v>771</v>
      </c>
      <c r="B63" s="84">
        <v>1</v>
      </c>
      <c r="C63" s="84">
        <v>1</v>
      </c>
    </row>
    <row r="64" spans="1:3" ht="12" customHeight="1">
      <c r="A64" s="138" t="s">
        <v>772</v>
      </c>
      <c r="B64" s="84" t="s">
        <v>319</v>
      </c>
      <c r="C64" s="84" t="s">
        <v>319</v>
      </c>
    </row>
    <row r="65" spans="1:3" ht="12" customHeight="1">
      <c r="A65" s="138" t="s">
        <v>960</v>
      </c>
      <c r="B65" s="84" t="s">
        <v>225</v>
      </c>
      <c r="C65" s="84" t="s">
        <v>225</v>
      </c>
    </row>
    <row r="66" spans="1:3" ht="12" customHeight="1">
      <c r="A66" s="138" t="s">
        <v>996</v>
      </c>
      <c r="B66" s="35" t="s">
        <v>961</v>
      </c>
      <c r="C66" s="32" t="s">
        <v>961</v>
      </c>
    </row>
    <row r="67" spans="1:3" ht="4.5" customHeight="1">
      <c r="A67" s="138"/>
      <c r="B67" s="84"/>
      <c r="C67" s="84"/>
    </row>
    <row r="68" spans="1:3" ht="12" customHeight="1">
      <c r="A68" s="137" t="s">
        <v>997</v>
      </c>
      <c r="B68" s="35" t="s">
        <v>961</v>
      </c>
      <c r="C68" s="32" t="s">
        <v>961</v>
      </c>
    </row>
    <row r="69" spans="1:3" ht="12" customHeight="1">
      <c r="A69" s="138" t="s">
        <v>774</v>
      </c>
      <c r="B69" s="35" t="s">
        <v>961</v>
      </c>
      <c r="C69" s="32" t="s">
        <v>961</v>
      </c>
    </row>
    <row r="70" spans="1:3" ht="12" customHeight="1">
      <c r="A70" s="138" t="s">
        <v>775</v>
      </c>
      <c r="B70" s="35" t="s">
        <v>961</v>
      </c>
      <c r="C70" s="32" t="s">
        <v>961</v>
      </c>
    </row>
    <row r="71" spans="1:3" ht="12" customHeight="1">
      <c r="A71" s="138" t="s">
        <v>776</v>
      </c>
      <c r="B71" s="35" t="s">
        <v>961</v>
      </c>
      <c r="C71" s="32" t="s">
        <v>961</v>
      </c>
    </row>
    <row r="72" spans="1:7" ht="12" customHeight="1">
      <c r="A72" s="138" t="s">
        <v>777</v>
      </c>
      <c r="B72" s="35" t="s">
        <v>961</v>
      </c>
      <c r="C72" s="32" t="s">
        <v>961</v>
      </c>
      <c r="G72" s="132" t="s">
        <v>379</v>
      </c>
    </row>
    <row r="73" spans="1:3" ht="12" customHeight="1">
      <c r="A73" s="138" t="s">
        <v>778</v>
      </c>
      <c r="B73" s="35" t="s">
        <v>961</v>
      </c>
      <c r="C73" s="32" t="s">
        <v>961</v>
      </c>
    </row>
    <row r="74" spans="1:3" ht="12" customHeight="1">
      <c r="A74" s="138" t="s">
        <v>779</v>
      </c>
      <c r="B74" s="35" t="s">
        <v>961</v>
      </c>
      <c r="C74" s="32" t="s">
        <v>961</v>
      </c>
    </row>
    <row r="75" spans="1:3" ht="12" customHeight="1">
      <c r="A75" s="138" t="s">
        <v>780</v>
      </c>
      <c r="B75" s="35" t="s">
        <v>961</v>
      </c>
      <c r="C75" s="32" t="s">
        <v>961</v>
      </c>
    </row>
    <row r="76" spans="1:3" ht="12" customHeight="1">
      <c r="A76" s="138" t="s">
        <v>781</v>
      </c>
      <c r="B76" s="35" t="s">
        <v>961</v>
      </c>
      <c r="C76" s="32" t="s">
        <v>961</v>
      </c>
    </row>
    <row r="77" spans="1:3" ht="12" customHeight="1">
      <c r="A77" s="138" t="s">
        <v>782</v>
      </c>
      <c r="B77" s="35" t="s">
        <v>961</v>
      </c>
      <c r="C77" s="32" t="s">
        <v>961</v>
      </c>
    </row>
    <row r="78" spans="1:3" ht="12" customHeight="1">
      <c r="A78" s="138" t="s">
        <v>783</v>
      </c>
      <c r="B78" s="35" t="s">
        <v>961</v>
      </c>
      <c r="C78" s="32" t="s">
        <v>961</v>
      </c>
    </row>
    <row r="79" spans="1:13" ht="12" customHeight="1">
      <c r="A79" s="138" t="s">
        <v>773</v>
      </c>
      <c r="B79" s="35" t="s">
        <v>961</v>
      </c>
      <c r="C79" s="32" t="s">
        <v>961</v>
      </c>
      <c r="D79" s="134"/>
      <c r="E79" s="134"/>
      <c r="F79" s="134"/>
      <c r="G79" s="134"/>
      <c r="H79" s="134"/>
      <c r="I79" s="134"/>
      <c r="J79" s="134"/>
      <c r="K79" s="134"/>
      <c r="L79" s="134"/>
      <c r="M79" s="134"/>
    </row>
    <row r="80" spans="1:13" ht="3.75" customHeight="1">
      <c r="A80" s="139"/>
      <c r="B80" s="34"/>
      <c r="C80" s="34"/>
      <c r="D80" s="32"/>
      <c r="E80" s="32"/>
      <c r="F80" s="32"/>
      <c r="G80" s="32"/>
      <c r="H80" s="32"/>
      <c r="I80" s="32"/>
      <c r="J80" s="32"/>
      <c r="K80" s="32"/>
      <c r="L80" s="134"/>
      <c r="M80" s="134"/>
    </row>
    <row r="81" spans="1:3" ht="11.25">
      <c r="A81" s="142" t="s">
        <v>784</v>
      </c>
      <c r="B81" s="134"/>
      <c r="C81" s="134"/>
    </row>
    <row r="82" ht="11.25">
      <c r="A82" s="132" t="s">
        <v>706</v>
      </c>
    </row>
  </sheetData>
  <sheetProtection/>
  <mergeCells count="15">
    <mergeCell ref="J4:K4"/>
    <mergeCell ref="A4:A5"/>
    <mergeCell ref="B4:C4"/>
    <mergeCell ref="D4:E4"/>
    <mergeCell ref="F4:G4"/>
    <mergeCell ref="H4:I4"/>
    <mergeCell ref="J32:K32"/>
    <mergeCell ref="L32:M32"/>
    <mergeCell ref="B60:C60"/>
    <mergeCell ref="A32:A33"/>
    <mergeCell ref="A60:A61"/>
    <mergeCell ref="B32:C32"/>
    <mergeCell ref="D32:E32"/>
    <mergeCell ref="F32:G32"/>
    <mergeCell ref="H32:I32"/>
  </mergeCells>
  <printOptions/>
  <pageMargins left="0.5905511811023623" right="0.5905511811023623" top="0.5905511811023623" bottom="0.5905511811023623" header="0.5118110236220472" footer="0.1968503937007874"/>
  <pageSetup fitToHeight="1" fitToWidth="1" horizontalDpi="600" verticalDpi="600" orientation="portrait" paperSize="9" scale="84" r:id="rId1"/>
</worksheet>
</file>

<file path=xl/worksheets/sheet26.xml><?xml version="1.0" encoding="utf-8"?>
<worksheet xmlns="http://schemas.openxmlformats.org/spreadsheetml/2006/main" xmlns:r="http://schemas.openxmlformats.org/officeDocument/2006/relationships">
  <sheetPr>
    <pageSetUpPr fitToPage="1"/>
  </sheetPr>
  <dimension ref="A1:U46"/>
  <sheetViews>
    <sheetView zoomScalePageLayoutView="0" workbookViewId="0" topLeftCell="A1">
      <selection activeCell="A1" sqref="A1"/>
    </sheetView>
  </sheetViews>
  <sheetFormatPr defaultColWidth="10.125" defaultRowHeight="12.75"/>
  <cols>
    <col min="1" max="1" width="13.125" style="151" customWidth="1"/>
    <col min="2" max="9" width="9.25390625" style="151" customWidth="1"/>
    <col min="10" max="16384" width="10.125" style="151" customWidth="1"/>
  </cols>
  <sheetData>
    <row r="1" spans="1:2" s="147" customFormat="1" ht="17.25">
      <c r="A1" s="145" t="s">
        <v>855</v>
      </c>
      <c r="B1" s="146"/>
    </row>
    <row r="2" spans="1:11" ht="11.25">
      <c r="A2" s="148"/>
      <c r="B2" s="149"/>
      <c r="C2" s="149"/>
      <c r="D2" s="149"/>
      <c r="E2" s="149"/>
      <c r="F2" s="149"/>
      <c r="G2" s="149"/>
      <c r="H2" s="149"/>
      <c r="I2" s="149"/>
      <c r="K2" s="150" t="s">
        <v>964</v>
      </c>
    </row>
    <row r="3" spans="1:11" ht="15.75" customHeight="1">
      <c r="A3" s="350" t="s">
        <v>344</v>
      </c>
      <c r="B3" s="352" t="s">
        <v>144</v>
      </c>
      <c r="C3" s="353"/>
      <c r="D3" s="354"/>
      <c r="E3" s="352" t="s">
        <v>962</v>
      </c>
      <c r="F3" s="353"/>
      <c r="G3" s="353"/>
      <c r="H3" s="353"/>
      <c r="I3" s="353"/>
      <c r="J3" s="353"/>
      <c r="K3" s="353"/>
    </row>
    <row r="4" spans="1:11" ht="15.75" customHeight="1">
      <c r="A4" s="351"/>
      <c r="B4" s="216" t="s">
        <v>172</v>
      </c>
      <c r="C4" s="215" t="s">
        <v>107</v>
      </c>
      <c r="D4" s="215" t="s">
        <v>108</v>
      </c>
      <c r="E4" s="216" t="s">
        <v>172</v>
      </c>
      <c r="F4" s="219" t="s">
        <v>707</v>
      </c>
      <c r="G4" s="220" t="s">
        <v>769</v>
      </c>
      <c r="H4" s="219" t="s">
        <v>770</v>
      </c>
      <c r="I4" s="220" t="s">
        <v>109</v>
      </c>
      <c r="J4" s="221" t="s">
        <v>164</v>
      </c>
      <c r="K4" s="218" t="s">
        <v>165</v>
      </c>
    </row>
    <row r="5" spans="1:11" ht="21.75" customHeight="1">
      <c r="A5" s="153" t="s">
        <v>989</v>
      </c>
      <c r="B5" s="84">
        <v>3343395</v>
      </c>
      <c r="C5" s="84">
        <v>1901905</v>
      </c>
      <c r="D5" s="84">
        <v>1441490</v>
      </c>
      <c r="E5" s="84">
        <v>3248530</v>
      </c>
      <c r="F5" s="84">
        <v>153565</v>
      </c>
      <c r="G5" s="84" t="s">
        <v>225</v>
      </c>
      <c r="H5" s="84">
        <v>2942300</v>
      </c>
      <c r="I5" s="84">
        <v>327</v>
      </c>
      <c r="J5" s="84">
        <v>2744</v>
      </c>
      <c r="K5" s="84">
        <v>15377</v>
      </c>
    </row>
    <row r="6" spans="1:11" ht="18" customHeight="1">
      <c r="A6" s="153" t="s">
        <v>228</v>
      </c>
      <c r="B6" s="123">
        <v>3364790</v>
      </c>
      <c r="C6" s="84">
        <v>1905977</v>
      </c>
      <c r="D6" s="84">
        <v>1458813</v>
      </c>
      <c r="E6" s="84">
        <v>3271701</v>
      </c>
      <c r="F6" s="84">
        <v>155873</v>
      </c>
      <c r="G6" s="84" t="s">
        <v>225</v>
      </c>
      <c r="H6" s="84">
        <v>2972231</v>
      </c>
      <c r="I6" s="84">
        <v>304</v>
      </c>
      <c r="J6" s="84">
        <v>2574</v>
      </c>
      <c r="K6" s="84">
        <v>14370</v>
      </c>
    </row>
    <row r="7" spans="1:11" ht="18" customHeight="1">
      <c r="A7" s="153" t="s">
        <v>760</v>
      </c>
      <c r="B7" s="84">
        <v>3391278</v>
      </c>
      <c r="C7" s="84">
        <v>1913413</v>
      </c>
      <c r="D7" s="84">
        <v>1477865</v>
      </c>
      <c r="E7" s="84">
        <v>3299694</v>
      </c>
      <c r="F7" s="84">
        <v>157331</v>
      </c>
      <c r="G7" s="84">
        <v>2972987</v>
      </c>
      <c r="H7" s="84">
        <v>31287</v>
      </c>
      <c r="I7" s="84">
        <v>290</v>
      </c>
      <c r="J7" s="84">
        <v>2420</v>
      </c>
      <c r="K7" s="84">
        <v>13717</v>
      </c>
    </row>
    <row r="8" spans="1:11" ht="18" customHeight="1">
      <c r="A8" s="153" t="s">
        <v>944</v>
      </c>
      <c r="B8" s="84">
        <v>3413496</v>
      </c>
      <c r="C8" s="84">
        <v>1916859</v>
      </c>
      <c r="D8" s="84">
        <v>1496637</v>
      </c>
      <c r="E8" s="84">
        <v>3323554</v>
      </c>
      <c r="F8" s="84">
        <v>156588</v>
      </c>
      <c r="G8" s="84">
        <v>2948758</v>
      </c>
      <c r="H8" s="84">
        <v>85694</v>
      </c>
      <c r="I8" s="84">
        <v>289</v>
      </c>
      <c r="J8" s="84">
        <v>2326</v>
      </c>
      <c r="K8" s="84">
        <v>13255</v>
      </c>
    </row>
    <row r="9" spans="1:11" ht="18" customHeight="1">
      <c r="A9" s="153" t="s">
        <v>998</v>
      </c>
      <c r="B9" s="84">
        <v>3429177</v>
      </c>
      <c r="C9" s="84">
        <v>1918603</v>
      </c>
      <c r="D9" s="84">
        <v>1510514</v>
      </c>
      <c r="E9" s="84">
        <v>3340371</v>
      </c>
      <c r="F9" s="84">
        <v>155676</v>
      </c>
      <c r="G9" s="84">
        <v>2921135</v>
      </c>
      <c r="H9" s="84">
        <v>137791</v>
      </c>
      <c r="I9" s="84">
        <v>247</v>
      </c>
      <c r="J9" s="84">
        <v>2168</v>
      </c>
      <c r="K9" s="84">
        <v>12583</v>
      </c>
    </row>
    <row r="10" spans="1:11" ht="12" customHeight="1">
      <c r="A10" s="152"/>
      <c r="B10" s="84"/>
      <c r="C10" s="84"/>
      <c r="D10" s="84"/>
      <c r="E10" s="84"/>
      <c r="F10" s="84"/>
      <c r="G10" s="84"/>
      <c r="H10" s="84"/>
      <c r="I10" s="84"/>
      <c r="J10" s="84"/>
      <c r="K10" s="84"/>
    </row>
    <row r="11" spans="1:11" ht="18" customHeight="1">
      <c r="A11" s="152" t="s">
        <v>999</v>
      </c>
      <c r="B11" s="84">
        <v>3414673</v>
      </c>
      <c r="C11" s="84">
        <v>1917006</v>
      </c>
      <c r="D11" s="84">
        <v>1497667</v>
      </c>
      <c r="E11" s="84">
        <v>3324854</v>
      </c>
      <c r="F11" s="84">
        <v>156500</v>
      </c>
      <c r="G11" s="84">
        <v>2947506</v>
      </c>
      <c r="H11" s="84">
        <v>88817</v>
      </c>
      <c r="I11" s="84">
        <v>287</v>
      </c>
      <c r="J11" s="84">
        <v>2318</v>
      </c>
      <c r="K11" s="84">
        <v>13261</v>
      </c>
    </row>
    <row r="12" spans="1:11" ht="18" customHeight="1">
      <c r="A12" s="152" t="s">
        <v>385</v>
      </c>
      <c r="B12" s="84">
        <v>3416908</v>
      </c>
      <c r="C12" s="84">
        <v>1917444</v>
      </c>
      <c r="D12" s="84">
        <v>1499464</v>
      </c>
      <c r="E12" s="84">
        <v>3327259</v>
      </c>
      <c r="F12" s="84">
        <v>156422</v>
      </c>
      <c r="G12" s="84">
        <v>2945072</v>
      </c>
      <c r="H12" s="84">
        <v>94566</v>
      </c>
      <c r="I12" s="84">
        <v>266</v>
      </c>
      <c r="J12" s="84">
        <v>2304</v>
      </c>
      <c r="K12" s="84">
        <v>13225</v>
      </c>
    </row>
    <row r="13" spans="1:21" s="154" customFormat="1" ht="18" customHeight="1">
      <c r="A13" s="153" t="s">
        <v>386</v>
      </c>
      <c r="B13" s="84">
        <v>3422916</v>
      </c>
      <c r="C13" s="123">
        <v>1919627</v>
      </c>
      <c r="D13" s="123">
        <v>1503289</v>
      </c>
      <c r="E13" s="84">
        <v>3333422</v>
      </c>
      <c r="F13" s="123">
        <v>156397</v>
      </c>
      <c r="G13" s="84">
        <v>2942210</v>
      </c>
      <c r="H13" s="123">
        <v>104368</v>
      </c>
      <c r="I13" s="123">
        <v>246</v>
      </c>
      <c r="J13" s="123">
        <v>2294</v>
      </c>
      <c r="K13" s="123">
        <v>13110</v>
      </c>
      <c r="U13" s="151"/>
    </row>
    <row r="14" spans="1:11" ht="18" customHeight="1">
      <c r="A14" s="152" t="s">
        <v>387</v>
      </c>
      <c r="B14" s="84">
        <v>3425456</v>
      </c>
      <c r="C14" s="84">
        <v>1920191</v>
      </c>
      <c r="D14" s="84">
        <v>1505265</v>
      </c>
      <c r="E14" s="84">
        <v>3336086</v>
      </c>
      <c r="F14" s="32">
        <v>156359</v>
      </c>
      <c r="G14" s="84">
        <v>2940802</v>
      </c>
      <c r="H14" s="84">
        <v>108586</v>
      </c>
      <c r="I14" s="84">
        <v>240</v>
      </c>
      <c r="J14" s="84">
        <v>2282</v>
      </c>
      <c r="K14" s="84">
        <v>13095</v>
      </c>
    </row>
    <row r="15" spans="1:11" ht="18" customHeight="1">
      <c r="A15" s="153" t="s">
        <v>388</v>
      </c>
      <c r="B15" s="84">
        <v>3427080</v>
      </c>
      <c r="C15" s="84">
        <v>1920515</v>
      </c>
      <c r="D15" s="84">
        <v>1506565</v>
      </c>
      <c r="E15" s="84">
        <v>3337768</v>
      </c>
      <c r="F15" s="84">
        <v>156255</v>
      </c>
      <c r="G15" s="84">
        <v>2939272</v>
      </c>
      <c r="H15" s="84">
        <v>112106</v>
      </c>
      <c r="I15" s="84">
        <v>235</v>
      </c>
      <c r="J15" s="84">
        <v>2264</v>
      </c>
      <c r="K15" s="84">
        <v>13064</v>
      </c>
    </row>
    <row r="16" spans="1:11" ht="18" customHeight="1">
      <c r="A16" s="152" t="s">
        <v>389</v>
      </c>
      <c r="B16" s="84">
        <v>3427292</v>
      </c>
      <c r="C16" s="84">
        <v>1920144</v>
      </c>
      <c r="D16" s="84">
        <v>1507148</v>
      </c>
      <c r="E16" s="84">
        <v>3338027</v>
      </c>
      <c r="F16" s="84">
        <v>156199</v>
      </c>
      <c r="G16" s="84">
        <v>2937148</v>
      </c>
      <c r="H16" s="84">
        <v>114916</v>
      </c>
      <c r="I16" s="84">
        <v>236</v>
      </c>
      <c r="J16" s="84">
        <v>2255</v>
      </c>
      <c r="K16" s="84">
        <v>13006</v>
      </c>
    </row>
    <row r="17" spans="1:21" s="154" customFormat="1" ht="18" customHeight="1">
      <c r="A17" s="153" t="s">
        <v>390</v>
      </c>
      <c r="B17" s="84">
        <v>3427622</v>
      </c>
      <c r="C17" s="123">
        <v>1919752</v>
      </c>
      <c r="D17" s="123">
        <v>1507870</v>
      </c>
      <c r="E17" s="84">
        <v>3338360</v>
      </c>
      <c r="F17" s="123">
        <v>156164</v>
      </c>
      <c r="G17" s="123">
        <v>2934929</v>
      </c>
      <c r="H17" s="123">
        <v>118034</v>
      </c>
      <c r="I17" s="123">
        <v>238</v>
      </c>
      <c r="J17" s="123">
        <v>2235</v>
      </c>
      <c r="K17" s="123">
        <v>12868</v>
      </c>
      <c r="U17" s="151"/>
    </row>
    <row r="18" spans="1:11" ht="18" customHeight="1">
      <c r="A18" s="152" t="s">
        <v>391</v>
      </c>
      <c r="B18" s="84">
        <v>3429708</v>
      </c>
      <c r="C18" s="84">
        <v>1920499</v>
      </c>
      <c r="D18" s="84">
        <v>1509209</v>
      </c>
      <c r="E18" s="84">
        <v>3340503</v>
      </c>
      <c r="F18" s="84">
        <v>156043</v>
      </c>
      <c r="G18" s="84">
        <v>2932371</v>
      </c>
      <c r="H18" s="84">
        <v>123230</v>
      </c>
      <c r="I18" s="84">
        <v>230</v>
      </c>
      <c r="J18" s="84">
        <v>2221</v>
      </c>
      <c r="K18" s="84">
        <v>12877</v>
      </c>
    </row>
    <row r="19" spans="1:11" ht="18" customHeight="1">
      <c r="A19" s="153" t="s">
        <v>392</v>
      </c>
      <c r="B19" s="84">
        <v>3430880</v>
      </c>
      <c r="C19" s="84">
        <v>1920718</v>
      </c>
      <c r="D19" s="84">
        <v>1510162</v>
      </c>
      <c r="E19" s="84">
        <v>3341798</v>
      </c>
      <c r="F19" s="84">
        <v>155974</v>
      </c>
      <c r="G19" s="84">
        <v>2929024</v>
      </c>
      <c r="H19" s="84">
        <v>128794</v>
      </c>
      <c r="I19" s="84">
        <v>221</v>
      </c>
      <c r="J19" s="84">
        <v>2216</v>
      </c>
      <c r="K19" s="84">
        <v>12845</v>
      </c>
    </row>
    <row r="20" spans="1:11" ht="18" customHeight="1">
      <c r="A20" s="152" t="s">
        <v>393</v>
      </c>
      <c r="B20" s="84">
        <v>3430586</v>
      </c>
      <c r="C20" s="84">
        <v>1920272</v>
      </c>
      <c r="D20" s="84">
        <v>1510314</v>
      </c>
      <c r="E20" s="84">
        <v>3341590</v>
      </c>
      <c r="F20" s="84">
        <v>155929</v>
      </c>
      <c r="G20" s="84">
        <v>2926733</v>
      </c>
      <c r="H20" s="84">
        <v>131564</v>
      </c>
      <c r="I20" s="84">
        <v>232</v>
      </c>
      <c r="J20" s="84">
        <v>2197</v>
      </c>
      <c r="K20" s="84">
        <v>12780</v>
      </c>
    </row>
    <row r="21" spans="1:11" ht="18" customHeight="1">
      <c r="A21" s="153" t="s">
        <v>394</v>
      </c>
      <c r="B21" s="84">
        <v>3429789</v>
      </c>
      <c r="C21" s="84">
        <v>1919461</v>
      </c>
      <c r="D21" s="84">
        <v>1510328</v>
      </c>
      <c r="E21" s="84">
        <v>3340877</v>
      </c>
      <c r="F21" s="84">
        <v>155777</v>
      </c>
      <c r="G21" s="84">
        <v>2924143</v>
      </c>
      <c r="H21" s="84">
        <v>134243</v>
      </c>
      <c r="I21" s="84">
        <v>236</v>
      </c>
      <c r="J21" s="84">
        <v>2181</v>
      </c>
      <c r="K21" s="84">
        <v>12693</v>
      </c>
    </row>
    <row r="22" spans="1:11" ht="3.75" customHeight="1">
      <c r="A22" s="155"/>
      <c r="B22" s="34"/>
      <c r="C22" s="34"/>
      <c r="D22" s="34"/>
      <c r="E22" s="34"/>
      <c r="F22" s="34"/>
      <c r="G22" s="34"/>
      <c r="H22" s="34"/>
      <c r="I22" s="34"/>
      <c r="J22" s="34"/>
      <c r="K22" s="34"/>
    </row>
    <row r="23" ht="12" customHeight="1">
      <c r="A23" s="156"/>
    </row>
    <row r="24" spans="1:10" ht="15.75" customHeight="1">
      <c r="A24" s="350" t="s">
        <v>344</v>
      </c>
      <c r="B24" s="352" t="s">
        <v>962</v>
      </c>
      <c r="C24" s="353"/>
      <c r="D24" s="354"/>
      <c r="E24" s="352" t="s">
        <v>963</v>
      </c>
      <c r="F24" s="353"/>
      <c r="G24" s="353"/>
      <c r="H24" s="353"/>
      <c r="I24" s="353"/>
      <c r="J24" s="353"/>
    </row>
    <row r="25" spans="1:10" ht="15.75" customHeight="1">
      <c r="A25" s="351"/>
      <c r="B25" s="221" t="s">
        <v>384</v>
      </c>
      <c r="C25" s="221" t="s">
        <v>709</v>
      </c>
      <c r="D25" s="221" t="s">
        <v>163</v>
      </c>
      <c r="E25" s="215" t="s">
        <v>172</v>
      </c>
      <c r="F25" s="217" t="s">
        <v>707</v>
      </c>
      <c r="G25" s="221" t="s">
        <v>769</v>
      </c>
      <c r="H25" s="217" t="s">
        <v>708</v>
      </c>
      <c r="I25" s="218" t="s">
        <v>109</v>
      </c>
      <c r="J25" s="218" t="s">
        <v>163</v>
      </c>
    </row>
    <row r="26" spans="1:10" ht="21.75" customHeight="1">
      <c r="A26" s="153" t="s">
        <v>989</v>
      </c>
      <c r="B26" s="84">
        <v>2113</v>
      </c>
      <c r="C26" s="84">
        <v>132104</v>
      </c>
      <c r="D26" s="32" t="s">
        <v>225</v>
      </c>
      <c r="E26" s="84">
        <v>94865</v>
      </c>
      <c r="F26" s="84">
        <v>46445</v>
      </c>
      <c r="G26" s="84" t="s">
        <v>225</v>
      </c>
      <c r="H26" s="84">
        <v>48298</v>
      </c>
      <c r="I26" s="84">
        <v>80</v>
      </c>
      <c r="J26" s="84">
        <v>42</v>
      </c>
    </row>
    <row r="27" spans="1:10" ht="18" customHeight="1">
      <c r="A27" s="153" t="s">
        <v>228</v>
      </c>
      <c r="B27" s="84">
        <v>1904</v>
      </c>
      <c r="C27" s="84">
        <v>124445</v>
      </c>
      <c r="D27" s="32" t="s">
        <v>225</v>
      </c>
      <c r="E27" s="84">
        <v>93089</v>
      </c>
      <c r="F27" s="84">
        <v>45748</v>
      </c>
      <c r="G27" s="84" t="s">
        <v>225</v>
      </c>
      <c r="H27" s="84">
        <v>47214</v>
      </c>
      <c r="I27" s="84">
        <v>85</v>
      </c>
      <c r="J27" s="84">
        <v>42</v>
      </c>
    </row>
    <row r="28" spans="1:10" ht="18" customHeight="1">
      <c r="A28" s="153" t="s">
        <v>760</v>
      </c>
      <c r="B28" s="84">
        <v>1744</v>
      </c>
      <c r="C28" s="84">
        <v>119918</v>
      </c>
      <c r="D28" s="32" t="s">
        <v>225</v>
      </c>
      <c r="E28" s="84">
        <v>91584</v>
      </c>
      <c r="F28" s="84">
        <v>45054</v>
      </c>
      <c r="G28" s="84">
        <v>39519</v>
      </c>
      <c r="H28" s="84">
        <v>6880</v>
      </c>
      <c r="I28" s="84">
        <v>93</v>
      </c>
      <c r="J28" s="84">
        <v>38</v>
      </c>
    </row>
    <row r="29" spans="1:10" ht="18" customHeight="1">
      <c r="A29" s="153" t="s">
        <v>944</v>
      </c>
      <c r="B29" s="84">
        <v>1603</v>
      </c>
      <c r="C29" s="84">
        <v>115041</v>
      </c>
      <c r="D29" s="32" t="s">
        <v>961</v>
      </c>
      <c r="E29" s="84">
        <v>89942</v>
      </c>
      <c r="F29" s="84">
        <v>44351</v>
      </c>
      <c r="G29" s="84">
        <v>38331</v>
      </c>
      <c r="H29" s="84">
        <v>7125</v>
      </c>
      <c r="I29" s="84">
        <v>96</v>
      </c>
      <c r="J29" s="84">
        <v>39</v>
      </c>
    </row>
    <row r="30" spans="1:10" ht="18" customHeight="1">
      <c r="A30" s="153" t="s">
        <v>998</v>
      </c>
      <c r="B30" s="84">
        <v>1392</v>
      </c>
      <c r="C30" s="84">
        <v>109379</v>
      </c>
      <c r="D30" s="32" t="s">
        <v>225</v>
      </c>
      <c r="E30" s="84">
        <v>88746</v>
      </c>
      <c r="F30" s="84">
        <v>43742</v>
      </c>
      <c r="G30" s="84">
        <v>37133</v>
      </c>
      <c r="H30" s="84">
        <v>7741</v>
      </c>
      <c r="I30" s="84">
        <v>94</v>
      </c>
      <c r="J30" s="84">
        <v>36</v>
      </c>
    </row>
    <row r="31" spans="1:10" ht="12" customHeight="1">
      <c r="A31" s="152"/>
      <c r="B31" s="84"/>
      <c r="C31" s="84"/>
      <c r="D31" s="84"/>
      <c r="E31" s="84"/>
      <c r="F31" s="84"/>
      <c r="G31" s="84"/>
      <c r="H31" s="84"/>
      <c r="I31" s="84"/>
      <c r="J31" s="84"/>
    </row>
    <row r="32" spans="1:10" ht="18" customHeight="1">
      <c r="A32" s="152" t="s">
        <v>999</v>
      </c>
      <c r="B32" s="84">
        <v>1588</v>
      </c>
      <c r="C32" s="84">
        <v>114577</v>
      </c>
      <c r="D32" s="32" t="s">
        <v>961</v>
      </c>
      <c r="E32" s="84">
        <v>89819</v>
      </c>
      <c r="F32" s="84">
        <v>44302</v>
      </c>
      <c r="G32" s="84">
        <v>38247</v>
      </c>
      <c r="H32" s="84">
        <v>7135</v>
      </c>
      <c r="I32" s="84">
        <v>95</v>
      </c>
      <c r="J32" s="84">
        <v>40</v>
      </c>
    </row>
    <row r="33" spans="1:10" ht="18" customHeight="1">
      <c r="A33" s="152" t="s">
        <v>385</v>
      </c>
      <c r="B33" s="84">
        <v>1561</v>
      </c>
      <c r="C33" s="84">
        <v>113843</v>
      </c>
      <c r="D33" s="32" t="s">
        <v>961</v>
      </c>
      <c r="E33" s="84">
        <v>89649</v>
      </c>
      <c r="F33" s="84">
        <v>44228</v>
      </c>
      <c r="G33" s="84">
        <v>38128</v>
      </c>
      <c r="H33" s="84">
        <v>7157</v>
      </c>
      <c r="I33" s="84">
        <v>98</v>
      </c>
      <c r="J33" s="84">
        <v>38</v>
      </c>
    </row>
    <row r="34" spans="1:10" ht="18" customHeight="1">
      <c r="A34" s="153" t="s">
        <v>386</v>
      </c>
      <c r="B34" s="123">
        <v>1535</v>
      </c>
      <c r="C34" s="123">
        <v>113262</v>
      </c>
      <c r="D34" s="32" t="s">
        <v>961</v>
      </c>
      <c r="E34" s="84">
        <v>89494</v>
      </c>
      <c r="F34" s="123">
        <v>44156</v>
      </c>
      <c r="G34" s="84">
        <v>38010</v>
      </c>
      <c r="H34" s="123">
        <v>7194</v>
      </c>
      <c r="I34" s="123">
        <v>95</v>
      </c>
      <c r="J34" s="123">
        <v>39</v>
      </c>
    </row>
    <row r="35" spans="1:10" ht="18" customHeight="1">
      <c r="A35" s="152" t="s">
        <v>387</v>
      </c>
      <c r="B35" s="84">
        <v>1518</v>
      </c>
      <c r="C35" s="84">
        <v>113204</v>
      </c>
      <c r="D35" s="32" t="s">
        <v>961</v>
      </c>
      <c r="E35" s="84">
        <v>89370</v>
      </c>
      <c r="F35" s="84">
        <v>44101</v>
      </c>
      <c r="G35" s="84">
        <v>37907</v>
      </c>
      <c r="H35" s="84">
        <v>7229</v>
      </c>
      <c r="I35" s="84">
        <v>94</v>
      </c>
      <c r="J35" s="84">
        <v>39</v>
      </c>
    </row>
    <row r="36" spans="1:10" ht="18" customHeight="1">
      <c r="A36" s="153" t="s">
        <v>388</v>
      </c>
      <c r="B36" s="84">
        <v>1505</v>
      </c>
      <c r="C36" s="84">
        <v>113067</v>
      </c>
      <c r="D36" s="32" t="s">
        <v>961</v>
      </c>
      <c r="E36" s="84">
        <v>89312</v>
      </c>
      <c r="F36" s="84">
        <v>44057</v>
      </c>
      <c r="G36" s="84">
        <v>37826</v>
      </c>
      <c r="H36" s="84">
        <v>7296</v>
      </c>
      <c r="I36" s="84">
        <v>94</v>
      </c>
      <c r="J36" s="84">
        <v>39</v>
      </c>
    </row>
    <row r="37" spans="1:10" ht="18" customHeight="1">
      <c r="A37" s="152" t="s">
        <v>389</v>
      </c>
      <c r="B37" s="84">
        <v>1488</v>
      </c>
      <c r="C37" s="84">
        <v>112779</v>
      </c>
      <c r="D37" s="32" t="s">
        <v>961</v>
      </c>
      <c r="E37" s="84">
        <v>89265</v>
      </c>
      <c r="F37" s="84">
        <v>44024</v>
      </c>
      <c r="G37" s="84">
        <v>37733</v>
      </c>
      <c r="H37" s="84">
        <v>7376</v>
      </c>
      <c r="I37" s="84">
        <v>93</v>
      </c>
      <c r="J37" s="84">
        <v>39</v>
      </c>
    </row>
    <row r="38" spans="1:10" ht="18" customHeight="1">
      <c r="A38" s="153" t="s">
        <v>390</v>
      </c>
      <c r="B38" s="123">
        <v>1479</v>
      </c>
      <c r="C38" s="123">
        <v>112413</v>
      </c>
      <c r="D38" s="32" t="s">
        <v>961</v>
      </c>
      <c r="E38" s="84">
        <v>89262</v>
      </c>
      <c r="F38" s="123">
        <v>44008</v>
      </c>
      <c r="G38" s="123">
        <v>37664</v>
      </c>
      <c r="H38" s="123">
        <v>7458</v>
      </c>
      <c r="I38" s="123">
        <v>94</v>
      </c>
      <c r="J38" s="123">
        <v>38</v>
      </c>
    </row>
    <row r="39" spans="1:10" ht="18" customHeight="1">
      <c r="A39" s="152" t="s">
        <v>391</v>
      </c>
      <c r="B39" s="84">
        <v>1464</v>
      </c>
      <c r="C39" s="84">
        <v>112067</v>
      </c>
      <c r="D39" s="32" t="s">
        <v>961</v>
      </c>
      <c r="E39" s="84">
        <v>89205</v>
      </c>
      <c r="F39" s="84">
        <v>43960</v>
      </c>
      <c r="G39" s="84">
        <v>37569</v>
      </c>
      <c r="H39" s="84">
        <v>7542</v>
      </c>
      <c r="I39" s="84">
        <v>96</v>
      </c>
      <c r="J39" s="84">
        <v>38</v>
      </c>
    </row>
    <row r="40" spans="1:10" ht="18" customHeight="1">
      <c r="A40" s="153" t="s">
        <v>392</v>
      </c>
      <c r="B40" s="84">
        <v>1449</v>
      </c>
      <c r="C40" s="84">
        <v>111275</v>
      </c>
      <c r="D40" s="32" t="s">
        <v>961</v>
      </c>
      <c r="E40" s="84">
        <v>89082</v>
      </c>
      <c r="F40" s="84">
        <v>43895</v>
      </c>
      <c r="G40" s="84">
        <v>37454</v>
      </c>
      <c r="H40" s="84">
        <v>7600</v>
      </c>
      <c r="I40" s="84">
        <v>95</v>
      </c>
      <c r="J40" s="84">
        <v>38</v>
      </c>
    </row>
    <row r="41" spans="1:10" ht="18" customHeight="1">
      <c r="A41" s="152" t="s">
        <v>393</v>
      </c>
      <c r="B41" s="84">
        <v>1425</v>
      </c>
      <c r="C41" s="84">
        <v>110730</v>
      </c>
      <c r="D41" s="32" t="s">
        <v>961</v>
      </c>
      <c r="E41" s="84">
        <v>88996</v>
      </c>
      <c r="F41" s="84">
        <v>43864</v>
      </c>
      <c r="G41" s="84">
        <v>37345</v>
      </c>
      <c r="H41" s="84">
        <v>7654</v>
      </c>
      <c r="I41" s="84">
        <v>95</v>
      </c>
      <c r="J41" s="84">
        <v>38</v>
      </c>
    </row>
    <row r="42" spans="1:10" ht="18" customHeight="1">
      <c r="A42" s="153" t="s">
        <v>394</v>
      </c>
      <c r="B42" s="84">
        <v>1410</v>
      </c>
      <c r="C42" s="84">
        <v>110194</v>
      </c>
      <c r="D42" s="32" t="s">
        <v>961</v>
      </c>
      <c r="E42" s="84">
        <v>88912</v>
      </c>
      <c r="F42" s="84">
        <v>43826</v>
      </c>
      <c r="G42" s="84">
        <v>37250</v>
      </c>
      <c r="H42" s="84">
        <v>7704</v>
      </c>
      <c r="I42" s="84">
        <v>95</v>
      </c>
      <c r="J42" s="84">
        <v>37</v>
      </c>
    </row>
    <row r="43" spans="1:10" ht="3.75" customHeight="1">
      <c r="A43" s="155"/>
      <c r="B43" s="34"/>
      <c r="C43" s="34"/>
      <c r="D43" s="34"/>
      <c r="E43" s="34"/>
      <c r="F43" s="34"/>
      <c r="G43" s="34"/>
      <c r="H43" s="34"/>
      <c r="I43" s="34"/>
      <c r="J43" s="34"/>
    </row>
    <row r="44" ht="11.25">
      <c r="A44" s="149" t="s">
        <v>710</v>
      </c>
    </row>
    <row r="45" ht="11.25">
      <c r="A45" s="151" t="s">
        <v>965</v>
      </c>
    </row>
    <row r="46" ht="11.25">
      <c r="A46" s="151" t="s">
        <v>966</v>
      </c>
    </row>
  </sheetData>
  <sheetProtection/>
  <mergeCells count="6">
    <mergeCell ref="A3:A4"/>
    <mergeCell ref="B3:D3"/>
    <mergeCell ref="A24:A25"/>
    <mergeCell ref="E24:J24"/>
    <mergeCell ref="E3:K3"/>
    <mergeCell ref="B24:D24"/>
  </mergeCells>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A1" sqref="A1"/>
    </sheetView>
  </sheetViews>
  <sheetFormatPr defaultColWidth="9.00390625" defaultRowHeight="12.75"/>
  <cols>
    <col min="1" max="1" width="4.75390625" style="17" customWidth="1"/>
    <col min="2" max="2" width="15.75390625" style="17" customWidth="1"/>
    <col min="3" max="3" width="9.625" style="17" customWidth="1"/>
    <col min="4" max="4" width="10.00390625" style="17" customWidth="1"/>
    <col min="5" max="5" width="9.625" style="17" customWidth="1"/>
    <col min="6" max="6" width="10.00390625" style="17" customWidth="1"/>
    <col min="7" max="7" width="9.625" style="17" customWidth="1"/>
    <col min="8" max="10" width="10.00390625" style="17" customWidth="1"/>
    <col min="11" max="11" width="8.625" style="17" customWidth="1"/>
    <col min="12" max="16384" width="9.125" style="17" customWidth="1"/>
  </cols>
  <sheetData>
    <row r="1" spans="1:9" s="41" customFormat="1" ht="17.25">
      <c r="A1" s="170" t="s">
        <v>969</v>
      </c>
      <c r="B1" s="158"/>
      <c r="C1" s="158"/>
      <c r="D1" s="158"/>
      <c r="E1" s="158"/>
      <c r="F1" s="158"/>
      <c r="G1" s="158"/>
      <c r="H1" s="157"/>
      <c r="I1" s="158"/>
    </row>
    <row r="2" spans="1:11" ht="11.25">
      <c r="A2" s="19"/>
      <c r="B2" s="20"/>
      <c r="C2" s="20"/>
      <c r="D2" s="20"/>
      <c r="E2" s="20"/>
      <c r="F2" s="20"/>
      <c r="G2" s="20"/>
      <c r="H2" s="19"/>
      <c r="I2" s="20"/>
      <c r="K2" s="40" t="s">
        <v>711</v>
      </c>
    </row>
    <row r="3" spans="1:11" ht="13.5" customHeight="1">
      <c r="A3" s="318" t="s">
        <v>125</v>
      </c>
      <c r="B3" s="319"/>
      <c r="C3" s="311" t="s">
        <v>725</v>
      </c>
      <c r="D3" s="312"/>
      <c r="E3" s="311" t="s">
        <v>310</v>
      </c>
      <c r="F3" s="312"/>
      <c r="G3" s="311" t="s">
        <v>311</v>
      </c>
      <c r="H3" s="312"/>
      <c r="I3" s="311" t="s">
        <v>726</v>
      </c>
      <c r="J3" s="313"/>
      <c r="K3" s="313"/>
    </row>
    <row r="4" spans="1:11" ht="13.5" customHeight="1">
      <c r="A4" s="320"/>
      <c r="B4" s="321"/>
      <c r="C4" s="179" t="s">
        <v>8</v>
      </c>
      <c r="D4" s="180" t="s">
        <v>110</v>
      </c>
      <c r="E4" s="179" t="s">
        <v>8</v>
      </c>
      <c r="F4" s="180" t="s">
        <v>110</v>
      </c>
      <c r="G4" s="179" t="s">
        <v>8</v>
      </c>
      <c r="H4" s="180" t="s">
        <v>110</v>
      </c>
      <c r="I4" s="179" t="s">
        <v>8</v>
      </c>
      <c r="J4" s="180" t="s">
        <v>110</v>
      </c>
      <c r="K4" s="179" t="s">
        <v>111</v>
      </c>
    </row>
    <row r="5" spans="1:11" ht="18.75" customHeight="1">
      <c r="A5" s="314" t="s">
        <v>314</v>
      </c>
      <c r="B5" s="315"/>
      <c r="C5" s="165">
        <v>1306194.2</v>
      </c>
      <c r="D5" s="86">
        <v>1301063.2</v>
      </c>
      <c r="E5" s="86">
        <v>1875404.7</v>
      </c>
      <c r="F5" s="86">
        <v>1847190</v>
      </c>
      <c r="G5" s="86">
        <v>2498126.1</v>
      </c>
      <c r="H5" s="86">
        <v>2280597</v>
      </c>
      <c r="I5" s="86">
        <f>SUM(I8:I18)</f>
        <v>30049262.7</v>
      </c>
      <c r="J5" s="86">
        <f>SUM(J8:J18)</f>
        <v>24899666.2</v>
      </c>
      <c r="K5" s="74">
        <f>J5/I5*100</f>
        <v>82.86281912667361</v>
      </c>
    </row>
    <row r="6" spans="1:11" ht="11.25">
      <c r="A6" s="316" t="s">
        <v>312</v>
      </c>
      <c r="B6" s="317"/>
      <c r="C6" s="167"/>
      <c r="D6" s="167"/>
      <c r="E6" s="167">
        <v>42150.8</v>
      </c>
      <c r="F6" s="167">
        <v>42150.8</v>
      </c>
      <c r="G6" s="167"/>
      <c r="H6" s="167"/>
      <c r="I6" s="167"/>
      <c r="J6" s="167"/>
      <c r="K6" s="74"/>
    </row>
    <row r="7" spans="1:11" ht="11.25" customHeight="1">
      <c r="A7" s="159"/>
      <c r="B7" s="177"/>
      <c r="C7" s="76"/>
      <c r="D7" s="86"/>
      <c r="E7" s="86"/>
      <c r="F7" s="86"/>
      <c r="G7" s="33"/>
      <c r="H7" s="33"/>
      <c r="I7" s="33"/>
      <c r="J7" s="33"/>
      <c r="K7" s="74"/>
    </row>
    <row r="8" spans="1:11" ht="14.25" customHeight="1">
      <c r="A8" s="160"/>
      <c r="B8" s="161" t="s">
        <v>112</v>
      </c>
      <c r="C8" s="76">
        <v>46663</v>
      </c>
      <c r="D8" s="33">
        <v>46663</v>
      </c>
      <c r="E8" s="33">
        <v>56870</v>
      </c>
      <c r="F8" s="33">
        <v>56864</v>
      </c>
      <c r="G8" s="33">
        <v>60963</v>
      </c>
      <c r="H8" s="33">
        <v>60963</v>
      </c>
      <c r="I8" s="33">
        <f>SUM(I21,I23,I25)</f>
        <v>1967338</v>
      </c>
      <c r="J8" s="33">
        <f>SUM(J21,J23,J25)</f>
        <v>1915064</v>
      </c>
      <c r="K8" s="166">
        <f aca="true" t="shared" si="0" ref="K8:K16">J8/I8*100</f>
        <v>97.34290701445303</v>
      </c>
    </row>
    <row r="9" spans="1:11" ht="14.25" customHeight="1">
      <c r="A9" s="160"/>
      <c r="B9" s="161" t="s">
        <v>113</v>
      </c>
      <c r="C9" s="76">
        <v>54397</v>
      </c>
      <c r="D9" s="33">
        <v>54397</v>
      </c>
      <c r="E9" s="33">
        <v>141341</v>
      </c>
      <c r="F9" s="33">
        <v>140376</v>
      </c>
      <c r="G9" s="33">
        <v>166275</v>
      </c>
      <c r="H9" s="33">
        <v>161674</v>
      </c>
      <c r="I9" s="33">
        <f>SUM(I26,I32,I35,I37,I48)</f>
        <v>2580797</v>
      </c>
      <c r="J9" s="33">
        <f>SUM(J26,J32,J35,J37,J48)</f>
        <v>2262523</v>
      </c>
      <c r="K9" s="166">
        <f t="shared" si="0"/>
        <v>87.667608107108</v>
      </c>
    </row>
    <row r="10" spans="1:11" ht="14.25" customHeight="1">
      <c r="A10" s="160"/>
      <c r="B10" s="161" t="s">
        <v>114</v>
      </c>
      <c r="C10" s="76">
        <v>73789</v>
      </c>
      <c r="D10" s="33">
        <v>73789</v>
      </c>
      <c r="E10" s="33">
        <v>76897</v>
      </c>
      <c r="F10" s="33">
        <v>76834</v>
      </c>
      <c r="G10" s="33">
        <v>214569</v>
      </c>
      <c r="H10" s="33">
        <v>212751</v>
      </c>
      <c r="I10" s="33">
        <f>SUM(I22,I29,I34,I50,I51)</f>
        <v>2374921</v>
      </c>
      <c r="J10" s="33">
        <f>SUM(J22,J29,J34,J50,J51)</f>
        <v>2257582</v>
      </c>
      <c r="K10" s="166">
        <f t="shared" si="0"/>
        <v>95.05924618124139</v>
      </c>
    </row>
    <row r="11" spans="1:11" ht="14.25" customHeight="1">
      <c r="A11" s="160"/>
      <c r="B11" s="161" t="s">
        <v>115</v>
      </c>
      <c r="C11" s="76">
        <v>111412</v>
      </c>
      <c r="D11" s="33">
        <v>111412</v>
      </c>
      <c r="E11" s="33">
        <v>257517</v>
      </c>
      <c r="F11" s="33">
        <v>255262</v>
      </c>
      <c r="G11" s="33">
        <v>308768</v>
      </c>
      <c r="H11" s="33">
        <v>305417</v>
      </c>
      <c r="I11" s="33">
        <f>SUM(I31,I33,I36,I38,I46,I49)</f>
        <v>3005418</v>
      </c>
      <c r="J11" s="33">
        <f>SUM(J31,J33,J36,J38,J46,J49)</f>
        <v>2691874</v>
      </c>
      <c r="K11" s="166">
        <f t="shared" si="0"/>
        <v>89.56737465470694</v>
      </c>
    </row>
    <row r="12" spans="1:11" ht="14.25" customHeight="1">
      <c r="A12" s="160"/>
      <c r="B12" s="161" t="s">
        <v>116</v>
      </c>
      <c r="C12" s="76">
        <v>128150</v>
      </c>
      <c r="D12" s="33">
        <v>128150</v>
      </c>
      <c r="E12" s="33">
        <v>163303</v>
      </c>
      <c r="F12" s="33">
        <v>157544</v>
      </c>
      <c r="G12" s="33">
        <v>277852</v>
      </c>
      <c r="H12" s="33">
        <v>267248</v>
      </c>
      <c r="I12" s="33">
        <f>SUM(I20,I52,I53,I54)</f>
        <v>3151549</v>
      </c>
      <c r="J12" s="33">
        <f>SUM(J20,J52,J53,J54)</f>
        <v>2917671</v>
      </c>
      <c r="K12" s="166">
        <f t="shared" si="0"/>
        <v>92.57895085876818</v>
      </c>
    </row>
    <row r="13" spans="1:11" ht="14.25" customHeight="1">
      <c r="A13" s="160"/>
      <c r="B13" s="161" t="s">
        <v>117</v>
      </c>
      <c r="C13" s="76">
        <v>249438</v>
      </c>
      <c r="D13" s="33">
        <v>249438</v>
      </c>
      <c r="E13" s="33">
        <v>243352</v>
      </c>
      <c r="F13" s="33">
        <v>237953</v>
      </c>
      <c r="G13" s="33">
        <v>383227</v>
      </c>
      <c r="H13" s="33">
        <v>334818</v>
      </c>
      <c r="I13" s="33">
        <f>SUM(I27,I30,I45,I47,I55,I56,I57)</f>
        <v>3213498</v>
      </c>
      <c r="J13" s="33">
        <f>SUM(J27,J30,J45,J47,J55,J56,J57)</f>
        <v>2609760</v>
      </c>
      <c r="K13" s="166">
        <f t="shared" si="0"/>
        <v>81.21243579426532</v>
      </c>
    </row>
    <row r="14" spans="1:11" ht="14.25" customHeight="1">
      <c r="A14" s="160"/>
      <c r="B14" s="161" t="s">
        <v>727</v>
      </c>
      <c r="C14" s="76">
        <v>326457</v>
      </c>
      <c r="D14" s="33">
        <v>321326</v>
      </c>
      <c r="E14" s="33">
        <v>306405</v>
      </c>
      <c r="F14" s="33">
        <v>300080</v>
      </c>
      <c r="G14" s="33">
        <v>486362</v>
      </c>
      <c r="H14" s="33">
        <v>403349</v>
      </c>
      <c r="I14" s="33">
        <f>SUM(I28,I40,I43,I58,I59)</f>
        <v>3332298</v>
      </c>
      <c r="J14" s="33">
        <f>SUM(J28,J40,J43,J58,J59)</f>
        <v>2352984</v>
      </c>
      <c r="K14" s="166">
        <f t="shared" si="0"/>
        <v>70.61145191696541</v>
      </c>
    </row>
    <row r="15" spans="1:11" ht="14.25" customHeight="1">
      <c r="A15" s="160"/>
      <c r="B15" s="161" t="s">
        <v>728</v>
      </c>
      <c r="C15" s="76">
        <v>164819</v>
      </c>
      <c r="D15" s="33">
        <v>164819</v>
      </c>
      <c r="E15" s="33">
        <v>134763</v>
      </c>
      <c r="F15" s="33">
        <v>133188</v>
      </c>
      <c r="G15" s="33">
        <v>267548</v>
      </c>
      <c r="H15" s="33">
        <v>240243</v>
      </c>
      <c r="I15" s="33">
        <f>SUM(I39,I41)</f>
        <v>1931728</v>
      </c>
      <c r="J15" s="33">
        <f>SUM(J39,J41)</f>
        <v>1658429</v>
      </c>
      <c r="K15" s="166">
        <f t="shared" si="0"/>
        <v>85.85209718966645</v>
      </c>
    </row>
    <row r="16" spans="1:11" ht="14.25" customHeight="1">
      <c r="A16" s="160"/>
      <c r="B16" s="161" t="s">
        <v>729</v>
      </c>
      <c r="C16" s="76">
        <v>54183</v>
      </c>
      <c r="D16" s="33">
        <v>54183</v>
      </c>
      <c r="E16" s="33">
        <v>188793</v>
      </c>
      <c r="F16" s="33">
        <v>188793</v>
      </c>
      <c r="G16" s="33">
        <v>239515</v>
      </c>
      <c r="H16" s="33">
        <v>209379</v>
      </c>
      <c r="I16" s="33">
        <f>SUM(I24,I42,I44)</f>
        <v>3075853</v>
      </c>
      <c r="J16" s="33">
        <f>SUM(J24,J42,J44)</f>
        <v>2458744</v>
      </c>
      <c r="K16" s="166">
        <f t="shared" si="0"/>
        <v>79.93698008324846</v>
      </c>
    </row>
    <row r="17" spans="1:11" ht="11.25" customHeight="1">
      <c r="A17" s="159"/>
      <c r="B17" s="116"/>
      <c r="C17" s="76"/>
      <c r="D17" s="33"/>
      <c r="E17" s="33"/>
      <c r="F17" s="33"/>
      <c r="G17" s="33"/>
      <c r="H17" s="33"/>
      <c r="I17" s="33"/>
      <c r="J17" s="33"/>
      <c r="K17" s="74"/>
    </row>
    <row r="18" spans="1:11" ht="14.25" customHeight="1">
      <c r="A18" s="162">
        <v>100</v>
      </c>
      <c r="B18" s="161" t="s">
        <v>275</v>
      </c>
      <c r="C18" s="76">
        <v>96886.2</v>
      </c>
      <c r="D18" s="33">
        <v>96886.2</v>
      </c>
      <c r="E18" s="33">
        <v>306163.7</v>
      </c>
      <c r="F18" s="33">
        <v>300296</v>
      </c>
      <c r="G18" s="33">
        <v>93047.1</v>
      </c>
      <c r="H18" s="33">
        <v>84755</v>
      </c>
      <c r="I18" s="33">
        <v>5415862.7</v>
      </c>
      <c r="J18" s="33">
        <v>3775035.2</v>
      </c>
      <c r="K18" s="166">
        <v>69.7</v>
      </c>
    </row>
    <row r="19" spans="1:11" ht="14.25" customHeight="1">
      <c r="A19" s="162"/>
      <c r="B19" s="56" t="s">
        <v>313</v>
      </c>
      <c r="C19" s="86"/>
      <c r="D19" s="86"/>
      <c r="E19" s="167">
        <v>42150.8</v>
      </c>
      <c r="F19" s="167">
        <v>42150.8</v>
      </c>
      <c r="G19" s="86"/>
      <c r="H19" s="86"/>
      <c r="I19" s="86"/>
      <c r="J19" s="86"/>
      <c r="K19" s="74"/>
    </row>
    <row r="20" spans="1:11" ht="14.25" customHeight="1">
      <c r="A20" s="160">
        <v>201</v>
      </c>
      <c r="B20" s="161" t="s">
        <v>174</v>
      </c>
      <c r="C20" s="76">
        <v>103131</v>
      </c>
      <c r="D20" s="33">
        <v>103131</v>
      </c>
      <c r="E20" s="33">
        <v>97806</v>
      </c>
      <c r="F20" s="33">
        <v>95195</v>
      </c>
      <c r="G20" s="33">
        <v>223103</v>
      </c>
      <c r="H20" s="33">
        <v>216053</v>
      </c>
      <c r="I20" s="33">
        <v>2397469</v>
      </c>
      <c r="J20" s="33">
        <v>2339436</v>
      </c>
      <c r="K20" s="166">
        <v>97.6</v>
      </c>
    </row>
    <row r="21" spans="1:11" ht="14.25" customHeight="1">
      <c r="A21" s="160">
        <v>202</v>
      </c>
      <c r="B21" s="161" t="s">
        <v>175</v>
      </c>
      <c r="C21" s="76">
        <v>12487</v>
      </c>
      <c r="D21" s="33">
        <v>12487</v>
      </c>
      <c r="E21" s="33">
        <v>20357</v>
      </c>
      <c r="F21" s="33">
        <v>20357</v>
      </c>
      <c r="G21" s="33">
        <v>25104</v>
      </c>
      <c r="H21" s="33">
        <v>25104</v>
      </c>
      <c r="I21" s="33">
        <v>814878</v>
      </c>
      <c r="J21" s="33">
        <v>794194</v>
      </c>
      <c r="K21" s="166">
        <v>97.5</v>
      </c>
    </row>
    <row r="22" spans="1:11" ht="14.25" customHeight="1">
      <c r="A22" s="160">
        <v>203</v>
      </c>
      <c r="B22" s="161" t="s">
        <v>176</v>
      </c>
      <c r="C22" s="76">
        <v>27663</v>
      </c>
      <c r="D22" s="33">
        <v>27663</v>
      </c>
      <c r="E22" s="33">
        <v>3295</v>
      </c>
      <c r="F22" s="33">
        <v>3295</v>
      </c>
      <c r="G22" s="33">
        <v>32289</v>
      </c>
      <c r="H22" s="33">
        <v>32289</v>
      </c>
      <c r="I22" s="33">
        <v>575402</v>
      </c>
      <c r="J22" s="33">
        <v>568663</v>
      </c>
      <c r="K22" s="166">
        <v>98.8</v>
      </c>
    </row>
    <row r="23" spans="1:11" ht="14.25" customHeight="1">
      <c r="A23" s="160">
        <v>204</v>
      </c>
      <c r="B23" s="161" t="s">
        <v>177</v>
      </c>
      <c r="C23" s="76">
        <v>29667</v>
      </c>
      <c r="D23" s="33">
        <v>29667</v>
      </c>
      <c r="E23" s="33">
        <v>35799</v>
      </c>
      <c r="F23" s="33">
        <v>35793</v>
      </c>
      <c r="G23" s="33">
        <v>27840</v>
      </c>
      <c r="H23" s="33">
        <v>27840</v>
      </c>
      <c r="I23" s="33">
        <v>948113</v>
      </c>
      <c r="J23" s="33">
        <v>917211</v>
      </c>
      <c r="K23" s="166">
        <v>96.7</v>
      </c>
    </row>
    <row r="24" spans="1:11" ht="14.25" customHeight="1">
      <c r="A24" s="160">
        <v>205</v>
      </c>
      <c r="B24" s="161" t="s">
        <v>178</v>
      </c>
      <c r="C24" s="76">
        <v>11385</v>
      </c>
      <c r="D24" s="33">
        <v>11385</v>
      </c>
      <c r="E24" s="33">
        <v>58310</v>
      </c>
      <c r="F24" s="33">
        <v>58310</v>
      </c>
      <c r="G24" s="33">
        <v>87486</v>
      </c>
      <c r="H24" s="33">
        <v>70840</v>
      </c>
      <c r="I24" s="33">
        <v>744389</v>
      </c>
      <c r="J24" s="33">
        <v>604416</v>
      </c>
      <c r="K24" s="166">
        <v>81.2</v>
      </c>
    </row>
    <row r="25" spans="1:11" ht="14.25" customHeight="1">
      <c r="A25" s="160">
        <v>206</v>
      </c>
      <c r="B25" s="161" t="s">
        <v>179</v>
      </c>
      <c r="C25" s="76">
        <v>4509</v>
      </c>
      <c r="D25" s="33">
        <v>4509</v>
      </c>
      <c r="E25" s="33">
        <v>714</v>
      </c>
      <c r="F25" s="33">
        <v>714</v>
      </c>
      <c r="G25" s="33">
        <v>8019</v>
      </c>
      <c r="H25" s="33">
        <v>8019</v>
      </c>
      <c r="I25" s="33">
        <v>204347</v>
      </c>
      <c r="J25" s="33">
        <v>203659</v>
      </c>
      <c r="K25" s="166">
        <v>99.7</v>
      </c>
    </row>
    <row r="26" spans="1:11" ht="14.25" customHeight="1">
      <c r="A26" s="160">
        <v>207</v>
      </c>
      <c r="B26" s="161" t="s">
        <v>180</v>
      </c>
      <c r="C26" s="76">
        <v>6790</v>
      </c>
      <c r="D26" s="33">
        <v>6790</v>
      </c>
      <c r="E26" s="33">
        <v>9778</v>
      </c>
      <c r="F26" s="33">
        <v>9778</v>
      </c>
      <c r="G26" s="33">
        <v>23270</v>
      </c>
      <c r="H26" s="33">
        <v>23270</v>
      </c>
      <c r="I26" s="33">
        <v>404454</v>
      </c>
      <c r="J26" s="33">
        <v>401333</v>
      </c>
      <c r="K26" s="166">
        <v>99.2</v>
      </c>
    </row>
    <row r="27" spans="1:11" ht="14.25" customHeight="1">
      <c r="A27" s="160">
        <v>208</v>
      </c>
      <c r="B27" s="161" t="s">
        <v>181</v>
      </c>
      <c r="C27" s="76">
        <v>17837</v>
      </c>
      <c r="D27" s="33">
        <v>17837</v>
      </c>
      <c r="E27" s="33">
        <v>17271</v>
      </c>
      <c r="F27" s="33">
        <v>17271</v>
      </c>
      <c r="G27" s="33">
        <v>16277</v>
      </c>
      <c r="H27" s="33">
        <v>13900</v>
      </c>
      <c r="I27" s="33">
        <v>275828</v>
      </c>
      <c r="J27" s="33">
        <v>246266</v>
      </c>
      <c r="K27" s="166">
        <v>89.3</v>
      </c>
    </row>
    <row r="28" spans="1:11" ht="14.25" customHeight="1">
      <c r="A28" s="160">
        <v>209</v>
      </c>
      <c r="B28" s="161" t="s">
        <v>182</v>
      </c>
      <c r="C28" s="76">
        <v>111569</v>
      </c>
      <c r="D28" s="33">
        <v>111558</v>
      </c>
      <c r="E28" s="33">
        <v>125806</v>
      </c>
      <c r="F28" s="33">
        <v>125108</v>
      </c>
      <c r="G28" s="33">
        <v>171845</v>
      </c>
      <c r="H28" s="33">
        <v>146906</v>
      </c>
      <c r="I28" s="33">
        <v>1247828</v>
      </c>
      <c r="J28" s="33">
        <v>865987</v>
      </c>
      <c r="K28" s="166">
        <v>69.4</v>
      </c>
    </row>
    <row r="29" spans="1:11" ht="14.25" customHeight="1">
      <c r="A29" s="160">
        <v>210</v>
      </c>
      <c r="B29" s="161" t="s">
        <v>183</v>
      </c>
      <c r="C29" s="76">
        <v>27616</v>
      </c>
      <c r="D29" s="33">
        <v>27616</v>
      </c>
      <c r="E29" s="33">
        <v>53874</v>
      </c>
      <c r="F29" s="33">
        <v>53874</v>
      </c>
      <c r="G29" s="33">
        <v>101857</v>
      </c>
      <c r="H29" s="33">
        <v>100039</v>
      </c>
      <c r="I29" s="33">
        <v>1042457</v>
      </c>
      <c r="J29" s="33">
        <v>978506</v>
      </c>
      <c r="K29" s="166">
        <v>93.9</v>
      </c>
    </row>
    <row r="30" spans="1:11" ht="14.25" customHeight="1">
      <c r="A30" s="160">
        <v>212</v>
      </c>
      <c r="B30" s="161" t="s">
        <v>184</v>
      </c>
      <c r="C30" s="76">
        <v>26687</v>
      </c>
      <c r="D30" s="33">
        <v>26687</v>
      </c>
      <c r="E30" s="33">
        <v>28170</v>
      </c>
      <c r="F30" s="33">
        <v>28170</v>
      </c>
      <c r="G30" s="33">
        <v>32699</v>
      </c>
      <c r="H30" s="33">
        <v>32699</v>
      </c>
      <c r="I30" s="33">
        <v>417659</v>
      </c>
      <c r="J30" s="33">
        <v>368675</v>
      </c>
      <c r="K30" s="166">
        <v>88.3</v>
      </c>
    </row>
    <row r="31" spans="1:11" ht="14.25" customHeight="1">
      <c r="A31" s="160">
        <v>213</v>
      </c>
      <c r="B31" s="161" t="s">
        <v>185</v>
      </c>
      <c r="C31" s="76">
        <v>21609</v>
      </c>
      <c r="D31" s="33">
        <v>21609</v>
      </c>
      <c r="E31" s="33">
        <v>27413</v>
      </c>
      <c r="F31" s="33">
        <v>27413</v>
      </c>
      <c r="G31" s="33">
        <v>46676</v>
      </c>
      <c r="H31" s="33">
        <v>46667</v>
      </c>
      <c r="I31" s="33">
        <v>393719</v>
      </c>
      <c r="J31" s="33">
        <v>377211</v>
      </c>
      <c r="K31" s="166">
        <v>95.8</v>
      </c>
    </row>
    <row r="32" spans="1:11" ht="14.25" customHeight="1">
      <c r="A32" s="160">
        <v>214</v>
      </c>
      <c r="B32" s="161" t="s">
        <v>186</v>
      </c>
      <c r="C32" s="76">
        <v>11002</v>
      </c>
      <c r="D32" s="33">
        <v>11002</v>
      </c>
      <c r="E32" s="33">
        <v>31177</v>
      </c>
      <c r="F32" s="33">
        <v>30410</v>
      </c>
      <c r="G32" s="33">
        <v>27116</v>
      </c>
      <c r="H32" s="33">
        <v>25866</v>
      </c>
      <c r="I32" s="33">
        <v>813850</v>
      </c>
      <c r="J32" s="33">
        <v>602371</v>
      </c>
      <c r="K32" s="166">
        <v>74</v>
      </c>
    </row>
    <row r="33" spans="1:11" ht="14.25" customHeight="1">
      <c r="A33" s="160">
        <v>215</v>
      </c>
      <c r="B33" s="161" t="s">
        <v>187</v>
      </c>
      <c r="C33" s="76">
        <v>10897</v>
      </c>
      <c r="D33" s="33">
        <v>10897</v>
      </c>
      <c r="E33" s="33">
        <v>65795</v>
      </c>
      <c r="F33" s="33">
        <v>65795</v>
      </c>
      <c r="G33" s="33">
        <v>71317</v>
      </c>
      <c r="H33" s="33">
        <v>71317</v>
      </c>
      <c r="I33" s="33">
        <v>645178</v>
      </c>
      <c r="J33" s="33">
        <v>592503</v>
      </c>
      <c r="K33" s="166">
        <v>91.8</v>
      </c>
    </row>
    <row r="34" spans="1:11" ht="14.25" customHeight="1">
      <c r="A34" s="160">
        <v>216</v>
      </c>
      <c r="B34" s="161" t="s">
        <v>188</v>
      </c>
      <c r="C34" s="76">
        <v>16066</v>
      </c>
      <c r="D34" s="33">
        <v>16066</v>
      </c>
      <c r="E34" s="33">
        <v>6429</v>
      </c>
      <c r="F34" s="33">
        <v>6429</v>
      </c>
      <c r="G34" s="33">
        <v>35242</v>
      </c>
      <c r="H34" s="33">
        <v>35242</v>
      </c>
      <c r="I34" s="33">
        <v>357538</v>
      </c>
      <c r="J34" s="33">
        <v>344767</v>
      </c>
      <c r="K34" s="166">
        <v>96.4</v>
      </c>
    </row>
    <row r="35" spans="1:11" ht="14.25" customHeight="1">
      <c r="A35" s="160">
        <v>217</v>
      </c>
      <c r="B35" s="161" t="s">
        <v>189</v>
      </c>
      <c r="C35" s="76">
        <v>17605</v>
      </c>
      <c r="D35" s="33">
        <v>17605</v>
      </c>
      <c r="E35" s="33">
        <v>17914</v>
      </c>
      <c r="F35" s="33">
        <v>17914</v>
      </c>
      <c r="G35" s="33">
        <v>17363</v>
      </c>
      <c r="H35" s="33">
        <v>15977</v>
      </c>
      <c r="I35" s="33">
        <v>478177</v>
      </c>
      <c r="J35" s="33">
        <v>471098</v>
      </c>
      <c r="K35" s="166">
        <v>98.5</v>
      </c>
    </row>
    <row r="36" spans="1:11" ht="14.25" customHeight="1">
      <c r="A36" s="160">
        <v>218</v>
      </c>
      <c r="B36" s="161" t="s">
        <v>190</v>
      </c>
      <c r="C36" s="76">
        <v>8339</v>
      </c>
      <c r="D36" s="33">
        <v>8339</v>
      </c>
      <c r="E36" s="33">
        <v>38922</v>
      </c>
      <c r="F36" s="33">
        <v>38922</v>
      </c>
      <c r="G36" s="33">
        <v>31974</v>
      </c>
      <c r="H36" s="33">
        <v>30466</v>
      </c>
      <c r="I36" s="33">
        <v>455093</v>
      </c>
      <c r="J36" s="33">
        <v>429418</v>
      </c>
      <c r="K36" s="166">
        <v>94.4</v>
      </c>
    </row>
    <row r="37" spans="1:11" ht="14.25" customHeight="1">
      <c r="A37" s="160">
        <v>219</v>
      </c>
      <c r="B37" s="161" t="s">
        <v>191</v>
      </c>
      <c r="C37" s="76">
        <v>17094</v>
      </c>
      <c r="D37" s="33">
        <v>17094</v>
      </c>
      <c r="E37" s="33">
        <v>53379</v>
      </c>
      <c r="F37" s="33">
        <v>53379</v>
      </c>
      <c r="G37" s="33">
        <v>79745</v>
      </c>
      <c r="H37" s="33">
        <v>78632</v>
      </c>
      <c r="I37" s="33">
        <v>623001</v>
      </c>
      <c r="J37" s="33">
        <v>563485</v>
      </c>
      <c r="K37" s="166">
        <v>90.4</v>
      </c>
    </row>
    <row r="38" spans="1:11" ht="14.25" customHeight="1">
      <c r="A38" s="160">
        <v>220</v>
      </c>
      <c r="B38" s="161" t="s">
        <v>192</v>
      </c>
      <c r="C38" s="76">
        <v>11442</v>
      </c>
      <c r="D38" s="33">
        <v>11442</v>
      </c>
      <c r="E38" s="33">
        <v>53108</v>
      </c>
      <c r="F38" s="33">
        <v>53108</v>
      </c>
      <c r="G38" s="33">
        <v>60167</v>
      </c>
      <c r="H38" s="33">
        <v>60167</v>
      </c>
      <c r="I38" s="33">
        <v>487174</v>
      </c>
      <c r="J38" s="33">
        <v>397442</v>
      </c>
      <c r="K38" s="166">
        <v>81.6</v>
      </c>
    </row>
    <row r="39" spans="1:11" ht="14.25" customHeight="1">
      <c r="A39" s="160">
        <v>221</v>
      </c>
      <c r="B39" s="161" t="s">
        <v>193</v>
      </c>
      <c r="C39" s="76">
        <v>64940</v>
      </c>
      <c r="D39" s="33">
        <v>64940</v>
      </c>
      <c r="E39" s="33">
        <v>60127</v>
      </c>
      <c r="F39" s="33">
        <v>60127</v>
      </c>
      <c r="G39" s="33">
        <v>149494</v>
      </c>
      <c r="H39" s="33">
        <v>138266</v>
      </c>
      <c r="I39" s="33">
        <v>811931</v>
      </c>
      <c r="J39" s="33">
        <v>702267</v>
      </c>
      <c r="K39" s="166">
        <v>86.5</v>
      </c>
    </row>
    <row r="40" spans="1:11" ht="14.25" customHeight="1">
      <c r="A40" s="160">
        <v>222</v>
      </c>
      <c r="B40" s="161" t="s">
        <v>194</v>
      </c>
      <c r="C40" s="76">
        <v>32490</v>
      </c>
      <c r="D40" s="33">
        <v>32490</v>
      </c>
      <c r="E40" s="33">
        <v>84131</v>
      </c>
      <c r="F40" s="33">
        <v>82009</v>
      </c>
      <c r="G40" s="33">
        <v>64967</v>
      </c>
      <c r="H40" s="33">
        <v>56875</v>
      </c>
      <c r="I40" s="33">
        <v>513691</v>
      </c>
      <c r="J40" s="33">
        <v>399415</v>
      </c>
      <c r="K40" s="166">
        <v>77.8</v>
      </c>
    </row>
    <row r="41" spans="1:11" ht="14.25" customHeight="1">
      <c r="A41" s="160">
        <v>223</v>
      </c>
      <c r="B41" s="161" t="s">
        <v>195</v>
      </c>
      <c r="C41" s="76">
        <v>99879</v>
      </c>
      <c r="D41" s="33">
        <v>99879</v>
      </c>
      <c r="E41" s="33">
        <v>74636</v>
      </c>
      <c r="F41" s="33">
        <v>73061</v>
      </c>
      <c r="G41" s="33">
        <v>118054</v>
      </c>
      <c r="H41" s="33">
        <v>101977</v>
      </c>
      <c r="I41" s="33">
        <v>1119797</v>
      </c>
      <c r="J41" s="33">
        <v>956162</v>
      </c>
      <c r="K41" s="166">
        <v>85.4</v>
      </c>
    </row>
    <row r="42" spans="1:11" ht="14.25" customHeight="1">
      <c r="A42" s="160">
        <v>224</v>
      </c>
      <c r="B42" s="161" t="s">
        <v>157</v>
      </c>
      <c r="C42" s="76">
        <v>14786</v>
      </c>
      <c r="D42" s="33">
        <v>14786</v>
      </c>
      <c r="E42" s="33">
        <v>71291</v>
      </c>
      <c r="F42" s="33">
        <v>71291</v>
      </c>
      <c r="G42" s="33">
        <v>57177</v>
      </c>
      <c r="H42" s="33">
        <v>53363</v>
      </c>
      <c r="I42" s="33">
        <v>1092213</v>
      </c>
      <c r="J42" s="33">
        <v>877410</v>
      </c>
      <c r="K42" s="166">
        <v>80.3</v>
      </c>
    </row>
    <row r="43" spans="1:11" ht="14.25" customHeight="1">
      <c r="A43" s="160">
        <v>225</v>
      </c>
      <c r="B43" s="161" t="s">
        <v>196</v>
      </c>
      <c r="C43" s="76">
        <v>85480</v>
      </c>
      <c r="D43" s="33">
        <v>85480</v>
      </c>
      <c r="E43" s="33">
        <v>29089</v>
      </c>
      <c r="F43" s="33">
        <v>29089</v>
      </c>
      <c r="G43" s="33">
        <v>67136</v>
      </c>
      <c r="H43" s="33">
        <v>61267</v>
      </c>
      <c r="I43" s="33">
        <v>605749</v>
      </c>
      <c r="J43" s="33">
        <v>530452</v>
      </c>
      <c r="K43" s="166">
        <v>87.6</v>
      </c>
    </row>
    <row r="44" spans="1:11" ht="14.25" customHeight="1">
      <c r="A44" s="160">
        <v>226</v>
      </c>
      <c r="B44" s="161" t="s">
        <v>197</v>
      </c>
      <c r="C44" s="76">
        <v>28012</v>
      </c>
      <c r="D44" s="33">
        <v>28012</v>
      </c>
      <c r="E44" s="33">
        <v>59192</v>
      </c>
      <c r="F44" s="33">
        <v>59192</v>
      </c>
      <c r="G44" s="33">
        <v>94852</v>
      </c>
      <c r="H44" s="33">
        <v>85176</v>
      </c>
      <c r="I44" s="33">
        <v>1239251</v>
      </c>
      <c r="J44" s="33">
        <v>976918</v>
      </c>
      <c r="K44" s="166">
        <v>78.8</v>
      </c>
    </row>
    <row r="45" spans="1:11" ht="14.25" customHeight="1">
      <c r="A45" s="160">
        <v>227</v>
      </c>
      <c r="B45" s="161" t="s">
        <v>198</v>
      </c>
      <c r="C45" s="76">
        <v>87421</v>
      </c>
      <c r="D45" s="33">
        <v>87421</v>
      </c>
      <c r="E45" s="33">
        <v>84504</v>
      </c>
      <c r="F45" s="33">
        <v>81697</v>
      </c>
      <c r="G45" s="33">
        <v>110188</v>
      </c>
      <c r="H45" s="33">
        <v>82068</v>
      </c>
      <c r="I45" s="33">
        <v>581680</v>
      </c>
      <c r="J45" s="33">
        <v>499096</v>
      </c>
      <c r="K45" s="166">
        <v>85.8</v>
      </c>
    </row>
    <row r="46" spans="1:11" ht="14.25" customHeight="1">
      <c r="A46" s="160">
        <v>228</v>
      </c>
      <c r="B46" s="161" t="s">
        <v>211</v>
      </c>
      <c r="C46" s="76">
        <v>31705</v>
      </c>
      <c r="D46" s="33">
        <v>31705</v>
      </c>
      <c r="E46" s="33">
        <v>33824</v>
      </c>
      <c r="F46" s="33">
        <v>33824</v>
      </c>
      <c r="G46" s="33">
        <v>68921</v>
      </c>
      <c r="H46" s="33">
        <v>68339</v>
      </c>
      <c r="I46" s="33">
        <v>512992</v>
      </c>
      <c r="J46" s="33">
        <v>469562</v>
      </c>
      <c r="K46" s="166">
        <v>91.5</v>
      </c>
    </row>
    <row r="47" spans="1:11" ht="14.25" customHeight="1">
      <c r="A47" s="160">
        <v>229</v>
      </c>
      <c r="B47" s="161" t="s">
        <v>212</v>
      </c>
      <c r="C47" s="76">
        <v>43038</v>
      </c>
      <c r="D47" s="33">
        <v>43038</v>
      </c>
      <c r="E47" s="33">
        <v>42180</v>
      </c>
      <c r="F47" s="33">
        <v>39815</v>
      </c>
      <c r="G47" s="33">
        <v>66607</v>
      </c>
      <c r="H47" s="33">
        <v>65964</v>
      </c>
      <c r="I47" s="33">
        <v>741033</v>
      </c>
      <c r="J47" s="33">
        <v>689577</v>
      </c>
      <c r="K47" s="166">
        <v>93.1</v>
      </c>
    </row>
    <row r="48" spans="1:11" ht="14.25" customHeight="1">
      <c r="A48" s="160">
        <v>301</v>
      </c>
      <c r="B48" s="161" t="s">
        <v>199</v>
      </c>
      <c r="C48" s="76">
        <v>1906</v>
      </c>
      <c r="D48" s="33">
        <v>1906</v>
      </c>
      <c r="E48" s="33">
        <v>29093</v>
      </c>
      <c r="F48" s="33">
        <v>28895</v>
      </c>
      <c r="G48" s="33">
        <v>18781</v>
      </c>
      <c r="H48" s="33">
        <v>17929</v>
      </c>
      <c r="I48" s="33">
        <v>261315</v>
      </c>
      <c r="J48" s="33">
        <v>224236</v>
      </c>
      <c r="K48" s="166">
        <v>85.8</v>
      </c>
    </row>
    <row r="49" spans="1:11" ht="14.25" customHeight="1">
      <c r="A49" s="160">
        <v>365</v>
      </c>
      <c r="B49" s="161" t="s">
        <v>213</v>
      </c>
      <c r="C49" s="76">
        <v>27420</v>
      </c>
      <c r="D49" s="33">
        <v>27420</v>
      </c>
      <c r="E49" s="33">
        <v>38455</v>
      </c>
      <c r="F49" s="33">
        <v>36200</v>
      </c>
      <c r="G49" s="33">
        <v>29713</v>
      </c>
      <c r="H49" s="33">
        <v>28461</v>
      </c>
      <c r="I49" s="33">
        <v>511262</v>
      </c>
      <c r="J49" s="33">
        <v>425738</v>
      </c>
      <c r="K49" s="166">
        <v>83.3</v>
      </c>
    </row>
    <row r="50" spans="1:11" ht="14.25" customHeight="1">
      <c r="A50" s="160">
        <v>381</v>
      </c>
      <c r="B50" s="161" t="s">
        <v>200</v>
      </c>
      <c r="C50" s="76">
        <v>0</v>
      </c>
      <c r="D50" s="33">
        <v>0</v>
      </c>
      <c r="E50" s="33">
        <v>13299</v>
      </c>
      <c r="F50" s="33">
        <v>13236</v>
      </c>
      <c r="G50" s="33">
        <v>33506</v>
      </c>
      <c r="H50" s="33">
        <v>33506</v>
      </c>
      <c r="I50" s="33">
        <v>285765</v>
      </c>
      <c r="J50" s="33">
        <v>253337</v>
      </c>
      <c r="K50" s="166">
        <v>88.7</v>
      </c>
    </row>
    <row r="51" spans="1:11" ht="14.25" customHeight="1">
      <c r="A51" s="160">
        <v>382</v>
      </c>
      <c r="B51" s="161" t="s">
        <v>201</v>
      </c>
      <c r="C51" s="76">
        <v>2444</v>
      </c>
      <c r="D51" s="33">
        <v>2444</v>
      </c>
      <c r="E51" s="33">
        <v>0</v>
      </c>
      <c r="F51" s="33">
        <v>0</v>
      </c>
      <c r="G51" s="33">
        <v>11675</v>
      </c>
      <c r="H51" s="33">
        <v>11675</v>
      </c>
      <c r="I51" s="33">
        <v>113759</v>
      </c>
      <c r="J51" s="33">
        <v>112309</v>
      </c>
      <c r="K51" s="166">
        <v>98.7</v>
      </c>
    </row>
    <row r="52" spans="1:11" ht="14.25" customHeight="1">
      <c r="A52" s="160">
        <v>442</v>
      </c>
      <c r="B52" s="161" t="s">
        <v>202</v>
      </c>
      <c r="C52" s="76">
        <v>9224</v>
      </c>
      <c r="D52" s="33">
        <v>9224</v>
      </c>
      <c r="E52" s="33">
        <v>11031</v>
      </c>
      <c r="F52" s="33">
        <v>11031</v>
      </c>
      <c r="G52" s="33">
        <v>14696</v>
      </c>
      <c r="H52" s="33">
        <v>14696</v>
      </c>
      <c r="I52" s="33">
        <v>253560</v>
      </c>
      <c r="J52" s="33">
        <v>199995</v>
      </c>
      <c r="K52" s="166">
        <v>78.9</v>
      </c>
    </row>
    <row r="53" spans="1:11" ht="14.25" customHeight="1">
      <c r="A53" s="160">
        <v>443</v>
      </c>
      <c r="B53" s="161" t="s">
        <v>203</v>
      </c>
      <c r="C53" s="76">
        <v>3961</v>
      </c>
      <c r="D53" s="33">
        <v>3961</v>
      </c>
      <c r="E53" s="33">
        <v>8001</v>
      </c>
      <c r="F53" s="33">
        <v>8001</v>
      </c>
      <c r="G53" s="33">
        <v>19149</v>
      </c>
      <c r="H53" s="33">
        <v>17120</v>
      </c>
      <c r="I53" s="33">
        <v>251559</v>
      </c>
      <c r="J53" s="33">
        <v>155836</v>
      </c>
      <c r="K53" s="166">
        <v>61.9</v>
      </c>
    </row>
    <row r="54" spans="1:11" ht="14.25" customHeight="1">
      <c r="A54" s="160">
        <v>446</v>
      </c>
      <c r="B54" s="161" t="s">
        <v>214</v>
      </c>
      <c r="C54" s="76">
        <v>11834</v>
      </c>
      <c r="D54" s="33">
        <v>11834</v>
      </c>
      <c r="E54" s="33">
        <v>46465</v>
      </c>
      <c r="F54" s="33">
        <v>43317</v>
      </c>
      <c r="G54" s="33">
        <v>20904</v>
      </c>
      <c r="H54" s="33">
        <v>19379</v>
      </c>
      <c r="I54" s="33">
        <v>248961</v>
      </c>
      <c r="J54" s="33">
        <v>222404</v>
      </c>
      <c r="K54" s="166">
        <v>89.3</v>
      </c>
    </row>
    <row r="55" spans="1:11" ht="14.25" customHeight="1">
      <c r="A55" s="160">
        <v>464</v>
      </c>
      <c r="B55" s="161" t="s">
        <v>204</v>
      </c>
      <c r="C55" s="76">
        <v>12603</v>
      </c>
      <c r="D55" s="33">
        <v>12603</v>
      </c>
      <c r="E55" s="33">
        <v>2686</v>
      </c>
      <c r="F55" s="33">
        <v>2686</v>
      </c>
      <c r="G55" s="33">
        <v>13193</v>
      </c>
      <c r="H55" s="33">
        <v>13193</v>
      </c>
      <c r="I55" s="33">
        <v>187193</v>
      </c>
      <c r="J55" s="33">
        <v>175140</v>
      </c>
      <c r="K55" s="166">
        <v>93.6</v>
      </c>
    </row>
    <row r="56" spans="1:11" ht="14.25" customHeight="1">
      <c r="A56" s="160">
        <v>481</v>
      </c>
      <c r="B56" s="161" t="s">
        <v>205</v>
      </c>
      <c r="C56" s="76">
        <v>17378</v>
      </c>
      <c r="D56" s="33">
        <v>17378</v>
      </c>
      <c r="E56" s="33">
        <v>41395</v>
      </c>
      <c r="F56" s="33">
        <v>41168</v>
      </c>
      <c r="G56" s="33">
        <v>34688</v>
      </c>
      <c r="H56" s="33">
        <v>27093</v>
      </c>
      <c r="I56" s="33">
        <v>330100</v>
      </c>
      <c r="J56" s="33">
        <v>256319</v>
      </c>
      <c r="K56" s="166">
        <v>77.6</v>
      </c>
    </row>
    <row r="57" spans="1:11" ht="14.25" customHeight="1">
      <c r="A57" s="162">
        <v>501</v>
      </c>
      <c r="B57" s="7" t="s">
        <v>206</v>
      </c>
      <c r="C57" s="76">
        <v>44474</v>
      </c>
      <c r="D57" s="33">
        <v>44474</v>
      </c>
      <c r="E57" s="33">
        <v>27146</v>
      </c>
      <c r="F57" s="33">
        <v>27146</v>
      </c>
      <c r="G57" s="33">
        <v>109575</v>
      </c>
      <c r="H57" s="33">
        <v>99901</v>
      </c>
      <c r="I57" s="33">
        <v>680005</v>
      </c>
      <c r="J57" s="33">
        <v>374687</v>
      </c>
      <c r="K57" s="166">
        <v>55.1</v>
      </c>
    </row>
    <row r="58" spans="1:11" ht="14.25" customHeight="1">
      <c r="A58" s="162">
        <v>585</v>
      </c>
      <c r="B58" s="7" t="s">
        <v>207</v>
      </c>
      <c r="C58" s="76">
        <v>64286</v>
      </c>
      <c r="D58" s="33">
        <v>59166</v>
      </c>
      <c r="E58" s="33">
        <v>60176</v>
      </c>
      <c r="F58" s="33">
        <v>56671</v>
      </c>
      <c r="G58" s="33">
        <v>78895</v>
      </c>
      <c r="H58" s="33">
        <v>57602</v>
      </c>
      <c r="I58" s="33">
        <v>577353</v>
      </c>
      <c r="J58" s="33">
        <v>331707</v>
      </c>
      <c r="K58" s="166">
        <v>57.5</v>
      </c>
    </row>
    <row r="59" spans="1:11" ht="14.25" customHeight="1">
      <c r="A59" s="162">
        <v>586</v>
      </c>
      <c r="B59" s="7" t="s">
        <v>215</v>
      </c>
      <c r="C59" s="76">
        <v>32632</v>
      </c>
      <c r="D59" s="33">
        <v>32632</v>
      </c>
      <c r="E59" s="33">
        <v>7203</v>
      </c>
      <c r="F59" s="33">
        <v>7203</v>
      </c>
      <c r="G59" s="33">
        <v>103519</v>
      </c>
      <c r="H59" s="33">
        <v>80699</v>
      </c>
      <c r="I59" s="33">
        <v>387677</v>
      </c>
      <c r="J59" s="33">
        <v>225423</v>
      </c>
      <c r="K59" s="166">
        <v>58.1</v>
      </c>
    </row>
    <row r="60" spans="1:11" ht="3.75" customHeight="1">
      <c r="A60" s="163"/>
      <c r="B60" s="164"/>
      <c r="C60" s="125"/>
      <c r="D60" s="77"/>
      <c r="E60" s="77"/>
      <c r="F60" s="77"/>
      <c r="G60" s="77"/>
      <c r="H60" s="77"/>
      <c r="I60" s="77"/>
      <c r="J60" s="77"/>
      <c r="K60" s="75"/>
    </row>
    <row r="61" spans="1:9" ht="11.25">
      <c r="A61" s="7" t="s">
        <v>1001</v>
      </c>
      <c r="B61" s="20"/>
      <c r="D61" s="21"/>
      <c r="E61" s="21"/>
      <c r="F61" s="21"/>
      <c r="G61" s="21"/>
      <c r="H61" s="21"/>
      <c r="I61" s="21"/>
    </row>
    <row r="62" spans="1:9" ht="11.25">
      <c r="A62" s="17" t="s">
        <v>724</v>
      </c>
      <c r="B62" s="20"/>
      <c r="D62" s="21"/>
      <c r="E62" s="21"/>
      <c r="F62" s="21"/>
      <c r="G62" s="21"/>
      <c r="H62" s="21"/>
      <c r="I62" s="21"/>
    </row>
    <row r="63" spans="2:9" ht="17.25" customHeight="1">
      <c r="B63" s="20"/>
      <c r="D63" s="21"/>
      <c r="E63" s="21"/>
      <c r="F63" s="21"/>
      <c r="G63" s="21"/>
      <c r="H63" s="21"/>
      <c r="I63" s="21"/>
    </row>
  </sheetData>
  <sheetProtection/>
  <mergeCells count="7">
    <mergeCell ref="G3:H3"/>
    <mergeCell ref="I3:K3"/>
    <mergeCell ref="A5:B5"/>
    <mergeCell ref="A6:B6"/>
    <mergeCell ref="A3:B4"/>
    <mergeCell ref="C3:D3"/>
    <mergeCell ref="E3:F3"/>
  </mergeCells>
  <printOptions/>
  <pageMargins left="0.5905511811023623" right="0.5905511811023623" top="0.5905511811023623" bottom="0.5905511811023623" header="0.3937007874015748" footer="0.3937007874015748"/>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91"/>
  <sheetViews>
    <sheetView zoomScalePageLayoutView="0" workbookViewId="0" topLeftCell="A1">
      <selection activeCell="A1" sqref="A1"/>
    </sheetView>
  </sheetViews>
  <sheetFormatPr defaultColWidth="9.00390625" defaultRowHeight="12.75"/>
  <cols>
    <col min="1" max="1" width="4.25390625" style="17" customWidth="1"/>
    <col min="2" max="2" width="16.375" style="17" customWidth="1"/>
    <col min="3" max="5" width="11.375" style="17" customWidth="1"/>
    <col min="6" max="6" width="4.25390625" style="17" customWidth="1"/>
    <col min="7" max="7" width="16.375" style="17" customWidth="1"/>
    <col min="8" max="10" width="11.375" style="17" customWidth="1"/>
    <col min="11" max="11" width="9.625" style="17" customWidth="1"/>
    <col min="12" max="16384" width="9.125" style="17" customWidth="1"/>
  </cols>
  <sheetData>
    <row r="1" spans="1:9" s="41" customFormat="1" ht="17.25">
      <c r="A1" s="58" t="s">
        <v>817</v>
      </c>
      <c r="I1" s="42"/>
    </row>
    <row r="2" spans="1:10" ht="11.25">
      <c r="A2" s="19"/>
      <c r="B2" s="20"/>
      <c r="C2" s="20"/>
      <c r="D2" s="20"/>
      <c r="F2" s="21"/>
      <c r="J2" s="40" t="s">
        <v>317</v>
      </c>
    </row>
    <row r="3" spans="1:10" ht="12" customHeight="1">
      <c r="A3" s="318" t="s">
        <v>403</v>
      </c>
      <c r="B3" s="319"/>
      <c r="C3" s="311" t="s">
        <v>315</v>
      </c>
      <c r="D3" s="313"/>
      <c r="E3" s="312"/>
      <c r="F3" s="318" t="s">
        <v>403</v>
      </c>
      <c r="G3" s="319"/>
      <c r="H3" s="311" t="s">
        <v>315</v>
      </c>
      <c r="I3" s="313"/>
      <c r="J3" s="313"/>
    </row>
    <row r="4" spans="1:10" ht="12" customHeight="1">
      <c r="A4" s="320"/>
      <c r="B4" s="321"/>
      <c r="C4" s="180" t="s">
        <v>4</v>
      </c>
      <c r="D4" s="180" t="s">
        <v>544</v>
      </c>
      <c r="E4" s="68" t="s">
        <v>546</v>
      </c>
      <c r="F4" s="320"/>
      <c r="G4" s="321"/>
      <c r="H4" s="239" t="s">
        <v>4</v>
      </c>
      <c r="I4" s="250" t="s">
        <v>543</v>
      </c>
      <c r="J4" s="250" t="s">
        <v>545</v>
      </c>
    </row>
    <row r="5" spans="1:10" ht="15" customHeight="1">
      <c r="A5" s="20"/>
      <c r="B5" s="129" t="s">
        <v>970</v>
      </c>
      <c r="C5" s="35">
        <v>1063185</v>
      </c>
      <c r="D5" s="32">
        <v>361082</v>
      </c>
      <c r="E5" s="181">
        <v>702101</v>
      </c>
      <c r="F5" s="237"/>
      <c r="G5" s="20" t="s">
        <v>536</v>
      </c>
      <c r="H5" s="251">
        <v>8057</v>
      </c>
      <c r="I5" s="252">
        <v>2363</v>
      </c>
      <c r="J5" s="252">
        <v>5694</v>
      </c>
    </row>
    <row r="6" spans="1:10" ht="11.25">
      <c r="A6" s="20"/>
      <c r="B6" s="23" t="s">
        <v>754</v>
      </c>
      <c r="C6" s="35">
        <v>1091723</v>
      </c>
      <c r="D6" s="32">
        <v>376188</v>
      </c>
      <c r="E6" s="181">
        <v>715540</v>
      </c>
      <c r="F6" s="20"/>
      <c r="G6" s="20" t="s">
        <v>538</v>
      </c>
      <c r="H6" s="35">
        <v>30949</v>
      </c>
      <c r="I6" s="32">
        <v>7772</v>
      </c>
      <c r="J6" s="32">
        <v>23177</v>
      </c>
    </row>
    <row r="7" spans="1:10" ht="11.25">
      <c r="A7" s="20"/>
      <c r="B7" s="23" t="s">
        <v>755</v>
      </c>
      <c r="C7" s="35">
        <v>1102175</v>
      </c>
      <c r="D7" s="32">
        <v>377990</v>
      </c>
      <c r="E7" s="181">
        <v>724192</v>
      </c>
      <c r="F7" s="20"/>
      <c r="G7" s="20" t="s">
        <v>540</v>
      </c>
      <c r="H7" s="35">
        <v>1918</v>
      </c>
      <c r="I7" s="32">
        <v>431</v>
      </c>
      <c r="J7" s="32">
        <v>1487</v>
      </c>
    </row>
    <row r="8" spans="1:10" ht="11.25">
      <c r="A8" s="20"/>
      <c r="B8" s="23" t="s">
        <v>922</v>
      </c>
      <c r="C8" s="35">
        <v>1115634</v>
      </c>
      <c r="D8" s="32">
        <v>382211</v>
      </c>
      <c r="E8" s="181">
        <v>733426</v>
      </c>
      <c r="F8" s="20"/>
      <c r="G8" s="20" t="s">
        <v>218</v>
      </c>
      <c r="H8" s="35">
        <v>9692</v>
      </c>
      <c r="I8" s="32">
        <v>1837</v>
      </c>
      <c r="J8" s="32">
        <v>7855</v>
      </c>
    </row>
    <row r="9" spans="1:10" ht="11.25">
      <c r="A9" s="20"/>
      <c r="B9" s="23" t="s">
        <v>971</v>
      </c>
      <c r="C9" s="35">
        <v>1096382</v>
      </c>
      <c r="D9" s="32">
        <v>368775</v>
      </c>
      <c r="E9" s="181">
        <v>727600</v>
      </c>
      <c r="F9" s="20"/>
      <c r="G9" s="20" t="s">
        <v>405</v>
      </c>
      <c r="H9" s="35">
        <v>589</v>
      </c>
      <c r="I9" s="32">
        <v>293</v>
      </c>
      <c r="J9" s="32">
        <v>296</v>
      </c>
    </row>
    <row r="10" spans="1:10" ht="11.25">
      <c r="A10" s="20"/>
      <c r="B10" s="25"/>
      <c r="C10" s="35"/>
      <c r="D10" s="32"/>
      <c r="E10" s="181"/>
      <c r="F10" s="20"/>
      <c r="G10" s="20" t="s">
        <v>407</v>
      </c>
      <c r="H10" s="35">
        <v>1151</v>
      </c>
      <c r="I10" s="32">
        <v>385</v>
      </c>
      <c r="J10" s="32">
        <v>766</v>
      </c>
    </row>
    <row r="11" spans="1:10" ht="11.25">
      <c r="A11" s="20" t="s">
        <v>404</v>
      </c>
      <c r="B11" s="22"/>
      <c r="C11" s="35"/>
      <c r="D11" s="32"/>
      <c r="E11" s="181"/>
      <c r="F11" s="20"/>
      <c r="G11" s="20" t="s">
        <v>409</v>
      </c>
      <c r="H11" s="35">
        <v>17043</v>
      </c>
      <c r="I11" s="32">
        <v>4331</v>
      </c>
      <c r="J11" s="32">
        <v>12712</v>
      </c>
    </row>
    <row r="12" spans="1:10" ht="11.25">
      <c r="A12" s="20"/>
      <c r="B12" s="22" t="s">
        <v>406</v>
      </c>
      <c r="C12" s="35">
        <v>38959</v>
      </c>
      <c r="D12" s="32">
        <v>13413</v>
      </c>
      <c r="E12" s="181">
        <v>25546</v>
      </c>
      <c r="F12" s="20"/>
      <c r="G12" s="20" t="s">
        <v>411</v>
      </c>
      <c r="H12" s="35">
        <v>14600</v>
      </c>
      <c r="I12" s="32">
        <v>2602</v>
      </c>
      <c r="J12" s="32">
        <v>11998</v>
      </c>
    </row>
    <row r="13" spans="1:10" ht="11.25">
      <c r="A13" s="20"/>
      <c r="B13" s="22" t="s">
        <v>408</v>
      </c>
      <c r="C13" s="35">
        <v>26613</v>
      </c>
      <c r="D13" s="32">
        <v>8546</v>
      </c>
      <c r="E13" s="181">
        <v>18066</v>
      </c>
      <c r="F13" s="20"/>
      <c r="G13" s="7" t="s">
        <v>413</v>
      </c>
      <c r="H13" s="35">
        <v>1188</v>
      </c>
      <c r="I13" s="32">
        <v>260</v>
      </c>
      <c r="J13" s="32">
        <v>928</v>
      </c>
    </row>
    <row r="14" spans="1:10" ht="11.25">
      <c r="A14" s="20"/>
      <c r="B14" s="22" t="s">
        <v>410</v>
      </c>
      <c r="C14" s="35">
        <v>18961</v>
      </c>
      <c r="D14" s="32">
        <v>6017</v>
      </c>
      <c r="E14" s="181">
        <v>12944</v>
      </c>
      <c r="F14" s="20"/>
      <c r="G14" s="20" t="s">
        <v>414</v>
      </c>
      <c r="H14" s="35">
        <v>3954</v>
      </c>
      <c r="I14" s="32">
        <v>541</v>
      </c>
      <c r="J14" s="32">
        <v>3414</v>
      </c>
    </row>
    <row r="15" spans="1:10" ht="11.25">
      <c r="A15" s="20"/>
      <c r="B15" s="22" t="s">
        <v>412</v>
      </c>
      <c r="C15" s="35">
        <v>19454</v>
      </c>
      <c r="D15" s="32">
        <v>6828</v>
      </c>
      <c r="E15" s="181">
        <v>12626</v>
      </c>
      <c r="F15" s="20"/>
      <c r="G15" s="20" t="s">
        <v>416</v>
      </c>
      <c r="H15" s="35">
        <v>232</v>
      </c>
      <c r="I15" s="32">
        <v>49</v>
      </c>
      <c r="J15" s="32">
        <v>183</v>
      </c>
    </row>
    <row r="16" spans="1:10" ht="11.25">
      <c r="A16" s="20"/>
      <c r="B16" s="22" t="s">
        <v>217</v>
      </c>
      <c r="C16" s="35">
        <v>6828</v>
      </c>
      <c r="D16" s="32">
        <v>2441</v>
      </c>
      <c r="E16" s="181">
        <v>4387</v>
      </c>
      <c r="F16" s="20"/>
      <c r="G16" s="20" t="s">
        <v>418</v>
      </c>
      <c r="H16" s="35">
        <v>247</v>
      </c>
      <c r="I16" s="32">
        <v>67</v>
      </c>
      <c r="J16" s="32">
        <v>180</v>
      </c>
    </row>
    <row r="17" spans="1:10" ht="11.25">
      <c r="A17" s="20"/>
      <c r="B17" s="22" t="s">
        <v>415</v>
      </c>
      <c r="C17" s="35">
        <v>29084</v>
      </c>
      <c r="D17" s="32">
        <v>10782</v>
      </c>
      <c r="E17" s="181">
        <v>18302</v>
      </c>
      <c r="F17" s="20"/>
      <c r="G17" s="20" t="s">
        <v>420</v>
      </c>
      <c r="H17" s="35">
        <v>222</v>
      </c>
      <c r="I17" s="32">
        <v>54</v>
      </c>
      <c r="J17" s="32">
        <v>168</v>
      </c>
    </row>
    <row r="18" spans="1:10" ht="11.25">
      <c r="A18" s="20"/>
      <c r="B18" s="22" t="s">
        <v>417</v>
      </c>
      <c r="C18" s="35">
        <v>10099</v>
      </c>
      <c r="D18" s="32">
        <v>3312</v>
      </c>
      <c r="E18" s="181">
        <v>6787</v>
      </c>
      <c r="F18" s="20"/>
      <c r="G18" s="20" t="s">
        <v>422</v>
      </c>
      <c r="H18" s="35">
        <v>158</v>
      </c>
      <c r="I18" s="32">
        <v>40</v>
      </c>
      <c r="J18" s="32">
        <v>119</v>
      </c>
    </row>
    <row r="19" spans="1:10" ht="11.25">
      <c r="A19" s="20"/>
      <c r="B19" s="22" t="s">
        <v>419</v>
      </c>
      <c r="C19" s="35">
        <v>22383</v>
      </c>
      <c r="D19" s="32">
        <v>8383</v>
      </c>
      <c r="E19" s="181">
        <v>14000</v>
      </c>
      <c r="F19" s="20"/>
      <c r="G19" s="20" t="s">
        <v>424</v>
      </c>
      <c r="H19" s="35">
        <v>3966</v>
      </c>
      <c r="I19" s="32">
        <v>1237</v>
      </c>
      <c r="J19" s="32">
        <v>2728</v>
      </c>
    </row>
    <row r="20" spans="1:10" ht="11.25">
      <c r="A20" s="20"/>
      <c r="B20" s="22" t="s">
        <v>421</v>
      </c>
      <c r="C20" s="35">
        <v>35565</v>
      </c>
      <c r="D20" s="32">
        <v>10754</v>
      </c>
      <c r="E20" s="181">
        <v>24811</v>
      </c>
      <c r="F20" s="20"/>
      <c r="G20" s="20" t="s">
        <v>426</v>
      </c>
      <c r="H20" s="35">
        <v>135</v>
      </c>
      <c r="I20" s="32">
        <v>35</v>
      </c>
      <c r="J20" s="32">
        <v>100</v>
      </c>
    </row>
    <row r="21" spans="1:10" ht="11.25">
      <c r="A21" s="20"/>
      <c r="B21" s="22" t="s">
        <v>423</v>
      </c>
      <c r="C21" s="35">
        <v>24740</v>
      </c>
      <c r="D21" s="32">
        <v>8743</v>
      </c>
      <c r="E21" s="181">
        <v>15997</v>
      </c>
      <c r="F21" s="20"/>
      <c r="G21" s="20" t="s">
        <v>428</v>
      </c>
      <c r="H21" s="35">
        <v>67</v>
      </c>
      <c r="I21" s="32">
        <v>22</v>
      </c>
      <c r="J21" s="32">
        <v>45</v>
      </c>
    </row>
    <row r="22" spans="1:10" ht="11.25">
      <c r="A22" s="20"/>
      <c r="B22" s="22" t="s">
        <v>425</v>
      </c>
      <c r="C22" s="35">
        <v>22084</v>
      </c>
      <c r="D22" s="32">
        <v>7843</v>
      </c>
      <c r="E22" s="181">
        <v>14242</v>
      </c>
      <c r="F22" s="20"/>
      <c r="G22" s="20" t="s">
        <v>430</v>
      </c>
      <c r="H22" s="35">
        <v>547</v>
      </c>
      <c r="I22" s="32">
        <v>169</v>
      </c>
      <c r="J22" s="32">
        <v>378</v>
      </c>
    </row>
    <row r="23" spans="1:10" ht="11.25">
      <c r="A23" s="20"/>
      <c r="B23" s="22" t="s">
        <v>427</v>
      </c>
      <c r="C23" s="35">
        <v>117663</v>
      </c>
      <c r="D23" s="32">
        <v>46327</v>
      </c>
      <c r="E23" s="181">
        <v>71336</v>
      </c>
      <c r="F23" s="20"/>
      <c r="G23" s="20" t="s">
        <v>432</v>
      </c>
      <c r="H23" s="35">
        <v>886</v>
      </c>
      <c r="I23" s="32">
        <v>324</v>
      </c>
      <c r="J23" s="32">
        <v>562</v>
      </c>
    </row>
    <row r="24" spans="1:10" ht="11.25">
      <c r="A24" s="20"/>
      <c r="B24" s="22" t="s">
        <v>429</v>
      </c>
      <c r="C24" s="35">
        <v>47870</v>
      </c>
      <c r="D24" s="32">
        <v>25899</v>
      </c>
      <c r="E24" s="181">
        <v>21972</v>
      </c>
      <c r="F24" s="20"/>
      <c r="G24" s="20" t="s">
        <v>433</v>
      </c>
      <c r="H24" s="35">
        <v>427</v>
      </c>
      <c r="I24" s="32">
        <v>94</v>
      </c>
      <c r="J24" s="32">
        <v>333</v>
      </c>
    </row>
    <row r="25" spans="1:10" ht="11.25">
      <c r="A25" s="20"/>
      <c r="B25" s="22" t="s">
        <v>431</v>
      </c>
      <c r="C25" s="35">
        <v>68722</v>
      </c>
      <c r="D25" s="32">
        <v>19951</v>
      </c>
      <c r="E25" s="181">
        <v>48771</v>
      </c>
      <c r="F25" s="20"/>
      <c r="G25" s="20" t="s">
        <v>434</v>
      </c>
      <c r="H25" s="35">
        <v>583</v>
      </c>
      <c r="I25" s="32">
        <v>116</v>
      </c>
      <c r="J25" s="32">
        <v>467</v>
      </c>
    </row>
    <row r="26" spans="1:10" ht="11.25">
      <c r="A26" s="20"/>
      <c r="B26" s="22"/>
      <c r="C26" s="35"/>
      <c r="D26" s="32"/>
      <c r="E26" s="181"/>
      <c r="F26" s="20"/>
      <c r="G26" s="20" t="s">
        <v>436</v>
      </c>
      <c r="H26" s="35">
        <v>269</v>
      </c>
      <c r="I26" s="32">
        <v>76</v>
      </c>
      <c r="J26" s="32">
        <v>192</v>
      </c>
    </row>
    <row r="27" spans="1:10" ht="11.25">
      <c r="A27" s="20" t="s">
        <v>274</v>
      </c>
      <c r="B27" s="25"/>
      <c r="C27" s="35"/>
      <c r="D27" s="32"/>
      <c r="E27" s="181"/>
      <c r="F27" s="20"/>
      <c r="G27" s="20" t="s">
        <v>437</v>
      </c>
      <c r="H27" s="35">
        <v>154</v>
      </c>
      <c r="I27" s="32">
        <v>46</v>
      </c>
      <c r="J27" s="32">
        <v>108</v>
      </c>
    </row>
    <row r="28" spans="1:10" ht="11.25">
      <c r="A28" s="20"/>
      <c r="B28" s="22" t="s">
        <v>435</v>
      </c>
      <c r="C28" s="35">
        <v>7187</v>
      </c>
      <c r="D28" s="32">
        <v>6749</v>
      </c>
      <c r="E28" s="181">
        <v>437</v>
      </c>
      <c r="F28" s="20"/>
      <c r="G28" s="26"/>
      <c r="H28" s="35"/>
      <c r="I28" s="32"/>
      <c r="J28" s="32"/>
    </row>
    <row r="29" spans="1:10" ht="11.25">
      <c r="A29" s="20"/>
      <c r="B29" s="25"/>
      <c r="C29" s="35"/>
      <c r="D29" s="32"/>
      <c r="E29" s="181"/>
      <c r="F29" s="20" t="s">
        <v>220</v>
      </c>
      <c r="G29" s="22"/>
      <c r="H29" s="35"/>
      <c r="I29" s="32"/>
      <c r="J29" s="32"/>
    </row>
    <row r="30" spans="1:10" ht="11.25">
      <c r="A30" s="20" t="s">
        <v>438</v>
      </c>
      <c r="B30" s="22"/>
      <c r="C30" s="35"/>
      <c r="D30" s="32"/>
      <c r="E30" s="181"/>
      <c r="F30" s="20"/>
      <c r="G30" s="22" t="s">
        <v>441</v>
      </c>
      <c r="H30" s="35">
        <v>916</v>
      </c>
      <c r="I30" s="32">
        <v>295</v>
      </c>
      <c r="J30" s="32">
        <v>620</v>
      </c>
    </row>
    <row r="31" spans="1:10" ht="11.25">
      <c r="A31" s="20"/>
      <c r="B31" s="22" t="s">
        <v>439</v>
      </c>
      <c r="C31" s="35">
        <v>21121</v>
      </c>
      <c r="D31" s="32">
        <v>6817</v>
      </c>
      <c r="E31" s="181">
        <v>14304</v>
      </c>
      <c r="F31" s="20"/>
      <c r="G31" s="22" t="s">
        <v>443</v>
      </c>
      <c r="H31" s="35">
        <v>1675</v>
      </c>
      <c r="I31" s="32">
        <v>399</v>
      </c>
      <c r="J31" s="32">
        <v>1276</v>
      </c>
    </row>
    <row r="32" spans="1:10" ht="11.25">
      <c r="A32" s="20"/>
      <c r="B32" s="22" t="s">
        <v>440</v>
      </c>
      <c r="C32" s="35">
        <v>21028</v>
      </c>
      <c r="D32" s="32">
        <v>7801</v>
      </c>
      <c r="E32" s="181">
        <v>13227</v>
      </c>
      <c r="F32" s="20"/>
      <c r="G32" s="22" t="s">
        <v>445</v>
      </c>
      <c r="H32" s="35">
        <v>555</v>
      </c>
      <c r="I32" s="32">
        <v>136</v>
      </c>
      <c r="J32" s="32">
        <v>419</v>
      </c>
    </row>
    <row r="33" spans="1:10" ht="11.25">
      <c r="A33" s="20"/>
      <c r="B33" s="22" t="s">
        <v>442</v>
      </c>
      <c r="C33" s="35">
        <v>7707</v>
      </c>
      <c r="D33" s="32">
        <v>2452</v>
      </c>
      <c r="E33" s="181">
        <v>5254</v>
      </c>
      <c r="F33" s="20"/>
      <c r="G33" s="22" t="s">
        <v>446</v>
      </c>
      <c r="H33" s="35">
        <v>1026</v>
      </c>
      <c r="I33" s="32">
        <v>218</v>
      </c>
      <c r="J33" s="32">
        <v>807</v>
      </c>
    </row>
    <row r="34" spans="1:10" ht="11.25">
      <c r="A34" s="20"/>
      <c r="B34" s="22" t="s">
        <v>950</v>
      </c>
      <c r="C34" s="35">
        <v>5117</v>
      </c>
      <c r="D34" s="32">
        <v>2602</v>
      </c>
      <c r="E34" s="181">
        <v>2515</v>
      </c>
      <c r="F34" s="20"/>
      <c r="G34" s="22" t="s">
        <v>448</v>
      </c>
      <c r="H34" s="35">
        <v>1602</v>
      </c>
      <c r="I34" s="32">
        <v>367</v>
      </c>
      <c r="J34" s="32">
        <v>1235</v>
      </c>
    </row>
    <row r="35" spans="1:10" ht="11.25">
      <c r="A35" s="20"/>
      <c r="B35" s="22" t="s">
        <v>444</v>
      </c>
      <c r="C35" s="35">
        <v>12328</v>
      </c>
      <c r="D35" s="32">
        <v>3620</v>
      </c>
      <c r="E35" s="181">
        <v>8708</v>
      </c>
      <c r="F35" s="26"/>
      <c r="G35" s="22" t="s">
        <v>450</v>
      </c>
      <c r="H35" s="35">
        <v>1506</v>
      </c>
      <c r="I35" s="32">
        <v>312</v>
      </c>
      <c r="J35" s="32">
        <v>1194</v>
      </c>
    </row>
    <row r="36" spans="1:10" ht="11.25">
      <c r="A36" s="20"/>
      <c r="B36" s="22" t="s">
        <v>216</v>
      </c>
      <c r="C36" s="35">
        <v>7063</v>
      </c>
      <c r="D36" s="32">
        <v>2361</v>
      </c>
      <c r="E36" s="181">
        <v>4702</v>
      </c>
      <c r="F36" s="26"/>
      <c r="G36" s="22" t="s">
        <v>452</v>
      </c>
      <c r="H36" s="35">
        <v>1993</v>
      </c>
      <c r="I36" s="32">
        <v>468</v>
      </c>
      <c r="J36" s="32">
        <v>1524</v>
      </c>
    </row>
    <row r="37" spans="1:10" ht="11.25">
      <c r="A37" s="26"/>
      <c r="B37" s="22" t="s">
        <v>447</v>
      </c>
      <c r="C37" s="35">
        <v>34961</v>
      </c>
      <c r="D37" s="32">
        <v>12295</v>
      </c>
      <c r="E37" s="181">
        <v>22666</v>
      </c>
      <c r="F37" s="26"/>
      <c r="G37" s="22" t="s">
        <v>454</v>
      </c>
      <c r="H37" s="35">
        <v>902</v>
      </c>
      <c r="I37" s="32">
        <v>140</v>
      </c>
      <c r="J37" s="32">
        <v>762</v>
      </c>
    </row>
    <row r="38" spans="1:10" ht="11.25">
      <c r="A38" s="26"/>
      <c r="B38" s="22" t="s">
        <v>449</v>
      </c>
      <c r="C38" s="35">
        <v>20692</v>
      </c>
      <c r="D38" s="32">
        <v>7706</v>
      </c>
      <c r="E38" s="181">
        <v>12987</v>
      </c>
      <c r="F38" s="26"/>
      <c r="G38" s="22" t="s">
        <v>455</v>
      </c>
      <c r="H38" s="35">
        <v>277</v>
      </c>
      <c r="I38" s="32">
        <v>57</v>
      </c>
      <c r="J38" s="32">
        <v>220</v>
      </c>
    </row>
    <row r="39" spans="1:10" ht="11.25">
      <c r="A39" s="26"/>
      <c r="B39" s="22" t="s">
        <v>451</v>
      </c>
      <c r="C39" s="35">
        <v>17021</v>
      </c>
      <c r="D39" s="32">
        <v>5658</v>
      </c>
      <c r="E39" s="181">
        <v>11363</v>
      </c>
      <c r="F39" s="26"/>
      <c r="G39" s="22" t="s">
        <v>457</v>
      </c>
      <c r="H39" s="35">
        <v>558</v>
      </c>
      <c r="I39" s="32">
        <v>75</v>
      </c>
      <c r="J39" s="32">
        <v>483</v>
      </c>
    </row>
    <row r="40" spans="1:10" ht="11.25">
      <c r="A40" s="26"/>
      <c r="B40" s="22" t="s">
        <v>453</v>
      </c>
      <c r="C40" s="35">
        <v>51690</v>
      </c>
      <c r="D40" s="32">
        <v>16422</v>
      </c>
      <c r="E40" s="181">
        <v>35267</v>
      </c>
      <c r="F40" s="26"/>
      <c r="G40" s="22" t="s">
        <v>459</v>
      </c>
      <c r="H40" s="35">
        <v>489</v>
      </c>
      <c r="I40" s="32">
        <v>128</v>
      </c>
      <c r="J40" s="32">
        <v>361</v>
      </c>
    </row>
    <row r="41" spans="1:10" ht="11.25">
      <c r="A41" s="26"/>
      <c r="B41" s="22" t="s">
        <v>316</v>
      </c>
      <c r="C41" s="35">
        <v>30591</v>
      </c>
      <c r="D41" s="32">
        <v>8899</v>
      </c>
      <c r="E41" s="181">
        <v>21692</v>
      </c>
      <c r="F41" s="26"/>
      <c r="G41" s="22" t="s">
        <v>461</v>
      </c>
      <c r="H41" s="35">
        <v>35</v>
      </c>
      <c r="I41" s="32">
        <v>4</v>
      </c>
      <c r="J41" s="32">
        <v>31</v>
      </c>
    </row>
    <row r="42" spans="1:10" ht="11.25">
      <c r="A42" s="26"/>
      <c r="B42" s="22" t="s">
        <v>456</v>
      </c>
      <c r="C42" s="35">
        <v>18245</v>
      </c>
      <c r="D42" s="32">
        <v>5528</v>
      </c>
      <c r="E42" s="181">
        <v>12718</v>
      </c>
      <c r="F42" s="26"/>
      <c r="G42" s="22" t="s">
        <v>463</v>
      </c>
      <c r="H42" s="35">
        <v>392</v>
      </c>
      <c r="I42" s="32">
        <v>57</v>
      </c>
      <c r="J42" s="32">
        <v>334</v>
      </c>
    </row>
    <row r="43" spans="1:10" ht="11.25">
      <c r="A43" s="26"/>
      <c r="B43" s="22" t="s">
        <v>458</v>
      </c>
      <c r="C43" s="35">
        <v>10829</v>
      </c>
      <c r="D43" s="32">
        <v>2661</v>
      </c>
      <c r="E43" s="181">
        <v>8167</v>
      </c>
      <c r="F43" s="26"/>
      <c r="G43" s="22" t="s">
        <v>465</v>
      </c>
      <c r="H43" s="35">
        <v>176</v>
      </c>
      <c r="I43" s="32">
        <v>36</v>
      </c>
      <c r="J43" s="32">
        <v>140</v>
      </c>
    </row>
    <row r="44" spans="1:10" ht="11.25">
      <c r="A44" s="26"/>
      <c r="B44" s="22" t="s">
        <v>460</v>
      </c>
      <c r="C44" s="35">
        <v>13776</v>
      </c>
      <c r="D44" s="32">
        <v>3487</v>
      </c>
      <c r="E44" s="181">
        <v>10289</v>
      </c>
      <c r="F44" s="26"/>
      <c r="G44" s="22" t="s">
        <v>467</v>
      </c>
      <c r="H44" s="35">
        <v>62</v>
      </c>
      <c r="I44" s="32">
        <v>5</v>
      </c>
      <c r="J44" s="32">
        <v>57</v>
      </c>
    </row>
    <row r="45" spans="1:10" ht="11.25">
      <c r="A45" s="26"/>
      <c r="B45" s="22" t="s">
        <v>462</v>
      </c>
      <c r="C45" s="35">
        <v>12860</v>
      </c>
      <c r="D45" s="32">
        <v>3692</v>
      </c>
      <c r="E45" s="181">
        <v>9168</v>
      </c>
      <c r="F45" s="26"/>
      <c r="G45" s="22" t="s">
        <v>469</v>
      </c>
      <c r="H45" s="35">
        <v>136</v>
      </c>
      <c r="I45" s="32">
        <v>26</v>
      </c>
      <c r="J45" s="32">
        <v>110</v>
      </c>
    </row>
    <row r="46" spans="1:10" ht="11.25">
      <c r="A46" s="26"/>
      <c r="B46" s="22" t="s">
        <v>464</v>
      </c>
      <c r="C46" s="35">
        <v>21697</v>
      </c>
      <c r="D46" s="32">
        <v>6543</v>
      </c>
      <c r="E46" s="181">
        <v>15154</v>
      </c>
      <c r="F46" s="26"/>
      <c r="G46" s="22"/>
      <c r="H46" s="35"/>
      <c r="I46" s="32"/>
      <c r="J46" s="32"/>
    </row>
    <row r="47" spans="1:10" ht="11.25">
      <c r="A47" s="26"/>
      <c r="B47" s="22" t="s">
        <v>466</v>
      </c>
      <c r="C47" s="35">
        <v>10144</v>
      </c>
      <c r="D47" s="32">
        <v>2588</v>
      </c>
      <c r="E47" s="181">
        <v>7556</v>
      </c>
      <c r="F47" s="20" t="s">
        <v>221</v>
      </c>
      <c r="G47" s="22"/>
      <c r="H47" s="35"/>
      <c r="I47" s="32"/>
      <c r="J47" s="32"/>
    </row>
    <row r="48" spans="1:10" ht="11.25">
      <c r="A48" s="26"/>
      <c r="B48" s="22" t="s">
        <v>468</v>
      </c>
      <c r="C48" s="35">
        <v>4155</v>
      </c>
      <c r="D48" s="32">
        <v>861</v>
      </c>
      <c r="E48" s="181">
        <v>3294</v>
      </c>
      <c r="F48" s="26"/>
      <c r="G48" s="22" t="s">
        <v>472</v>
      </c>
      <c r="H48" s="35">
        <v>853</v>
      </c>
      <c r="I48" s="32">
        <v>174</v>
      </c>
      <c r="J48" s="32">
        <v>679</v>
      </c>
    </row>
    <row r="49" spans="1:10" ht="11.25">
      <c r="A49" s="26"/>
      <c r="B49" s="22" t="s">
        <v>162</v>
      </c>
      <c r="C49" s="35">
        <v>1370</v>
      </c>
      <c r="D49" s="32">
        <v>393</v>
      </c>
      <c r="E49" s="181">
        <v>977</v>
      </c>
      <c r="F49" s="26"/>
      <c r="G49" s="22" t="s">
        <v>474</v>
      </c>
      <c r="H49" s="35">
        <v>1676</v>
      </c>
      <c r="I49" s="32">
        <v>359</v>
      </c>
      <c r="J49" s="32">
        <v>1317</v>
      </c>
    </row>
    <row r="50" spans="1:10" ht="11.25">
      <c r="A50" s="26"/>
      <c r="B50" s="22" t="s">
        <v>470</v>
      </c>
      <c r="C50" s="35">
        <v>2601</v>
      </c>
      <c r="D50" s="32">
        <v>599</v>
      </c>
      <c r="E50" s="181">
        <v>2002</v>
      </c>
      <c r="F50" s="26"/>
      <c r="G50" s="22" t="s">
        <v>476</v>
      </c>
      <c r="H50" s="35">
        <v>370</v>
      </c>
      <c r="I50" s="32">
        <v>106</v>
      </c>
      <c r="J50" s="32">
        <v>263</v>
      </c>
    </row>
    <row r="51" spans="1:10" ht="11.25">
      <c r="A51" s="26"/>
      <c r="B51" s="22" t="s">
        <v>471</v>
      </c>
      <c r="C51" s="35">
        <v>46279</v>
      </c>
      <c r="D51" s="32">
        <v>19048</v>
      </c>
      <c r="E51" s="181">
        <v>27231</v>
      </c>
      <c r="F51" s="20"/>
      <c r="G51" s="22" t="s">
        <v>478</v>
      </c>
      <c r="H51" s="35">
        <v>1427</v>
      </c>
      <c r="I51" s="32">
        <v>521</v>
      </c>
      <c r="J51" s="32">
        <v>905</v>
      </c>
    </row>
    <row r="52" spans="1:10" ht="11.25">
      <c r="A52" s="26"/>
      <c r="B52" s="22" t="s">
        <v>473</v>
      </c>
      <c r="C52" s="35">
        <v>3935</v>
      </c>
      <c r="D52" s="32">
        <v>1016</v>
      </c>
      <c r="E52" s="181">
        <v>2919</v>
      </c>
      <c r="F52" s="20"/>
      <c r="G52" s="22" t="s">
        <v>480</v>
      </c>
      <c r="H52" s="35">
        <v>385</v>
      </c>
      <c r="I52" s="32">
        <v>87</v>
      </c>
      <c r="J52" s="32">
        <v>298</v>
      </c>
    </row>
    <row r="53" spans="1:10" ht="11.25">
      <c r="A53" s="26"/>
      <c r="B53" s="22" t="s">
        <v>949</v>
      </c>
      <c r="C53" s="35">
        <v>2898</v>
      </c>
      <c r="D53" s="32">
        <v>942</v>
      </c>
      <c r="E53" s="181">
        <v>1957</v>
      </c>
      <c r="F53" s="26"/>
      <c r="G53" s="22" t="s">
        <v>482</v>
      </c>
      <c r="H53" s="35">
        <v>1022</v>
      </c>
      <c r="I53" s="32">
        <v>238</v>
      </c>
      <c r="J53" s="32">
        <v>784</v>
      </c>
    </row>
    <row r="54" spans="1:10" ht="11.25">
      <c r="A54" s="26"/>
      <c r="B54" s="22" t="s">
        <v>475</v>
      </c>
      <c r="C54" s="35">
        <v>7631</v>
      </c>
      <c r="D54" s="32">
        <v>1929</v>
      </c>
      <c r="E54" s="181">
        <v>5702</v>
      </c>
      <c r="F54" s="26"/>
      <c r="G54" s="22" t="s">
        <v>484</v>
      </c>
      <c r="H54" s="35">
        <v>29</v>
      </c>
      <c r="I54" s="32">
        <v>2</v>
      </c>
      <c r="J54" s="32">
        <v>28</v>
      </c>
    </row>
    <row r="55" spans="1:10" ht="11.25">
      <c r="A55" s="26"/>
      <c r="B55" s="22" t="s">
        <v>477</v>
      </c>
      <c r="C55" s="35">
        <v>1940</v>
      </c>
      <c r="D55" s="32">
        <v>512</v>
      </c>
      <c r="E55" s="181">
        <v>1428</v>
      </c>
      <c r="F55" s="26"/>
      <c r="G55" s="22" t="s">
        <v>486</v>
      </c>
      <c r="H55" s="35">
        <v>106</v>
      </c>
      <c r="I55" s="32">
        <v>1</v>
      </c>
      <c r="J55" s="32">
        <v>105</v>
      </c>
    </row>
    <row r="56" spans="1:10" ht="11.25">
      <c r="A56" s="26"/>
      <c r="B56" s="22" t="s">
        <v>479</v>
      </c>
      <c r="C56" s="35">
        <v>4485</v>
      </c>
      <c r="D56" s="32">
        <v>1494</v>
      </c>
      <c r="E56" s="181">
        <v>2991</v>
      </c>
      <c r="F56" s="26"/>
      <c r="G56" s="22" t="s">
        <v>487</v>
      </c>
      <c r="H56" s="35">
        <v>134</v>
      </c>
      <c r="I56" s="32">
        <v>16</v>
      </c>
      <c r="J56" s="32">
        <v>118</v>
      </c>
    </row>
    <row r="57" spans="1:10" ht="11.25">
      <c r="A57" s="26"/>
      <c r="B57" s="22" t="s">
        <v>481</v>
      </c>
      <c r="C57" s="35">
        <v>300</v>
      </c>
      <c r="D57" s="32">
        <v>74</v>
      </c>
      <c r="E57" s="181">
        <v>226</v>
      </c>
      <c r="F57" s="26"/>
      <c r="G57" s="22" t="s">
        <v>489</v>
      </c>
      <c r="H57" s="35">
        <v>108</v>
      </c>
      <c r="I57" s="32">
        <v>22</v>
      </c>
      <c r="J57" s="32">
        <v>86</v>
      </c>
    </row>
    <row r="58" spans="1:10" ht="11.25">
      <c r="A58" s="26"/>
      <c r="B58" s="22" t="s">
        <v>483</v>
      </c>
      <c r="C58" s="35">
        <v>2954</v>
      </c>
      <c r="D58" s="32">
        <v>1567</v>
      </c>
      <c r="E58" s="181">
        <v>1386</v>
      </c>
      <c r="F58" s="26"/>
      <c r="G58" s="22" t="s">
        <v>491</v>
      </c>
      <c r="H58" s="35">
        <v>373</v>
      </c>
      <c r="I58" s="32">
        <v>73</v>
      </c>
      <c r="J58" s="32">
        <v>300</v>
      </c>
    </row>
    <row r="59" spans="1:10" ht="11.25">
      <c r="A59" s="26"/>
      <c r="B59" s="22" t="s">
        <v>485</v>
      </c>
      <c r="C59" s="35">
        <v>5298</v>
      </c>
      <c r="D59" s="32">
        <v>266</v>
      </c>
      <c r="E59" s="181">
        <v>5032</v>
      </c>
      <c r="F59" s="26"/>
      <c r="G59" s="22" t="s">
        <v>493</v>
      </c>
      <c r="H59" s="35">
        <v>25</v>
      </c>
      <c r="I59" s="32">
        <v>8</v>
      </c>
      <c r="J59" s="32">
        <v>17</v>
      </c>
    </row>
    <row r="60" spans="1:10" ht="11.25">
      <c r="A60" s="26"/>
      <c r="B60" s="22"/>
      <c r="C60" s="76"/>
      <c r="D60" s="33"/>
      <c r="E60" s="182"/>
      <c r="F60" s="26"/>
      <c r="G60" s="22"/>
      <c r="H60" s="35"/>
      <c r="I60" s="32"/>
      <c r="J60" s="32"/>
    </row>
    <row r="61" spans="1:10" ht="11.25">
      <c r="A61" s="20" t="s">
        <v>488</v>
      </c>
      <c r="B61" s="22"/>
      <c r="C61" s="35"/>
      <c r="D61" s="32"/>
      <c r="E61" s="181"/>
      <c r="F61" s="20" t="s">
        <v>222</v>
      </c>
      <c r="G61" s="22"/>
      <c r="H61" s="35"/>
      <c r="I61" s="32"/>
      <c r="J61" s="32"/>
    </row>
    <row r="62" spans="1:10" ht="11.25">
      <c r="A62" s="20"/>
      <c r="B62" s="22" t="s">
        <v>490</v>
      </c>
      <c r="C62" s="35">
        <v>163</v>
      </c>
      <c r="D62" s="32">
        <v>20</v>
      </c>
      <c r="E62" s="181">
        <v>143</v>
      </c>
      <c r="F62" s="26"/>
      <c r="G62" s="22" t="s">
        <v>497</v>
      </c>
      <c r="H62" s="35">
        <v>566</v>
      </c>
      <c r="I62" s="32">
        <v>157</v>
      </c>
      <c r="J62" s="32">
        <v>408</v>
      </c>
    </row>
    <row r="63" spans="1:10" ht="11.25">
      <c r="A63" s="20"/>
      <c r="B63" s="22" t="s">
        <v>492</v>
      </c>
      <c r="C63" s="35">
        <v>747</v>
      </c>
      <c r="D63" s="32">
        <v>264</v>
      </c>
      <c r="E63" s="181">
        <v>483</v>
      </c>
      <c r="F63" s="26"/>
      <c r="G63" s="22" t="s">
        <v>499</v>
      </c>
      <c r="H63" s="35">
        <v>1190</v>
      </c>
      <c r="I63" s="32">
        <v>322</v>
      </c>
      <c r="J63" s="32">
        <v>868</v>
      </c>
    </row>
    <row r="64" spans="1:10" ht="11.25">
      <c r="A64" s="20"/>
      <c r="B64" s="22" t="s">
        <v>494</v>
      </c>
      <c r="C64" s="35">
        <v>109</v>
      </c>
      <c r="D64" s="32">
        <v>14</v>
      </c>
      <c r="E64" s="181">
        <v>95</v>
      </c>
      <c r="F64" s="26"/>
      <c r="G64" s="22" t="s">
        <v>501</v>
      </c>
      <c r="H64" s="35">
        <v>1001</v>
      </c>
      <c r="I64" s="32">
        <v>233</v>
      </c>
      <c r="J64" s="32">
        <v>768</v>
      </c>
    </row>
    <row r="65" spans="1:10" ht="11.25">
      <c r="A65" s="20"/>
      <c r="B65" s="22" t="s">
        <v>495</v>
      </c>
      <c r="C65" s="35">
        <v>623</v>
      </c>
      <c r="D65" s="32">
        <v>199</v>
      </c>
      <c r="E65" s="181">
        <v>423</v>
      </c>
      <c r="F65" s="20"/>
      <c r="G65" s="22" t="s">
        <v>503</v>
      </c>
      <c r="H65" s="35">
        <v>181</v>
      </c>
      <c r="I65" s="32">
        <v>42</v>
      </c>
      <c r="J65" s="32">
        <v>139</v>
      </c>
    </row>
    <row r="66" spans="1:10" ht="11.25">
      <c r="A66" s="20"/>
      <c r="B66" s="22" t="s">
        <v>496</v>
      </c>
      <c r="C66" s="35">
        <v>646</v>
      </c>
      <c r="D66" s="32">
        <v>215</v>
      </c>
      <c r="E66" s="181">
        <v>431</v>
      </c>
      <c r="F66" s="20"/>
      <c r="G66" s="22" t="s">
        <v>504</v>
      </c>
      <c r="H66" s="35">
        <v>325</v>
      </c>
      <c r="I66" s="32">
        <v>75</v>
      </c>
      <c r="J66" s="32">
        <v>250</v>
      </c>
    </row>
    <row r="67" spans="1:10" ht="11.25">
      <c r="A67" s="20"/>
      <c r="B67" s="22" t="s">
        <v>498</v>
      </c>
      <c r="C67" s="35">
        <v>81</v>
      </c>
      <c r="D67" s="32">
        <v>15</v>
      </c>
      <c r="E67" s="181">
        <v>66</v>
      </c>
      <c r="F67" s="26"/>
      <c r="G67" s="22" t="s">
        <v>506</v>
      </c>
      <c r="H67" s="35">
        <v>868</v>
      </c>
      <c r="I67" s="32">
        <v>173</v>
      </c>
      <c r="J67" s="32">
        <v>694</v>
      </c>
    </row>
    <row r="68" spans="1:10" ht="11.25">
      <c r="A68" s="20"/>
      <c r="B68" s="22" t="s">
        <v>500</v>
      </c>
      <c r="C68" s="35">
        <v>2013</v>
      </c>
      <c r="D68" s="32">
        <v>838</v>
      </c>
      <c r="E68" s="181">
        <v>1175</v>
      </c>
      <c r="F68" s="26"/>
      <c r="G68" s="22" t="s">
        <v>508</v>
      </c>
      <c r="H68" s="35">
        <v>177</v>
      </c>
      <c r="I68" s="32">
        <v>25</v>
      </c>
      <c r="J68" s="32">
        <v>152</v>
      </c>
    </row>
    <row r="69" spans="1:10" ht="11.25">
      <c r="A69" s="20"/>
      <c r="B69" s="22" t="s">
        <v>502</v>
      </c>
      <c r="C69" s="35">
        <v>36</v>
      </c>
      <c r="D69" s="32">
        <v>10</v>
      </c>
      <c r="E69" s="181">
        <v>27</v>
      </c>
      <c r="F69" s="26"/>
      <c r="G69" s="22" t="s">
        <v>510</v>
      </c>
      <c r="H69" s="35">
        <v>203</v>
      </c>
      <c r="I69" s="32">
        <v>35</v>
      </c>
      <c r="J69" s="32">
        <v>168</v>
      </c>
    </row>
    <row r="70" spans="1:10" ht="11.25">
      <c r="A70" s="20"/>
      <c r="B70" s="22" t="s">
        <v>219</v>
      </c>
      <c r="C70" s="35">
        <v>942</v>
      </c>
      <c r="D70" s="32">
        <v>720</v>
      </c>
      <c r="E70" s="181">
        <v>222</v>
      </c>
      <c r="F70" s="26"/>
      <c r="G70" s="22" t="s">
        <v>512</v>
      </c>
      <c r="H70" s="35">
        <v>386</v>
      </c>
      <c r="I70" s="32">
        <v>96</v>
      </c>
      <c r="J70" s="32">
        <v>290</v>
      </c>
    </row>
    <row r="71" spans="1:10" ht="11.25">
      <c r="A71" s="20"/>
      <c r="B71" s="22" t="s">
        <v>505</v>
      </c>
      <c r="C71" s="35">
        <v>268</v>
      </c>
      <c r="D71" s="32">
        <v>117</v>
      </c>
      <c r="E71" s="181">
        <v>151</v>
      </c>
      <c r="F71" s="26"/>
      <c r="G71" s="22" t="s">
        <v>514</v>
      </c>
      <c r="H71" s="35">
        <v>222</v>
      </c>
      <c r="I71" s="32">
        <v>64</v>
      </c>
      <c r="J71" s="32">
        <v>158</v>
      </c>
    </row>
    <row r="72" spans="1:10" ht="11.25">
      <c r="A72" s="20"/>
      <c r="B72" s="22" t="s">
        <v>507</v>
      </c>
      <c r="C72" s="35">
        <v>119</v>
      </c>
      <c r="D72" s="32">
        <v>64</v>
      </c>
      <c r="E72" s="181">
        <v>55</v>
      </c>
      <c r="F72" s="26"/>
      <c r="G72" s="22" t="s">
        <v>516</v>
      </c>
      <c r="H72" s="35">
        <v>48</v>
      </c>
      <c r="I72" s="32">
        <v>4</v>
      </c>
      <c r="J72" s="32">
        <v>44</v>
      </c>
    </row>
    <row r="73" spans="1:10" ht="11.25">
      <c r="A73" s="20"/>
      <c r="B73" s="22" t="s">
        <v>509</v>
      </c>
      <c r="C73" s="35">
        <v>123</v>
      </c>
      <c r="D73" s="32">
        <v>34</v>
      </c>
      <c r="E73" s="181">
        <v>90</v>
      </c>
      <c r="F73" s="26"/>
      <c r="G73" s="22" t="s">
        <v>518</v>
      </c>
      <c r="H73" s="35">
        <v>627</v>
      </c>
      <c r="I73" s="32">
        <v>213</v>
      </c>
      <c r="J73" s="32">
        <v>414</v>
      </c>
    </row>
    <row r="74" spans="1:10" ht="11.25">
      <c r="A74" s="20"/>
      <c r="B74" s="22" t="s">
        <v>511</v>
      </c>
      <c r="C74" s="35">
        <v>529</v>
      </c>
      <c r="D74" s="32">
        <v>209</v>
      </c>
      <c r="E74" s="181">
        <v>320</v>
      </c>
      <c r="F74" s="26"/>
      <c r="G74" s="22" t="s">
        <v>520</v>
      </c>
      <c r="H74" s="35">
        <v>8</v>
      </c>
      <c r="I74" s="32">
        <v>3</v>
      </c>
      <c r="J74" s="32">
        <v>6</v>
      </c>
    </row>
    <row r="75" spans="1:10" ht="11.25">
      <c r="A75" s="20"/>
      <c r="B75" s="22" t="s">
        <v>513</v>
      </c>
      <c r="C75" s="35">
        <v>29</v>
      </c>
      <c r="D75" s="32">
        <v>6</v>
      </c>
      <c r="E75" s="181">
        <v>23</v>
      </c>
      <c r="F75" s="26"/>
      <c r="G75" s="22" t="s">
        <v>522</v>
      </c>
      <c r="H75" s="35">
        <v>19</v>
      </c>
      <c r="I75" s="32">
        <v>2</v>
      </c>
      <c r="J75" s="32">
        <v>17</v>
      </c>
    </row>
    <row r="76" spans="1:10" ht="11.25">
      <c r="A76" s="20"/>
      <c r="B76" s="22" t="s">
        <v>515</v>
      </c>
      <c r="C76" s="35">
        <v>73</v>
      </c>
      <c r="D76" s="32">
        <v>39</v>
      </c>
      <c r="E76" s="181">
        <v>34</v>
      </c>
      <c r="F76" s="26"/>
      <c r="G76" s="22" t="s">
        <v>524</v>
      </c>
      <c r="H76" s="35">
        <v>14</v>
      </c>
      <c r="I76" s="32">
        <v>4</v>
      </c>
      <c r="J76" s="32">
        <v>10</v>
      </c>
    </row>
    <row r="77" spans="1:10" ht="11.25">
      <c r="A77" s="20"/>
      <c r="B77" s="22" t="s">
        <v>517</v>
      </c>
      <c r="C77" s="35">
        <v>16</v>
      </c>
      <c r="D77" s="32">
        <v>3</v>
      </c>
      <c r="E77" s="181">
        <v>13</v>
      </c>
      <c r="F77" s="26"/>
      <c r="G77" s="22" t="s">
        <v>525</v>
      </c>
      <c r="H77" s="35">
        <v>28</v>
      </c>
      <c r="I77" s="32">
        <v>4</v>
      </c>
      <c r="J77" s="32">
        <v>24</v>
      </c>
    </row>
    <row r="78" spans="1:10" ht="11.25">
      <c r="A78" s="20"/>
      <c r="B78" s="22" t="s">
        <v>519</v>
      </c>
      <c r="C78" s="35">
        <v>370</v>
      </c>
      <c r="D78" s="32">
        <v>185</v>
      </c>
      <c r="E78" s="181">
        <v>184</v>
      </c>
      <c r="F78" s="26"/>
      <c r="G78" s="22" t="s">
        <v>527</v>
      </c>
      <c r="H78" s="35">
        <v>29</v>
      </c>
      <c r="I78" s="32">
        <v>3</v>
      </c>
      <c r="J78" s="32">
        <v>26</v>
      </c>
    </row>
    <row r="79" spans="1:10" ht="11.25">
      <c r="A79" s="20"/>
      <c r="B79" s="22" t="s">
        <v>521</v>
      </c>
      <c r="C79" s="35">
        <v>69</v>
      </c>
      <c r="D79" s="32">
        <v>7</v>
      </c>
      <c r="E79" s="181">
        <v>62</v>
      </c>
      <c r="F79" s="26"/>
      <c r="G79" s="22" t="s">
        <v>529</v>
      </c>
      <c r="H79" s="35">
        <v>8</v>
      </c>
      <c r="I79" s="32">
        <v>1</v>
      </c>
      <c r="J79" s="32">
        <v>7</v>
      </c>
    </row>
    <row r="80" spans="1:10" ht="11.25">
      <c r="A80" s="20"/>
      <c r="B80" s="22" t="s">
        <v>523</v>
      </c>
      <c r="C80" s="35">
        <v>31</v>
      </c>
      <c r="D80" s="32">
        <v>7</v>
      </c>
      <c r="E80" s="181">
        <v>24</v>
      </c>
      <c r="F80" s="26"/>
      <c r="G80" s="22" t="s">
        <v>531</v>
      </c>
      <c r="H80" s="35">
        <v>4</v>
      </c>
      <c r="I80" s="32">
        <v>1</v>
      </c>
      <c r="J80" s="32">
        <v>3</v>
      </c>
    </row>
    <row r="81" spans="1:10" ht="11.25">
      <c r="A81" s="20"/>
      <c r="B81" s="25"/>
      <c r="C81" s="35"/>
      <c r="D81" s="32"/>
      <c r="E81" s="181"/>
      <c r="F81" s="26"/>
      <c r="G81" s="22"/>
      <c r="H81" s="35"/>
      <c r="I81" s="32"/>
      <c r="J81" s="32"/>
    </row>
    <row r="82" spans="1:10" ht="11.25">
      <c r="A82" s="27" t="s">
        <v>526</v>
      </c>
      <c r="B82" s="22"/>
      <c r="C82" s="35"/>
      <c r="D82" s="32"/>
      <c r="E82" s="181"/>
      <c r="F82" s="20" t="s">
        <v>223</v>
      </c>
      <c r="G82" s="22"/>
      <c r="H82" s="35"/>
      <c r="I82" s="32"/>
      <c r="J82" s="32"/>
    </row>
    <row r="83" spans="1:10" ht="11.25">
      <c r="A83" s="20"/>
      <c r="B83" s="28" t="s">
        <v>528</v>
      </c>
      <c r="C83" s="35">
        <v>8705</v>
      </c>
      <c r="D83" s="32">
        <v>2093</v>
      </c>
      <c r="E83" s="181">
        <v>6612</v>
      </c>
      <c r="F83" s="26"/>
      <c r="G83" s="22" t="s">
        <v>535</v>
      </c>
      <c r="H83" s="35">
        <v>887</v>
      </c>
      <c r="I83" s="32">
        <v>166</v>
      </c>
      <c r="J83" s="32">
        <v>721</v>
      </c>
    </row>
    <row r="84" spans="1:10" ht="11.25">
      <c r="A84" s="20"/>
      <c r="B84" s="22" t="s">
        <v>530</v>
      </c>
      <c r="C84" s="35">
        <v>8187</v>
      </c>
      <c r="D84" s="32">
        <v>2063</v>
      </c>
      <c r="E84" s="181">
        <v>6123</v>
      </c>
      <c r="F84" s="26"/>
      <c r="G84" s="22" t="s">
        <v>537</v>
      </c>
      <c r="H84" s="35">
        <v>674</v>
      </c>
      <c r="I84" s="32">
        <v>241</v>
      </c>
      <c r="J84" s="32">
        <v>433</v>
      </c>
    </row>
    <row r="85" spans="1:10" ht="11.25">
      <c r="A85" s="20"/>
      <c r="B85" s="22" t="s">
        <v>532</v>
      </c>
      <c r="C85" s="35">
        <v>23102</v>
      </c>
      <c r="D85" s="32">
        <v>8160</v>
      </c>
      <c r="E85" s="181">
        <v>14942</v>
      </c>
      <c r="F85" s="26"/>
      <c r="G85" s="22" t="s">
        <v>539</v>
      </c>
      <c r="H85" s="35">
        <v>3962</v>
      </c>
      <c r="I85" s="32">
        <v>1292</v>
      </c>
      <c r="J85" s="32">
        <v>2671</v>
      </c>
    </row>
    <row r="86" spans="1:10" ht="11.25">
      <c r="A86" s="20"/>
      <c r="B86" s="22" t="s">
        <v>533</v>
      </c>
      <c r="C86" s="35">
        <v>4756</v>
      </c>
      <c r="D86" s="32">
        <v>1229</v>
      </c>
      <c r="E86" s="181">
        <v>3527</v>
      </c>
      <c r="F86" s="20"/>
      <c r="G86" s="22" t="s">
        <v>541</v>
      </c>
      <c r="H86" s="35">
        <v>193</v>
      </c>
      <c r="I86" s="32">
        <v>28</v>
      </c>
      <c r="J86" s="32">
        <v>165</v>
      </c>
    </row>
    <row r="87" spans="1:10" ht="11.25">
      <c r="A87" s="20"/>
      <c r="B87" s="22" t="s">
        <v>534</v>
      </c>
      <c r="C87" s="35">
        <v>20195</v>
      </c>
      <c r="D87" s="32">
        <v>5776</v>
      </c>
      <c r="E87" s="181">
        <v>14419</v>
      </c>
      <c r="F87" s="183"/>
      <c r="G87" s="22" t="s">
        <v>542</v>
      </c>
      <c r="H87" s="35">
        <v>60</v>
      </c>
      <c r="I87" s="32">
        <v>9</v>
      </c>
      <c r="J87" s="32">
        <v>51</v>
      </c>
    </row>
    <row r="88" spans="1:10" ht="3.75" customHeight="1">
      <c r="A88" s="29"/>
      <c r="B88" s="30"/>
      <c r="C88" s="36"/>
      <c r="D88" s="34"/>
      <c r="E88" s="126"/>
      <c r="F88" s="29"/>
      <c r="G88" s="30"/>
      <c r="H88" s="36"/>
      <c r="I88" s="34"/>
      <c r="J88" s="34"/>
    </row>
    <row r="89" ht="11.25">
      <c r="A89" s="17" t="s">
        <v>318</v>
      </c>
    </row>
    <row r="90" spans="1:5" ht="11.25">
      <c r="A90" s="38" t="s">
        <v>398</v>
      </c>
      <c r="E90" s="31"/>
    </row>
    <row r="91" ht="11.25">
      <c r="A91" s="17" t="s">
        <v>948</v>
      </c>
    </row>
  </sheetData>
  <sheetProtection/>
  <mergeCells count="4">
    <mergeCell ref="A3:B4"/>
    <mergeCell ref="F3:G4"/>
    <mergeCell ref="H3:J3"/>
    <mergeCell ref="C3:E3"/>
  </mergeCells>
  <printOptions/>
  <pageMargins left="0.5905511811023623" right="0.5905511811023623" top="0.5905511811023623" bottom="0.5905511811023623" header="0.3937007874015748" footer="0.3937007874015748"/>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AX82"/>
  <sheetViews>
    <sheetView zoomScalePageLayoutView="0" workbookViewId="0" topLeftCell="A1">
      <selection activeCell="A1" sqref="A1"/>
    </sheetView>
  </sheetViews>
  <sheetFormatPr defaultColWidth="9.00390625" defaultRowHeight="12.75"/>
  <cols>
    <col min="1" max="1" width="10.75390625" style="17" customWidth="1"/>
    <col min="2" max="2" width="10.00390625" style="17" customWidth="1"/>
    <col min="3" max="5" width="7.75390625" style="17" customWidth="1"/>
    <col min="6" max="6" width="4.75390625" style="17" customWidth="1"/>
    <col min="7" max="10" width="10.75390625" style="17" customWidth="1"/>
    <col min="11" max="11" width="6.375" style="17" customWidth="1"/>
    <col min="12" max="12" width="9.25390625" style="17" customWidth="1"/>
    <col min="13" max="13" width="10.00390625" style="17" customWidth="1"/>
    <col min="14" max="14" width="6.375" style="17" customWidth="1"/>
    <col min="15" max="16384" width="9.125" style="17" customWidth="1"/>
  </cols>
  <sheetData>
    <row r="1" spans="1:2" s="41" customFormat="1" ht="17.25" customHeight="1">
      <c r="A1" s="58" t="s">
        <v>816</v>
      </c>
      <c r="B1" s="16"/>
    </row>
    <row r="2" spans="1:13" ht="12" customHeight="1">
      <c r="A2" s="318" t="s">
        <v>548</v>
      </c>
      <c r="B2" s="319"/>
      <c r="C2" s="311" t="s">
        <v>549</v>
      </c>
      <c r="D2" s="313"/>
      <c r="E2" s="313"/>
      <c r="F2" s="312"/>
      <c r="G2" s="311" t="s">
        <v>550</v>
      </c>
      <c r="H2" s="313"/>
      <c r="I2" s="313"/>
      <c r="J2" s="313"/>
      <c r="K2" s="313"/>
      <c r="L2" s="313"/>
      <c r="M2" s="313"/>
    </row>
    <row r="3" spans="1:13" ht="12" customHeight="1">
      <c r="A3" s="322"/>
      <c r="B3" s="323"/>
      <c r="C3" s="311" t="s">
        <v>551</v>
      </c>
      <c r="D3" s="313"/>
      <c r="E3" s="312"/>
      <c r="F3" s="288" t="s">
        <v>712</v>
      </c>
      <c r="G3" s="284" t="s">
        <v>558</v>
      </c>
      <c r="H3" s="311" t="s">
        <v>552</v>
      </c>
      <c r="I3" s="313"/>
      <c r="J3" s="312"/>
      <c r="K3" s="290" t="s">
        <v>713</v>
      </c>
      <c r="L3" s="288" t="s">
        <v>714</v>
      </c>
      <c r="M3" s="286" t="s">
        <v>12</v>
      </c>
    </row>
    <row r="4" spans="1:13" ht="12" customHeight="1">
      <c r="A4" s="320"/>
      <c r="B4" s="321"/>
      <c r="C4" s="179" t="s">
        <v>553</v>
      </c>
      <c r="D4" s="179" t="s">
        <v>554</v>
      </c>
      <c r="E4" s="179" t="s">
        <v>555</v>
      </c>
      <c r="F4" s="289"/>
      <c r="G4" s="285"/>
      <c r="H4" s="179" t="s">
        <v>556</v>
      </c>
      <c r="I4" s="179" t="s">
        <v>554</v>
      </c>
      <c r="J4" s="179" t="s">
        <v>555</v>
      </c>
      <c r="K4" s="291"/>
      <c r="L4" s="289"/>
      <c r="M4" s="287"/>
    </row>
    <row r="5" spans="1:13" s="54" customFormat="1" ht="11.25">
      <c r="A5" s="240"/>
      <c r="B5" s="241"/>
      <c r="C5" s="44" t="s">
        <v>127</v>
      </c>
      <c r="D5" s="44" t="s">
        <v>127</v>
      </c>
      <c r="E5" s="44" t="s">
        <v>127</v>
      </c>
      <c r="F5" s="43" t="s">
        <v>128</v>
      </c>
      <c r="G5" s="43" t="s">
        <v>126</v>
      </c>
      <c r="H5" s="44" t="s">
        <v>126</v>
      </c>
      <c r="I5" s="44" t="s">
        <v>126</v>
      </c>
      <c r="J5" s="44" t="s">
        <v>126</v>
      </c>
      <c r="K5" s="43" t="s">
        <v>126</v>
      </c>
      <c r="L5" s="43" t="s">
        <v>126</v>
      </c>
      <c r="M5" s="44" t="s">
        <v>126</v>
      </c>
    </row>
    <row r="6" spans="1:13" ht="11.25" customHeight="1">
      <c r="A6" s="21" t="s">
        <v>13</v>
      </c>
      <c r="B6" s="22"/>
      <c r="C6" s="184"/>
      <c r="D6" s="184"/>
      <c r="E6" s="184"/>
      <c r="F6" s="33"/>
      <c r="G6" s="33"/>
      <c r="H6" s="184"/>
      <c r="I6" s="184"/>
      <c r="J6" s="184"/>
      <c r="K6" s="33"/>
      <c r="L6" s="33"/>
      <c r="M6" s="184"/>
    </row>
    <row r="7" spans="1:13" ht="11.25" customHeight="1">
      <c r="A7" s="21"/>
      <c r="B7" s="24" t="s">
        <v>972</v>
      </c>
      <c r="C7" s="32">
        <v>627368</v>
      </c>
      <c r="D7" s="32">
        <v>327287</v>
      </c>
      <c r="E7" s="32">
        <v>300081</v>
      </c>
      <c r="F7" s="33">
        <v>12</v>
      </c>
      <c r="G7" s="32">
        <v>101957612</v>
      </c>
      <c r="H7" s="32">
        <v>92466371</v>
      </c>
      <c r="I7" s="32">
        <v>32811441</v>
      </c>
      <c r="J7" s="32">
        <v>59654930</v>
      </c>
      <c r="K7" s="32">
        <v>1425</v>
      </c>
      <c r="L7" s="33" t="s">
        <v>319</v>
      </c>
      <c r="M7" s="32">
        <v>9489816</v>
      </c>
    </row>
    <row r="8" spans="1:13" ht="11.25" customHeight="1">
      <c r="A8" s="21"/>
      <c r="B8" s="242" t="s">
        <v>557</v>
      </c>
      <c r="C8" s="49">
        <v>618877</v>
      </c>
      <c r="D8" s="49">
        <v>318335</v>
      </c>
      <c r="E8" s="49">
        <v>300542</v>
      </c>
      <c r="F8" s="50">
        <v>12</v>
      </c>
      <c r="G8" s="49">
        <v>101393330</v>
      </c>
      <c r="H8" s="49">
        <v>91811748</v>
      </c>
      <c r="I8" s="49">
        <v>31905526</v>
      </c>
      <c r="J8" s="49">
        <v>59906222</v>
      </c>
      <c r="K8" s="50">
        <v>1426</v>
      </c>
      <c r="L8" s="50" t="s">
        <v>319</v>
      </c>
      <c r="M8" s="49">
        <v>9580156</v>
      </c>
    </row>
    <row r="9" spans="1:13" ht="11.25" customHeight="1">
      <c r="A9" s="45"/>
      <c r="B9" s="24" t="s">
        <v>755</v>
      </c>
      <c r="C9" s="49">
        <v>618374</v>
      </c>
      <c r="D9" s="49">
        <v>317250</v>
      </c>
      <c r="E9" s="49">
        <v>301124</v>
      </c>
      <c r="F9" s="50">
        <v>17</v>
      </c>
      <c r="G9" s="49">
        <v>101484693</v>
      </c>
      <c r="H9" s="49">
        <v>91932615</v>
      </c>
      <c r="I9" s="49">
        <v>31922584</v>
      </c>
      <c r="J9" s="49">
        <v>60008803</v>
      </c>
      <c r="K9" s="50">
        <v>1228</v>
      </c>
      <c r="L9" s="50" t="s">
        <v>319</v>
      </c>
      <c r="M9" s="49">
        <v>9552078</v>
      </c>
    </row>
    <row r="10" spans="1:13" ht="11.25" customHeight="1">
      <c r="A10" s="45"/>
      <c r="B10" s="24" t="s">
        <v>922</v>
      </c>
      <c r="C10" s="49">
        <v>618585</v>
      </c>
      <c r="D10" s="49">
        <v>316554</v>
      </c>
      <c r="E10" s="49">
        <v>302031</v>
      </c>
      <c r="F10" s="50">
        <v>16</v>
      </c>
      <c r="G10" s="49">
        <v>101613915</v>
      </c>
      <c r="H10" s="49">
        <v>91967418</v>
      </c>
      <c r="I10" s="49">
        <v>31880028</v>
      </c>
      <c r="J10" s="49">
        <v>60086439</v>
      </c>
      <c r="K10" s="50">
        <v>950</v>
      </c>
      <c r="L10" s="50" t="s">
        <v>319</v>
      </c>
      <c r="M10" s="49">
        <v>9646497</v>
      </c>
    </row>
    <row r="11" spans="1:13" ht="11.25" customHeight="1">
      <c r="A11" s="45"/>
      <c r="B11" s="24" t="s">
        <v>973</v>
      </c>
      <c r="C11" s="49">
        <v>605964</v>
      </c>
      <c r="D11" s="49">
        <v>310442</v>
      </c>
      <c r="E11" s="49">
        <v>295522</v>
      </c>
      <c r="F11" s="50">
        <v>14</v>
      </c>
      <c r="G11" s="49">
        <v>98561632</v>
      </c>
      <c r="H11" s="49">
        <v>89708959</v>
      </c>
      <c r="I11" s="49">
        <v>31126167</v>
      </c>
      <c r="J11" s="49">
        <v>58582000</v>
      </c>
      <c r="K11" s="50">
        <v>792</v>
      </c>
      <c r="L11" s="50" t="s">
        <v>1003</v>
      </c>
      <c r="M11" s="49">
        <v>8852673</v>
      </c>
    </row>
    <row r="12" spans="1:13" ht="11.25" customHeight="1">
      <c r="A12" s="45" t="s">
        <v>14</v>
      </c>
      <c r="B12" s="130"/>
      <c r="C12" s="49"/>
      <c r="D12" s="49"/>
      <c r="E12" s="49"/>
      <c r="F12" s="50"/>
      <c r="G12" s="49"/>
      <c r="H12" s="49"/>
      <c r="I12" s="49"/>
      <c r="J12" s="49"/>
      <c r="K12" s="50"/>
      <c r="L12" s="50"/>
      <c r="M12" s="49"/>
    </row>
    <row r="13" spans="1:13" ht="11.25" customHeight="1">
      <c r="A13" s="45"/>
      <c r="B13" s="24" t="s">
        <v>972</v>
      </c>
      <c r="C13" s="49">
        <v>177808</v>
      </c>
      <c r="D13" s="49">
        <v>89130</v>
      </c>
      <c r="E13" s="49">
        <v>88678</v>
      </c>
      <c r="F13" s="50" t="s">
        <v>319</v>
      </c>
      <c r="G13" s="49">
        <v>27202207</v>
      </c>
      <c r="H13" s="49">
        <v>24422569</v>
      </c>
      <c r="I13" s="49">
        <v>8721465</v>
      </c>
      <c r="J13" s="49">
        <v>15701104</v>
      </c>
      <c r="K13" s="50" t="s">
        <v>319</v>
      </c>
      <c r="L13" s="50" t="s">
        <v>319</v>
      </c>
      <c r="M13" s="49">
        <v>2779638</v>
      </c>
    </row>
    <row r="14" spans="1:13" ht="11.25" customHeight="1">
      <c r="A14" s="45"/>
      <c r="B14" s="242" t="s">
        <v>557</v>
      </c>
      <c r="C14" s="49">
        <v>179871</v>
      </c>
      <c r="D14" s="49">
        <v>89228</v>
      </c>
      <c r="E14" s="49">
        <v>90643</v>
      </c>
      <c r="F14" s="50" t="s">
        <v>319</v>
      </c>
      <c r="G14" s="49">
        <v>27585848</v>
      </c>
      <c r="H14" s="49">
        <v>24710191</v>
      </c>
      <c r="I14" s="49">
        <v>8695656</v>
      </c>
      <c r="J14" s="49">
        <v>16014535</v>
      </c>
      <c r="K14" s="50" t="s">
        <v>319</v>
      </c>
      <c r="L14" s="50" t="s">
        <v>319</v>
      </c>
      <c r="M14" s="49">
        <v>2875657</v>
      </c>
    </row>
    <row r="15" spans="1:13" ht="11.25" customHeight="1">
      <c r="A15" s="45"/>
      <c r="B15" s="24" t="s">
        <v>755</v>
      </c>
      <c r="C15" s="49">
        <v>180906</v>
      </c>
      <c r="D15" s="49">
        <v>89718</v>
      </c>
      <c r="E15" s="49">
        <v>91188</v>
      </c>
      <c r="F15" s="50" t="s">
        <v>319</v>
      </c>
      <c r="G15" s="49">
        <v>27091387</v>
      </c>
      <c r="H15" s="49">
        <v>24878807</v>
      </c>
      <c r="I15" s="49">
        <v>8783207</v>
      </c>
      <c r="J15" s="49">
        <v>16095600</v>
      </c>
      <c r="K15" s="50" t="s">
        <v>319</v>
      </c>
      <c r="L15" s="50" t="s">
        <v>319</v>
      </c>
      <c r="M15" s="49">
        <v>2212580</v>
      </c>
    </row>
    <row r="16" spans="1:13" ht="11.25" customHeight="1">
      <c r="A16" s="45"/>
      <c r="B16" s="24" t="s">
        <v>922</v>
      </c>
      <c r="C16" s="49">
        <v>182997</v>
      </c>
      <c r="D16" s="49">
        <v>90505</v>
      </c>
      <c r="E16" s="49">
        <v>92492</v>
      </c>
      <c r="F16" s="50" t="s">
        <v>319</v>
      </c>
      <c r="G16" s="49">
        <v>27157022</v>
      </c>
      <c r="H16" s="49">
        <v>25230720</v>
      </c>
      <c r="I16" s="49">
        <v>8913889</v>
      </c>
      <c r="J16" s="49">
        <v>16316831</v>
      </c>
      <c r="K16" s="50" t="s">
        <v>319</v>
      </c>
      <c r="L16" s="50" t="s">
        <v>319</v>
      </c>
      <c r="M16" s="49">
        <v>1926301</v>
      </c>
    </row>
    <row r="17" spans="1:13" ht="11.25" customHeight="1">
      <c r="A17" s="45"/>
      <c r="B17" s="24" t="s">
        <v>973</v>
      </c>
      <c r="C17" s="49">
        <v>193620</v>
      </c>
      <c r="D17" s="49">
        <v>94884</v>
      </c>
      <c r="E17" s="49">
        <v>98736</v>
      </c>
      <c r="F17" s="50" t="s">
        <v>1003</v>
      </c>
      <c r="G17" s="49">
        <v>30345232</v>
      </c>
      <c r="H17" s="49">
        <v>28038640</v>
      </c>
      <c r="I17" s="49">
        <v>9642003</v>
      </c>
      <c r="J17" s="49">
        <v>18396637</v>
      </c>
      <c r="K17" s="50" t="s">
        <v>1003</v>
      </c>
      <c r="L17" s="50" t="s">
        <v>1003</v>
      </c>
      <c r="M17" s="49">
        <v>2306592</v>
      </c>
    </row>
    <row r="18" spans="1:13" ht="11.25" customHeight="1">
      <c r="A18" s="7" t="s">
        <v>15</v>
      </c>
      <c r="B18" s="130"/>
      <c r="C18" s="49"/>
      <c r="D18" s="49"/>
      <c r="E18" s="49"/>
      <c r="F18" s="50"/>
      <c r="G18" s="49"/>
      <c r="H18" s="49"/>
      <c r="I18" s="49"/>
      <c r="J18" s="49"/>
      <c r="K18" s="50"/>
      <c r="L18" s="50"/>
      <c r="M18" s="49"/>
    </row>
    <row r="19" spans="1:13" ht="11.25" customHeight="1">
      <c r="A19" s="45"/>
      <c r="B19" s="24" t="s">
        <v>972</v>
      </c>
      <c r="C19" s="49">
        <v>70440</v>
      </c>
      <c r="D19" s="49">
        <v>40794</v>
      </c>
      <c r="E19" s="49">
        <v>29646</v>
      </c>
      <c r="F19" s="50" t="s">
        <v>319</v>
      </c>
      <c r="G19" s="49">
        <v>14145787</v>
      </c>
      <c r="H19" s="49">
        <v>13036262</v>
      </c>
      <c r="I19" s="49">
        <v>5738446</v>
      </c>
      <c r="J19" s="49">
        <v>7297816</v>
      </c>
      <c r="K19" s="50" t="s">
        <v>319</v>
      </c>
      <c r="L19" s="50" t="s">
        <v>319</v>
      </c>
      <c r="M19" s="49">
        <v>1109525</v>
      </c>
    </row>
    <row r="20" spans="1:13" ht="11.25" customHeight="1">
      <c r="A20" s="45"/>
      <c r="B20" s="242" t="s">
        <v>557</v>
      </c>
      <c r="C20" s="49">
        <v>71080</v>
      </c>
      <c r="D20" s="49">
        <v>41030</v>
      </c>
      <c r="E20" s="49">
        <v>30050</v>
      </c>
      <c r="F20" s="50" t="s">
        <v>319</v>
      </c>
      <c r="G20" s="49">
        <v>14303186</v>
      </c>
      <c r="H20" s="49">
        <v>13212854</v>
      </c>
      <c r="I20" s="49">
        <v>5794754</v>
      </c>
      <c r="J20" s="49">
        <v>7418100</v>
      </c>
      <c r="K20" s="50" t="s">
        <v>319</v>
      </c>
      <c r="L20" s="50" t="s">
        <v>319</v>
      </c>
      <c r="M20" s="49">
        <v>1090332</v>
      </c>
    </row>
    <row r="21" spans="1:13" ht="11.25" customHeight="1">
      <c r="A21" s="45"/>
      <c r="B21" s="24" t="s">
        <v>755</v>
      </c>
      <c r="C21" s="49">
        <v>71427</v>
      </c>
      <c r="D21" s="49">
        <v>41278</v>
      </c>
      <c r="E21" s="49">
        <v>30149</v>
      </c>
      <c r="F21" s="50" t="s">
        <v>319</v>
      </c>
      <c r="G21" s="49">
        <v>14481429</v>
      </c>
      <c r="H21" s="49">
        <v>13391202</v>
      </c>
      <c r="I21" s="49">
        <v>5900413</v>
      </c>
      <c r="J21" s="49">
        <v>7490789</v>
      </c>
      <c r="K21" s="50" t="s">
        <v>319</v>
      </c>
      <c r="L21" s="50" t="s">
        <v>319</v>
      </c>
      <c r="M21" s="49">
        <v>1090227</v>
      </c>
    </row>
    <row r="22" spans="1:13" ht="11.25" customHeight="1">
      <c r="A22" s="45"/>
      <c r="B22" s="24" t="s">
        <v>922</v>
      </c>
      <c r="C22" s="49">
        <v>71858</v>
      </c>
      <c r="D22" s="49">
        <v>42036</v>
      </c>
      <c r="E22" s="49">
        <v>29822</v>
      </c>
      <c r="F22" s="50" t="s">
        <v>319</v>
      </c>
      <c r="G22" s="49">
        <v>14605513</v>
      </c>
      <c r="H22" s="49">
        <v>13571053</v>
      </c>
      <c r="I22" s="49">
        <v>6081452</v>
      </c>
      <c r="J22" s="49">
        <v>7489601</v>
      </c>
      <c r="K22" s="50" t="s">
        <v>319</v>
      </c>
      <c r="L22" s="50" t="s">
        <v>319</v>
      </c>
      <c r="M22" s="49">
        <v>1034459</v>
      </c>
    </row>
    <row r="23" spans="1:13" ht="11.25" customHeight="1">
      <c r="A23" s="45"/>
      <c r="B23" s="24" t="s">
        <v>973</v>
      </c>
      <c r="C23" s="49">
        <v>70420</v>
      </c>
      <c r="D23" s="49">
        <v>41793</v>
      </c>
      <c r="E23" s="49">
        <v>28627</v>
      </c>
      <c r="F23" s="50" t="s">
        <v>1003</v>
      </c>
      <c r="G23" s="49">
        <v>14055111</v>
      </c>
      <c r="H23" s="49">
        <v>13165263</v>
      </c>
      <c r="I23" s="49">
        <v>6062581</v>
      </c>
      <c r="J23" s="49">
        <v>7102682</v>
      </c>
      <c r="K23" s="50" t="s">
        <v>1003</v>
      </c>
      <c r="L23" s="50" t="s">
        <v>1003</v>
      </c>
      <c r="M23" s="49">
        <v>889848</v>
      </c>
    </row>
    <row r="24" spans="1:13" ht="11.25" customHeight="1">
      <c r="A24" s="7" t="s">
        <v>16</v>
      </c>
      <c r="B24" s="130"/>
      <c r="C24" s="49"/>
      <c r="D24" s="49"/>
      <c r="E24" s="49"/>
      <c r="F24" s="50"/>
      <c r="G24" s="49"/>
      <c r="H24" s="49"/>
      <c r="I24" s="49"/>
      <c r="J24" s="49"/>
      <c r="K24" s="50"/>
      <c r="L24" s="50"/>
      <c r="M24" s="49"/>
    </row>
    <row r="25" spans="1:13" ht="11.25" customHeight="1">
      <c r="A25" s="45"/>
      <c r="B25" s="24" t="s">
        <v>972</v>
      </c>
      <c r="C25" s="49">
        <v>48823</v>
      </c>
      <c r="D25" s="49">
        <v>31165</v>
      </c>
      <c r="E25" s="49">
        <v>17658</v>
      </c>
      <c r="F25" s="50" t="s">
        <v>319</v>
      </c>
      <c r="G25" s="49">
        <v>10717017</v>
      </c>
      <c r="H25" s="49">
        <v>10490810</v>
      </c>
      <c r="I25" s="49">
        <v>5137502</v>
      </c>
      <c r="J25" s="49">
        <v>5353308</v>
      </c>
      <c r="K25" s="50" t="s">
        <v>319</v>
      </c>
      <c r="L25" s="50" t="s">
        <v>319</v>
      </c>
      <c r="M25" s="49">
        <v>226207</v>
      </c>
    </row>
    <row r="26" spans="1:13" ht="11.25" customHeight="1">
      <c r="A26" s="45"/>
      <c r="B26" s="242" t="s">
        <v>557</v>
      </c>
      <c r="C26" s="49">
        <v>47959</v>
      </c>
      <c r="D26" s="49">
        <v>30806</v>
      </c>
      <c r="E26" s="49">
        <v>17153</v>
      </c>
      <c r="F26" s="50" t="s">
        <v>319</v>
      </c>
      <c r="G26" s="49">
        <v>10447797</v>
      </c>
      <c r="H26" s="49">
        <v>10218468</v>
      </c>
      <c r="I26" s="49">
        <v>5071535</v>
      </c>
      <c r="J26" s="49">
        <v>5146933</v>
      </c>
      <c r="K26" s="50" t="s">
        <v>319</v>
      </c>
      <c r="L26" s="50" t="s">
        <v>319</v>
      </c>
      <c r="M26" s="49">
        <v>229329</v>
      </c>
    </row>
    <row r="27" spans="1:13" ht="11.25" customHeight="1">
      <c r="A27" s="45"/>
      <c r="B27" s="24" t="s">
        <v>755</v>
      </c>
      <c r="C27" s="49">
        <v>47337</v>
      </c>
      <c r="D27" s="49">
        <v>30061</v>
      </c>
      <c r="E27" s="49">
        <v>17276</v>
      </c>
      <c r="F27" s="50" t="s">
        <v>319</v>
      </c>
      <c r="G27" s="49">
        <v>10373225</v>
      </c>
      <c r="H27" s="49">
        <v>10148202</v>
      </c>
      <c r="I27" s="49">
        <v>4957191</v>
      </c>
      <c r="J27" s="49">
        <v>5191011</v>
      </c>
      <c r="K27" s="50" t="s">
        <v>319</v>
      </c>
      <c r="L27" s="50" t="s">
        <v>319</v>
      </c>
      <c r="M27" s="49">
        <v>225023</v>
      </c>
    </row>
    <row r="28" spans="1:13" ht="11.25" customHeight="1">
      <c r="A28" s="45"/>
      <c r="B28" s="24" t="s">
        <v>922</v>
      </c>
      <c r="C28" s="49">
        <v>46912</v>
      </c>
      <c r="D28" s="49">
        <v>29949</v>
      </c>
      <c r="E28" s="49">
        <v>16963</v>
      </c>
      <c r="F28" s="50" t="s">
        <v>319</v>
      </c>
      <c r="G28" s="49">
        <v>10271550</v>
      </c>
      <c r="H28" s="49">
        <v>10029865</v>
      </c>
      <c r="I28" s="49">
        <v>4940062</v>
      </c>
      <c r="J28" s="49">
        <v>5089803</v>
      </c>
      <c r="K28" s="50" t="s">
        <v>319</v>
      </c>
      <c r="L28" s="50" t="s">
        <v>319</v>
      </c>
      <c r="M28" s="49">
        <v>241684</v>
      </c>
    </row>
    <row r="29" spans="1:13" ht="11.25" customHeight="1">
      <c r="A29" s="45"/>
      <c r="B29" s="24" t="s">
        <v>973</v>
      </c>
      <c r="C29" s="49">
        <v>46344</v>
      </c>
      <c r="D29" s="49">
        <v>29924</v>
      </c>
      <c r="E29" s="49">
        <v>16420</v>
      </c>
      <c r="F29" s="50" t="s">
        <v>1003</v>
      </c>
      <c r="G29" s="49">
        <v>10086103</v>
      </c>
      <c r="H29" s="49">
        <v>9852761</v>
      </c>
      <c r="I29" s="49">
        <v>4923986</v>
      </c>
      <c r="J29" s="49">
        <v>4928775</v>
      </c>
      <c r="K29" s="50" t="s">
        <v>1003</v>
      </c>
      <c r="L29" s="50" t="s">
        <v>1003</v>
      </c>
      <c r="M29" s="49">
        <v>233342</v>
      </c>
    </row>
    <row r="30" spans="1:13" ht="11.25" customHeight="1">
      <c r="A30" s="8" t="s">
        <v>925</v>
      </c>
      <c r="B30" s="130"/>
      <c r="C30" s="49"/>
      <c r="D30" s="49"/>
      <c r="E30" s="49"/>
      <c r="F30" s="50"/>
      <c r="G30" s="49"/>
      <c r="H30" s="49"/>
      <c r="I30" s="49"/>
      <c r="J30" s="49"/>
      <c r="K30" s="50"/>
      <c r="L30" s="50"/>
      <c r="M30" s="49"/>
    </row>
    <row r="31" spans="1:13" ht="11.25" customHeight="1">
      <c r="A31" s="45"/>
      <c r="B31" s="24" t="s">
        <v>972</v>
      </c>
      <c r="C31" s="49">
        <v>23934</v>
      </c>
      <c r="D31" s="49">
        <v>14420</v>
      </c>
      <c r="E31" s="49">
        <v>9514</v>
      </c>
      <c r="F31" s="50" t="s">
        <v>319</v>
      </c>
      <c r="G31" s="49">
        <v>3990651</v>
      </c>
      <c r="H31" s="49">
        <v>3891596</v>
      </c>
      <c r="I31" s="49">
        <v>1923331</v>
      </c>
      <c r="J31" s="49">
        <v>1968265</v>
      </c>
      <c r="K31" s="50" t="s">
        <v>319</v>
      </c>
      <c r="L31" s="50" t="s">
        <v>319</v>
      </c>
      <c r="M31" s="49">
        <v>99055</v>
      </c>
    </row>
    <row r="32" spans="1:13" ht="11.25" customHeight="1">
      <c r="A32" s="45"/>
      <c r="B32" s="242" t="s">
        <v>557</v>
      </c>
      <c r="C32" s="49">
        <v>23818</v>
      </c>
      <c r="D32" s="49">
        <v>13848</v>
      </c>
      <c r="E32" s="49">
        <v>9970</v>
      </c>
      <c r="F32" s="50" t="s">
        <v>319</v>
      </c>
      <c r="G32" s="49">
        <v>3985655</v>
      </c>
      <c r="H32" s="49">
        <v>3889375</v>
      </c>
      <c r="I32" s="49">
        <v>1849874</v>
      </c>
      <c r="J32" s="49">
        <v>2039501</v>
      </c>
      <c r="K32" s="50" t="s">
        <v>319</v>
      </c>
      <c r="L32" s="50" t="s">
        <v>319</v>
      </c>
      <c r="M32" s="49">
        <v>96280</v>
      </c>
    </row>
    <row r="33" spans="1:13" ht="11.25" customHeight="1">
      <c r="A33" s="45"/>
      <c r="B33" s="24" t="s">
        <v>755</v>
      </c>
      <c r="C33" s="49">
        <v>23621</v>
      </c>
      <c r="D33" s="49">
        <v>13654</v>
      </c>
      <c r="E33" s="49">
        <v>9967</v>
      </c>
      <c r="F33" s="50" t="s">
        <v>319</v>
      </c>
      <c r="G33" s="49">
        <v>3946981</v>
      </c>
      <c r="H33" s="49">
        <v>3851981</v>
      </c>
      <c r="I33" s="49">
        <v>1822827</v>
      </c>
      <c r="J33" s="49">
        <v>2029154</v>
      </c>
      <c r="K33" s="50" t="s">
        <v>319</v>
      </c>
      <c r="L33" s="50" t="s">
        <v>319</v>
      </c>
      <c r="M33" s="49">
        <v>95000</v>
      </c>
    </row>
    <row r="34" spans="1:13" ht="11.25" customHeight="1">
      <c r="A34" s="45"/>
      <c r="B34" s="24" t="s">
        <v>922</v>
      </c>
      <c r="C34" s="49">
        <v>23147</v>
      </c>
      <c r="D34" s="49">
        <v>13408</v>
      </c>
      <c r="E34" s="49">
        <v>9739</v>
      </c>
      <c r="F34" s="50" t="s">
        <v>319</v>
      </c>
      <c r="G34" s="49">
        <v>3837789</v>
      </c>
      <c r="H34" s="49">
        <v>3739174</v>
      </c>
      <c r="I34" s="49">
        <v>1787117</v>
      </c>
      <c r="J34" s="49">
        <v>1952055</v>
      </c>
      <c r="K34" s="50" t="s">
        <v>225</v>
      </c>
      <c r="L34" s="50" t="s">
        <v>225</v>
      </c>
      <c r="M34" s="49">
        <v>98165</v>
      </c>
    </row>
    <row r="35" spans="1:13" ht="11.25" customHeight="1">
      <c r="A35" s="45"/>
      <c r="B35" s="24" t="s">
        <v>973</v>
      </c>
      <c r="C35" s="49">
        <v>22148</v>
      </c>
      <c r="D35" s="49">
        <v>12848</v>
      </c>
      <c r="E35" s="49">
        <v>9300</v>
      </c>
      <c r="F35" s="50" t="s">
        <v>1003</v>
      </c>
      <c r="G35" s="49">
        <v>3664239</v>
      </c>
      <c r="H35" s="49">
        <v>3578155</v>
      </c>
      <c r="I35" s="49">
        <v>1705299</v>
      </c>
      <c r="J35" s="49">
        <v>1872856</v>
      </c>
      <c r="K35" s="50" t="s">
        <v>1003</v>
      </c>
      <c r="L35" s="50" t="s">
        <v>1003</v>
      </c>
      <c r="M35" s="49">
        <v>86084</v>
      </c>
    </row>
    <row r="36" spans="1:13" ht="11.25" customHeight="1">
      <c r="A36" s="7" t="s">
        <v>17</v>
      </c>
      <c r="B36" s="130"/>
      <c r="C36" s="49"/>
      <c r="D36" s="49"/>
      <c r="E36" s="49"/>
      <c r="F36" s="50"/>
      <c r="G36" s="49"/>
      <c r="H36" s="49"/>
      <c r="I36" s="49"/>
      <c r="J36" s="49"/>
      <c r="K36" s="50"/>
      <c r="L36" s="50"/>
      <c r="M36" s="49"/>
    </row>
    <row r="37" spans="1:13" ht="11.25" customHeight="1">
      <c r="A37" s="45"/>
      <c r="B37" s="24" t="s">
        <v>972</v>
      </c>
      <c r="C37" s="49">
        <v>351</v>
      </c>
      <c r="D37" s="49">
        <v>64</v>
      </c>
      <c r="E37" s="49">
        <v>287</v>
      </c>
      <c r="F37" s="50" t="s">
        <v>319</v>
      </c>
      <c r="G37" s="49">
        <v>151022</v>
      </c>
      <c r="H37" s="49">
        <v>129810</v>
      </c>
      <c r="I37" s="49">
        <v>5413</v>
      </c>
      <c r="J37" s="49">
        <v>124397</v>
      </c>
      <c r="K37" s="50" t="s">
        <v>319</v>
      </c>
      <c r="L37" s="50" t="s">
        <v>319</v>
      </c>
      <c r="M37" s="49">
        <v>21212</v>
      </c>
    </row>
    <row r="38" spans="1:13" ht="11.25" customHeight="1">
      <c r="A38" s="45"/>
      <c r="B38" s="242" t="s">
        <v>557</v>
      </c>
      <c r="C38" s="49">
        <v>370</v>
      </c>
      <c r="D38" s="49">
        <v>58</v>
      </c>
      <c r="E38" s="49">
        <v>312</v>
      </c>
      <c r="F38" s="50" t="s">
        <v>319</v>
      </c>
      <c r="G38" s="50">
        <v>158088</v>
      </c>
      <c r="H38" s="50">
        <v>138053</v>
      </c>
      <c r="I38" s="50">
        <v>4746</v>
      </c>
      <c r="J38" s="50">
        <v>133307</v>
      </c>
      <c r="K38" s="50" t="s">
        <v>319</v>
      </c>
      <c r="L38" s="50" t="s">
        <v>319</v>
      </c>
      <c r="M38" s="49">
        <v>20035</v>
      </c>
    </row>
    <row r="39" spans="1:13" ht="11.25" customHeight="1">
      <c r="A39" s="45"/>
      <c r="B39" s="24" t="s">
        <v>755</v>
      </c>
      <c r="C39" s="49">
        <v>395</v>
      </c>
      <c r="D39" s="49">
        <v>62</v>
      </c>
      <c r="E39" s="49">
        <v>333</v>
      </c>
      <c r="F39" s="50" t="s">
        <v>319</v>
      </c>
      <c r="G39" s="50">
        <v>163800</v>
      </c>
      <c r="H39" s="50">
        <v>143660</v>
      </c>
      <c r="I39" s="50">
        <v>4996</v>
      </c>
      <c r="J39" s="50">
        <v>138664</v>
      </c>
      <c r="K39" s="50" t="s">
        <v>319</v>
      </c>
      <c r="L39" s="50" t="s">
        <v>319</v>
      </c>
      <c r="M39" s="49">
        <v>20140</v>
      </c>
    </row>
    <row r="40" spans="1:13" ht="11.25" customHeight="1">
      <c r="A40" s="45"/>
      <c r="B40" s="24" t="s">
        <v>922</v>
      </c>
      <c r="C40" s="49">
        <v>382</v>
      </c>
      <c r="D40" s="49">
        <v>54</v>
      </c>
      <c r="E40" s="49">
        <v>328</v>
      </c>
      <c r="F40" s="50" t="s">
        <v>319</v>
      </c>
      <c r="G40" s="50">
        <v>151030</v>
      </c>
      <c r="H40" s="50">
        <v>138541</v>
      </c>
      <c r="I40" s="50">
        <v>4096</v>
      </c>
      <c r="J40" s="50">
        <v>134445</v>
      </c>
      <c r="K40" s="50" t="s">
        <v>319</v>
      </c>
      <c r="L40" s="50" t="s">
        <v>319</v>
      </c>
      <c r="M40" s="49">
        <v>12489</v>
      </c>
    </row>
    <row r="41" spans="1:13" ht="11.25" customHeight="1">
      <c r="A41" s="45"/>
      <c r="B41" s="24" t="s">
        <v>973</v>
      </c>
      <c r="C41" s="49">
        <v>356</v>
      </c>
      <c r="D41" s="49">
        <v>50</v>
      </c>
      <c r="E41" s="49">
        <v>306</v>
      </c>
      <c r="F41" s="50" t="s">
        <v>1003</v>
      </c>
      <c r="G41" s="50">
        <v>141335</v>
      </c>
      <c r="H41" s="50">
        <v>128889</v>
      </c>
      <c r="I41" s="50">
        <v>3851</v>
      </c>
      <c r="J41" s="50">
        <v>125038</v>
      </c>
      <c r="K41" s="50" t="s">
        <v>1003</v>
      </c>
      <c r="L41" s="50" t="s">
        <v>1003</v>
      </c>
      <c r="M41" s="49">
        <v>12446</v>
      </c>
    </row>
    <row r="42" spans="1:13" ht="11.25" customHeight="1">
      <c r="A42" s="8" t="s">
        <v>18</v>
      </c>
      <c r="B42" s="130"/>
      <c r="C42" s="49"/>
      <c r="D42" s="49"/>
      <c r="E42" s="49"/>
      <c r="F42" s="50"/>
      <c r="G42" s="50"/>
      <c r="H42" s="50"/>
      <c r="I42" s="50"/>
      <c r="J42" s="50"/>
      <c r="K42" s="50"/>
      <c r="L42" s="50"/>
      <c r="M42" s="49"/>
    </row>
    <row r="43" spans="1:13" ht="11.25" customHeight="1">
      <c r="A43" s="45"/>
      <c r="B43" s="24" t="s">
        <v>972</v>
      </c>
      <c r="C43" s="49">
        <v>55446</v>
      </c>
      <c r="D43" s="49">
        <v>30514</v>
      </c>
      <c r="E43" s="49">
        <v>24932</v>
      </c>
      <c r="F43" s="50" t="s">
        <v>319</v>
      </c>
      <c r="G43" s="49">
        <v>3852038</v>
      </c>
      <c r="H43" s="50" t="s">
        <v>319</v>
      </c>
      <c r="I43" s="50" t="s">
        <v>319</v>
      </c>
      <c r="J43" s="50" t="s">
        <v>319</v>
      </c>
      <c r="K43" s="50" t="s">
        <v>319</v>
      </c>
      <c r="L43" s="49">
        <v>3447361</v>
      </c>
      <c r="M43" s="49">
        <v>404677</v>
      </c>
    </row>
    <row r="44" spans="1:13" ht="11.25" customHeight="1">
      <c r="A44" s="45"/>
      <c r="B44" s="242" t="s">
        <v>557</v>
      </c>
      <c r="C44" s="49">
        <v>55321</v>
      </c>
      <c r="D44" s="49">
        <v>30401</v>
      </c>
      <c r="E44" s="49">
        <v>24920</v>
      </c>
      <c r="F44" s="50" t="s">
        <v>319</v>
      </c>
      <c r="G44" s="50">
        <v>3841732</v>
      </c>
      <c r="H44" s="50" t="s">
        <v>319</v>
      </c>
      <c r="I44" s="50" t="s">
        <v>319</v>
      </c>
      <c r="J44" s="50" t="s">
        <v>319</v>
      </c>
      <c r="K44" s="50" t="s">
        <v>319</v>
      </c>
      <c r="L44" s="50">
        <v>3418284</v>
      </c>
      <c r="M44" s="49">
        <v>423448</v>
      </c>
    </row>
    <row r="45" spans="1:13" ht="11.25" customHeight="1">
      <c r="A45" s="45"/>
      <c r="B45" s="24" t="s">
        <v>755</v>
      </c>
      <c r="C45" s="49">
        <v>55036</v>
      </c>
      <c r="D45" s="49">
        <v>30084</v>
      </c>
      <c r="E45" s="49">
        <v>24952</v>
      </c>
      <c r="F45" s="50" t="s">
        <v>319</v>
      </c>
      <c r="G45" s="50">
        <v>4167902</v>
      </c>
      <c r="H45" s="50" t="s">
        <v>319</v>
      </c>
      <c r="I45" s="50" t="s">
        <v>319</v>
      </c>
      <c r="J45" s="50" t="s">
        <v>319</v>
      </c>
      <c r="K45" s="50" t="s">
        <v>319</v>
      </c>
      <c r="L45" s="50">
        <v>3548715</v>
      </c>
      <c r="M45" s="49">
        <v>619187</v>
      </c>
    </row>
    <row r="46" spans="1:13" ht="11.25" customHeight="1">
      <c r="A46" s="45"/>
      <c r="B46" s="24" t="s">
        <v>922</v>
      </c>
      <c r="C46" s="49">
        <v>54911</v>
      </c>
      <c r="D46" s="49">
        <v>30143</v>
      </c>
      <c r="E46" s="49">
        <v>24768</v>
      </c>
      <c r="F46" s="50" t="s">
        <v>319</v>
      </c>
      <c r="G46" s="50">
        <v>4477677</v>
      </c>
      <c r="H46" s="50" t="s">
        <v>319</v>
      </c>
      <c r="I46" s="50" t="s">
        <v>319</v>
      </c>
      <c r="J46" s="50" t="s">
        <v>319</v>
      </c>
      <c r="K46" s="50" t="s">
        <v>319</v>
      </c>
      <c r="L46" s="50">
        <v>3816525</v>
      </c>
      <c r="M46" s="49">
        <v>661151</v>
      </c>
    </row>
    <row r="47" spans="1:13" ht="11.25" customHeight="1">
      <c r="A47" s="45"/>
      <c r="B47" s="24" t="s">
        <v>973</v>
      </c>
      <c r="C47" s="49">
        <v>53846</v>
      </c>
      <c r="D47" s="49">
        <v>29749</v>
      </c>
      <c r="E47" s="49">
        <v>24097</v>
      </c>
      <c r="F47" s="50" t="s">
        <v>1003</v>
      </c>
      <c r="G47" s="50">
        <v>4531649</v>
      </c>
      <c r="H47" s="50" t="s">
        <v>1003</v>
      </c>
      <c r="I47" s="50" t="s">
        <v>1003</v>
      </c>
      <c r="J47" s="50" t="s">
        <v>1003</v>
      </c>
      <c r="K47" s="50" t="s">
        <v>1003</v>
      </c>
      <c r="L47" s="50">
        <v>3803786</v>
      </c>
      <c r="M47" s="49">
        <v>727863</v>
      </c>
    </row>
    <row r="48" spans="1:13" ht="11.25" customHeight="1">
      <c r="A48" s="7" t="s">
        <v>19</v>
      </c>
      <c r="B48" s="130"/>
      <c r="C48" s="49"/>
      <c r="D48" s="49"/>
      <c r="E48" s="49"/>
      <c r="F48" s="51"/>
      <c r="G48" s="50"/>
      <c r="H48" s="50"/>
      <c r="I48" s="50"/>
      <c r="J48" s="50"/>
      <c r="K48" s="50"/>
      <c r="L48" s="50"/>
      <c r="M48" s="49"/>
    </row>
    <row r="49" spans="1:13" ht="11.25" customHeight="1">
      <c r="A49" s="45"/>
      <c r="B49" s="24" t="s">
        <v>972</v>
      </c>
      <c r="C49" s="49">
        <v>25728</v>
      </c>
      <c r="D49" s="49">
        <v>10604</v>
      </c>
      <c r="E49" s="49">
        <v>15124</v>
      </c>
      <c r="F49" s="50" t="s">
        <v>319</v>
      </c>
      <c r="G49" s="49">
        <v>4728471</v>
      </c>
      <c r="H49" s="49">
        <v>4509889</v>
      </c>
      <c r="I49" s="49">
        <v>1346247</v>
      </c>
      <c r="J49" s="49">
        <v>3163642</v>
      </c>
      <c r="K49" s="50" t="s">
        <v>319</v>
      </c>
      <c r="L49" s="50" t="s">
        <v>319</v>
      </c>
      <c r="M49" s="49">
        <v>218582</v>
      </c>
    </row>
    <row r="50" spans="1:13" ht="11.25" customHeight="1">
      <c r="A50" s="45"/>
      <c r="B50" s="242" t="s">
        <v>557</v>
      </c>
      <c r="C50" s="49">
        <v>28955</v>
      </c>
      <c r="D50" s="49">
        <v>11447</v>
      </c>
      <c r="E50" s="49">
        <v>17508</v>
      </c>
      <c r="F50" s="50" t="s">
        <v>319</v>
      </c>
      <c r="G50" s="49">
        <v>5424651</v>
      </c>
      <c r="H50" s="49">
        <v>5191535</v>
      </c>
      <c r="I50" s="49">
        <v>1380461</v>
      </c>
      <c r="J50" s="49">
        <v>3811074</v>
      </c>
      <c r="K50" s="50" t="s">
        <v>319</v>
      </c>
      <c r="L50" s="50" t="s">
        <v>319</v>
      </c>
      <c r="M50" s="49">
        <v>233116</v>
      </c>
    </row>
    <row r="51" spans="1:13" ht="11.25" customHeight="1">
      <c r="A51" s="45"/>
      <c r="B51" s="24" t="s">
        <v>755</v>
      </c>
      <c r="C51" s="49">
        <v>31063</v>
      </c>
      <c r="D51" s="49">
        <v>13151</v>
      </c>
      <c r="E51" s="49">
        <v>17912</v>
      </c>
      <c r="F51" s="50" t="s">
        <v>319</v>
      </c>
      <c r="G51" s="49">
        <v>5696182</v>
      </c>
      <c r="H51" s="49">
        <v>5440245</v>
      </c>
      <c r="I51" s="49">
        <v>1561496</v>
      </c>
      <c r="J51" s="49">
        <v>3878749</v>
      </c>
      <c r="K51" s="50" t="s">
        <v>319</v>
      </c>
      <c r="L51" s="50" t="s">
        <v>319</v>
      </c>
      <c r="M51" s="49">
        <v>255937</v>
      </c>
    </row>
    <row r="52" spans="1:13" ht="11.25" customHeight="1">
      <c r="A52" s="45"/>
      <c r="B52" s="24" t="s">
        <v>922</v>
      </c>
      <c r="C52" s="49">
        <v>33780</v>
      </c>
      <c r="D52" s="49">
        <v>14503</v>
      </c>
      <c r="E52" s="49">
        <v>19277</v>
      </c>
      <c r="F52" s="50" t="s">
        <v>319</v>
      </c>
      <c r="G52" s="49">
        <v>5897559</v>
      </c>
      <c r="H52" s="49">
        <v>5639380</v>
      </c>
      <c r="I52" s="49">
        <v>1728462</v>
      </c>
      <c r="J52" s="49">
        <v>3910918</v>
      </c>
      <c r="K52" s="50" t="s">
        <v>319</v>
      </c>
      <c r="L52" s="50" t="s">
        <v>319</v>
      </c>
      <c r="M52" s="49">
        <v>258178</v>
      </c>
    </row>
    <row r="53" spans="1:13" ht="11.25" customHeight="1">
      <c r="A53" s="45"/>
      <c r="B53" s="24" t="s">
        <v>973</v>
      </c>
      <c r="C53" s="49">
        <v>32809</v>
      </c>
      <c r="D53" s="49">
        <v>15286</v>
      </c>
      <c r="E53" s="49">
        <v>17523</v>
      </c>
      <c r="F53" s="50" t="s">
        <v>1003</v>
      </c>
      <c r="G53" s="49">
        <v>5759286</v>
      </c>
      <c r="H53" s="49">
        <v>5532128</v>
      </c>
      <c r="I53" s="49">
        <v>1810799</v>
      </c>
      <c r="J53" s="49">
        <v>3721329</v>
      </c>
      <c r="K53" s="50" t="s">
        <v>1003</v>
      </c>
      <c r="L53" s="50" t="s">
        <v>1003</v>
      </c>
      <c r="M53" s="49">
        <v>227158</v>
      </c>
    </row>
    <row r="54" spans="1:13" ht="11.25" customHeight="1">
      <c r="A54" s="8" t="s">
        <v>320</v>
      </c>
      <c r="B54" s="130"/>
      <c r="C54" s="49"/>
      <c r="D54" s="49"/>
      <c r="E54" s="49"/>
      <c r="F54" s="50"/>
      <c r="G54" s="49"/>
      <c r="H54" s="49"/>
      <c r="I54" s="49"/>
      <c r="J54" s="49"/>
      <c r="K54" s="50"/>
      <c r="L54" s="50"/>
      <c r="M54" s="49"/>
    </row>
    <row r="55" spans="1:13" ht="11.25" customHeight="1">
      <c r="A55" s="45"/>
      <c r="B55" s="24" t="s">
        <v>972</v>
      </c>
      <c r="C55" s="49">
        <v>104897</v>
      </c>
      <c r="D55" s="49">
        <v>51936</v>
      </c>
      <c r="E55" s="49">
        <v>52961</v>
      </c>
      <c r="F55" s="50" t="s">
        <v>319</v>
      </c>
      <c r="G55" s="49">
        <v>19098907</v>
      </c>
      <c r="H55" s="49">
        <v>16939808</v>
      </c>
      <c r="I55" s="49">
        <v>7492011</v>
      </c>
      <c r="J55" s="49">
        <v>9447797</v>
      </c>
      <c r="K55" s="50" t="s">
        <v>319</v>
      </c>
      <c r="L55" s="50" t="s">
        <v>319</v>
      </c>
      <c r="M55" s="49">
        <v>2159099</v>
      </c>
    </row>
    <row r="56" spans="1:13" ht="11.25" customHeight="1">
      <c r="A56" s="45"/>
      <c r="B56" s="242" t="s">
        <v>557</v>
      </c>
      <c r="C56" s="49">
        <v>105991</v>
      </c>
      <c r="D56" s="49">
        <v>51975</v>
      </c>
      <c r="E56" s="49">
        <v>54016</v>
      </c>
      <c r="F56" s="50" t="s">
        <v>319</v>
      </c>
      <c r="G56" s="49">
        <v>19214036</v>
      </c>
      <c r="H56" s="49">
        <v>17063147</v>
      </c>
      <c r="I56" s="49">
        <v>7508571</v>
      </c>
      <c r="J56" s="49">
        <v>9554576</v>
      </c>
      <c r="K56" s="50" t="s">
        <v>319</v>
      </c>
      <c r="L56" s="50" t="s">
        <v>319</v>
      </c>
      <c r="M56" s="49">
        <v>2150889</v>
      </c>
    </row>
    <row r="57" spans="1:13" ht="11.25" customHeight="1">
      <c r="A57" s="45"/>
      <c r="B57" s="24" t="s">
        <v>755</v>
      </c>
      <c r="C57" s="49">
        <v>106770</v>
      </c>
      <c r="D57" s="49">
        <v>51831</v>
      </c>
      <c r="E57" s="49">
        <v>54939</v>
      </c>
      <c r="F57" s="50" t="s">
        <v>319</v>
      </c>
      <c r="G57" s="49">
        <v>19278446</v>
      </c>
      <c r="H57" s="49">
        <v>17095071</v>
      </c>
      <c r="I57" s="49">
        <v>7485483</v>
      </c>
      <c r="J57" s="49">
        <v>9609588</v>
      </c>
      <c r="K57" s="50" t="s">
        <v>319</v>
      </c>
      <c r="L57" s="50" t="s">
        <v>319</v>
      </c>
      <c r="M57" s="49">
        <v>2183375</v>
      </c>
    </row>
    <row r="58" spans="1:13" ht="11.25" customHeight="1">
      <c r="A58" s="45"/>
      <c r="B58" s="24" t="s">
        <v>922</v>
      </c>
      <c r="C58" s="49">
        <v>106467</v>
      </c>
      <c r="D58" s="49">
        <v>52340</v>
      </c>
      <c r="E58" s="49">
        <v>54127</v>
      </c>
      <c r="F58" s="50" t="s">
        <v>319</v>
      </c>
      <c r="G58" s="49">
        <v>19858620</v>
      </c>
      <c r="H58" s="49">
        <v>17045906</v>
      </c>
      <c r="I58" s="49">
        <v>7563512</v>
      </c>
      <c r="J58" s="49">
        <v>9482394</v>
      </c>
      <c r="K58" s="50" t="s">
        <v>319</v>
      </c>
      <c r="L58" s="50" t="s">
        <v>319</v>
      </c>
      <c r="M58" s="49">
        <v>2812714</v>
      </c>
    </row>
    <row r="59" spans="1:13" ht="11.25" customHeight="1">
      <c r="A59" s="45"/>
      <c r="B59" s="24" t="s">
        <v>973</v>
      </c>
      <c r="C59" s="49">
        <v>104362</v>
      </c>
      <c r="D59" s="49">
        <v>52969</v>
      </c>
      <c r="E59" s="49">
        <v>51393</v>
      </c>
      <c r="F59" s="50" t="s">
        <v>1003</v>
      </c>
      <c r="G59" s="49">
        <v>19896282</v>
      </c>
      <c r="H59" s="49">
        <v>17715498</v>
      </c>
      <c r="I59" s="49">
        <v>7537845</v>
      </c>
      <c r="J59" s="49">
        <v>10177653</v>
      </c>
      <c r="K59" s="50" t="s">
        <v>1003</v>
      </c>
      <c r="L59" s="50" t="s">
        <v>1003</v>
      </c>
      <c r="M59" s="49">
        <v>2180784</v>
      </c>
    </row>
    <row r="60" spans="1:13" ht="11.25" customHeight="1">
      <c r="A60" s="7" t="s">
        <v>954</v>
      </c>
      <c r="B60" s="130"/>
      <c r="C60" s="49"/>
      <c r="D60" s="49"/>
      <c r="E60" s="49"/>
      <c r="F60" s="50"/>
      <c r="G60" s="49"/>
      <c r="H60" s="49"/>
      <c r="I60" s="49"/>
      <c r="J60" s="49"/>
      <c r="K60" s="50"/>
      <c r="L60" s="50"/>
      <c r="M60" s="49"/>
    </row>
    <row r="61" spans="1:13" ht="11.25" customHeight="1">
      <c r="A61" s="45"/>
      <c r="B61" s="24" t="s">
        <v>972</v>
      </c>
      <c r="C61" s="49">
        <v>176</v>
      </c>
      <c r="D61" s="49">
        <v>85</v>
      </c>
      <c r="E61" s="49">
        <v>91</v>
      </c>
      <c r="F61" s="50" t="s">
        <v>319</v>
      </c>
      <c r="G61" s="49">
        <v>30828</v>
      </c>
      <c r="H61" s="49">
        <v>28174</v>
      </c>
      <c r="I61" s="49">
        <v>9681</v>
      </c>
      <c r="J61" s="49">
        <v>18493</v>
      </c>
      <c r="K61" s="50" t="s">
        <v>319</v>
      </c>
      <c r="L61" s="50" t="s">
        <v>319</v>
      </c>
      <c r="M61" s="49">
        <v>2654</v>
      </c>
    </row>
    <row r="62" spans="1:13" ht="11.25" customHeight="1">
      <c r="A62" s="45"/>
      <c r="B62" s="242" t="s">
        <v>557</v>
      </c>
      <c r="C62" s="49">
        <v>153</v>
      </c>
      <c r="D62" s="49">
        <v>67</v>
      </c>
      <c r="E62" s="49">
        <v>86</v>
      </c>
      <c r="F62" s="50" t="s">
        <v>319</v>
      </c>
      <c r="G62" s="49">
        <v>29702</v>
      </c>
      <c r="H62" s="49">
        <v>26720</v>
      </c>
      <c r="I62" s="49">
        <v>8663</v>
      </c>
      <c r="J62" s="49">
        <v>18057</v>
      </c>
      <c r="K62" s="50" t="s">
        <v>319</v>
      </c>
      <c r="L62" s="50" t="s">
        <v>319</v>
      </c>
      <c r="M62" s="49">
        <v>2982</v>
      </c>
    </row>
    <row r="63" spans="1:13" ht="11.25" customHeight="1">
      <c r="A63" s="45"/>
      <c r="B63" s="24" t="s">
        <v>755</v>
      </c>
      <c r="C63" s="49">
        <v>199</v>
      </c>
      <c r="D63" s="49">
        <v>55</v>
      </c>
      <c r="E63" s="49">
        <v>144</v>
      </c>
      <c r="F63" s="50" t="s">
        <v>319</v>
      </c>
      <c r="G63" s="49">
        <v>43530</v>
      </c>
      <c r="H63" s="49">
        <v>39994</v>
      </c>
      <c r="I63" s="49">
        <v>7327</v>
      </c>
      <c r="J63" s="49">
        <v>32667</v>
      </c>
      <c r="K63" s="50" t="s">
        <v>319</v>
      </c>
      <c r="L63" s="50" t="s">
        <v>319</v>
      </c>
      <c r="M63" s="49">
        <v>3536</v>
      </c>
    </row>
    <row r="64" spans="1:13" ht="11.25" customHeight="1">
      <c r="A64" s="45"/>
      <c r="B64" s="24" t="s">
        <v>922</v>
      </c>
      <c r="C64" s="49" t="s">
        <v>225</v>
      </c>
      <c r="D64" s="49" t="s">
        <v>225</v>
      </c>
      <c r="E64" s="49" t="s">
        <v>225</v>
      </c>
      <c r="F64" s="50" t="s">
        <v>225</v>
      </c>
      <c r="G64" s="49" t="s">
        <v>225</v>
      </c>
      <c r="H64" s="49" t="s">
        <v>225</v>
      </c>
      <c r="I64" s="49" t="s">
        <v>225</v>
      </c>
      <c r="J64" s="49" t="s">
        <v>225</v>
      </c>
      <c r="K64" s="50" t="s">
        <v>225</v>
      </c>
      <c r="L64" s="50" t="s">
        <v>225</v>
      </c>
      <c r="M64" s="49" t="s">
        <v>225</v>
      </c>
    </row>
    <row r="65" spans="1:13" ht="11.25" customHeight="1">
      <c r="A65" s="45"/>
      <c r="B65" s="24" t="s">
        <v>973</v>
      </c>
      <c r="C65" s="49" t="s">
        <v>225</v>
      </c>
      <c r="D65" s="49" t="s">
        <v>225</v>
      </c>
      <c r="E65" s="49" t="s">
        <v>225</v>
      </c>
      <c r="F65" s="50" t="s">
        <v>225</v>
      </c>
      <c r="G65" s="49" t="s">
        <v>225</v>
      </c>
      <c r="H65" s="49" t="s">
        <v>225</v>
      </c>
      <c r="I65" s="49" t="s">
        <v>225</v>
      </c>
      <c r="J65" s="49" t="s">
        <v>225</v>
      </c>
      <c r="K65" s="50" t="s">
        <v>225</v>
      </c>
      <c r="L65" s="50" t="s">
        <v>225</v>
      </c>
      <c r="M65" s="49" t="s">
        <v>225</v>
      </c>
    </row>
    <row r="66" spans="1:13" ht="10.5" customHeight="1">
      <c r="A66" s="7" t="s">
        <v>953</v>
      </c>
      <c r="B66" s="130"/>
      <c r="C66" s="49"/>
      <c r="D66" s="49"/>
      <c r="E66" s="49"/>
      <c r="F66" s="50"/>
      <c r="G66" s="49"/>
      <c r="H66" s="49"/>
      <c r="I66" s="49"/>
      <c r="J66" s="49"/>
      <c r="K66" s="50"/>
      <c r="L66" s="50"/>
      <c r="M66" s="49"/>
    </row>
    <row r="67" spans="1:13" ht="10.5" customHeight="1">
      <c r="A67" s="45"/>
      <c r="B67" s="24" t="s">
        <v>972</v>
      </c>
      <c r="C67" s="49">
        <v>322</v>
      </c>
      <c r="D67" s="49">
        <v>205</v>
      </c>
      <c r="E67" s="49">
        <v>117</v>
      </c>
      <c r="F67" s="50" t="s">
        <v>319</v>
      </c>
      <c r="G67" s="49">
        <v>66518</v>
      </c>
      <c r="H67" s="49">
        <v>65332</v>
      </c>
      <c r="I67" s="49">
        <v>32559</v>
      </c>
      <c r="J67" s="49">
        <v>32773</v>
      </c>
      <c r="K67" s="50" t="s">
        <v>319</v>
      </c>
      <c r="L67" s="50" t="s">
        <v>319</v>
      </c>
      <c r="M67" s="49">
        <v>1186</v>
      </c>
    </row>
    <row r="68" spans="1:13" ht="10.5" customHeight="1">
      <c r="A68" s="45"/>
      <c r="B68" s="242" t="s">
        <v>557</v>
      </c>
      <c r="C68" s="49">
        <v>311</v>
      </c>
      <c r="D68" s="49">
        <v>196</v>
      </c>
      <c r="E68" s="49">
        <v>115</v>
      </c>
      <c r="F68" s="50" t="s">
        <v>319</v>
      </c>
      <c r="G68" s="49">
        <v>64975</v>
      </c>
      <c r="H68" s="49">
        <v>62769</v>
      </c>
      <c r="I68" s="49">
        <v>30805</v>
      </c>
      <c r="J68" s="49">
        <v>31964</v>
      </c>
      <c r="K68" s="50" t="s">
        <v>319</v>
      </c>
      <c r="L68" s="50" t="s">
        <v>319</v>
      </c>
      <c r="M68" s="49">
        <v>2205</v>
      </c>
    </row>
    <row r="69" spans="1:13" ht="10.5" customHeight="1">
      <c r="A69" s="45"/>
      <c r="B69" s="24" t="s">
        <v>755</v>
      </c>
      <c r="C69" s="49">
        <v>324</v>
      </c>
      <c r="D69" s="49">
        <v>197</v>
      </c>
      <c r="E69" s="49">
        <v>127</v>
      </c>
      <c r="F69" s="50" t="s">
        <v>319</v>
      </c>
      <c r="G69" s="49">
        <v>71209</v>
      </c>
      <c r="H69" s="49">
        <v>66721</v>
      </c>
      <c r="I69" s="49">
        <v>31214</v>
      </c>
      <c r="J69" s="49">
        <v>35507</v>
      </c>
      <c r="K69" s="50" t="s">
        <v>319</v>
      </c>
      <c r="L69" s="50" t="s">
        <v>319</v>
      </c>
      <c r="M69" s="49">
        <v>4488</v>
      </c>
    </row>
    <row r="70" spans="1:13" ht="10.5" customHeight="1">
      <c r="A70" s="45"/>
      <c r="B70" s="24" t="s">
        <v>922</v>
      </c>
      <c r="C70" s="49">
        <v>320</v>
      </c>
      <c r="D70" s="49">
        <v>188</v>
      </c>
      <c r="E70" s="49">
        <v>132</v>
      </c>
      <c r="F70" s="50" t="s">
        <v>319</v>
      </c>
      <c r="G70" s="49">
        <v>72123</v>
      </c>
      <c r="H70" s="49">
        <v>67297</v>
      </c>
      <c r="I70" s="49">
        <v>30183</v>
      </c>
      <c r="J70" s="49">
        <v>37114</v>
      </c>
      <c r="K70" s="50" t="s">
        <v>319</v>
      </c>
      <c r="L70" s="50" t="s">
        <v>319</v>
      </c>
      <c r="M70" s="49">
        <v>4826</v>
      </c>
    </row>
    <row r="71" spans="1:13" ht="10.5" customHeight="1">
      <c r="A71" s="45"/>
      <c r="B71" s="24" t="s">
        <v>973</v>
      </c>
      <c r="C71" s="49">
        <v>306</v>
      </c>
      <c r="D71" s="49">
        <v>189</v>
      </c>
      <c r="E71" s="49">
        <v>117</v>
      </c>
      <c r="F71" s="50" t="s">
        <v>1003</v>
      </c>
      <c r="G71" s="49">
        <v>67995</v>
      </c>
      <c r="H71" s="49">
        <v>62547</v>
      </c>
      <c r="I71" s="49">
        <v>29459</v>
      </c>
      <c r="J71" s="49">
        <v>33088</v>
      </c>
      <c r="K71" s="50" t="s">
        <v>1003</v>
      </c>
      <c r="L71" s="50" t="s">
        <v>1003</v>
      </c>
      <c r="M71" s="49">
        <v>5448</v>
      </c>
    </row>
    <row r="72" spans="1:13" ht="10.5" customHeight="1">
      <c r="A72" s="7" t="s">
        <v>20</v>
      </c>
      <c r="B72" s="130"/>
      <c r="C72" s="49"/>
      <c r="D72" s="49"/>
      <c r="E72" s="49"/>
      <c r="F72" s="50"/>
      <c r="G72" s="49"/>
      <c r="H72" s="49"/>
      <c r="I72" s="49"/>
      <c r="J72" s="49"/>
      <c r="K72" s="50"/>
      <c r="L72" s="50"/>
      <c r="M72" s="49"/>
    </row>
    <row r="73" spans="1:13" s="21" customFormat="1" ht="10.5" customHeight="1">
      <c r="A73" s="45"/>
      <c r="B73" s="24" t="s">
        <v>972</v>
      </c>
      <c r="C73" s="49">
        <v>9369</v>
      </c>
      <c r="D73" s="49">
        <v>5833</v>
      </c>
      <c r="E73" s="49">
        <v>3536</v>
      </c>
      <c r="F73" s="50" t="s">
        <v>319</v>
      </c>
      <c r="G73" s="49">
        <v>2221604</v>
      </c>
      <c r="H73" s="49">
        <v>2172457</v>
      </c>
      <c r="I73" s="49">
        <v>1069886</v>
      </c>
      <c r="J73" s="49">
        <v>1102571</v>
      </c>
      <c r="K73" s="50" t="s">
        <v>319</v>
      </c>
      <c r="L73" s="50" t="s">
        <v>319</v>
      </c>
      <c r="M73" s="49">
        <v>49147</v>
      </c>
    </row>
    <row r="74" spans="1:50" ht="10.5" customHeight="1">
      <c r="A74" s="45"/>
      <c r="B74" s="242" t="s">
        <v>557</v>
      </c>
      <c r="C74" s="49">
        <v>9325</v>
      </c>
      <c r="D74" s="49">
        <v>5895</v>
      </c>
      <c r="E74" s="49">
        <v>3430</v>
      </c>
      <c r="F74" s="50" t="s">
        <v>319</v>
      </c>
      <c r="G74" s="49">
        <v>2195157</v>
      </c>
      <c r="H74" s="49">
        <v>2142980</v>
      </c>
      <c r="I74" s="49">
        <v>1078512</v>
      </c>
      <c r="J74" s="49">
        <v>1064468</v>
      </c>
      <c r="K74" s="50" t="s">
        <v>319</v>
      </c>
      <c r="L74" s="50" t="s">
        <v>319</v>
      </c>
      <c r="M74" s="49">
        <v>52177</v>
      </c>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row>
    <row r="75" spans="1:15" ht="10.5" customHeight="1">
      <c r="A75" s="45"/>
      <c r="B75" s="24" t="s">
        <v>755</v>
      </c>
      <c r="C75" s="49">
        <v>9464</v>
      </c>
      <c r="D75" s="49">
        <v>5840</v>
      </c>
      <c r="E75" s="49">
        <v>3624</v>
      </c>
      <c r="F75" s="50" t="s">
        <v>319</v>
      </c>
      <c r="G75" s="49">
        <v>2240358</v>
      </c>
      <c r="H75" s="49">
        <v>2189139</v>
      </c>
      <c r="I75" s="49">
        <v>1068717</v>
      </c>
      <c r="J75" s="49">
        <v>1120422</v>
      </c>
      <c r="K75" s="50" t="s">
        <v>319</v>
      </c>
      <c r="L75" s="50" t="s">
        <v>319</v>
      </c>
      <c r="M75" s="49">
        <v>51219</v>
      </c>
      <c r="N75" s="21"/>
      <c r="O75" s="21"/>
    </row>
    <row r="76" spans="1:15" ht="10.5" customHeight="1">
      <c r="A76" s="45"/>
      <c r="B76" s="24" t="s">
        <v>922</v>
      </c>
      <c r="C76" s="49">
        <v>9531</v>
      </c>
      <c r="D76" s="49">
        <v>5875</v>
      </c>
      <c r="E76" s="49">
        <v>3656</v>
      </c>
      <c r="F76" s="50" t="s">
        <v>319</v>
      </c>
      <c r="G76" s="49">
        <v>2261116</v>
      </c>
      <c r="H76" s="49">
        <v>2202943</v>
      </c>
      <c r="I76" s="49">
        <v>1073655</v>
      </c>
      <c r="J76" s="49">
        <v>1129288</v>
      </c>
      <c r="K76" s="50" t="s">
        <v>319</v>
      </c>
      <c r="L76" s="50" t="s">
        <v>319</v>
      </c>
      <c r="M76" s="49">
        <v>58172</v>
      </c>
      <c r="N76" s="21"/>
      <c r="O76" s="21"/>
    </row>
    <row r="77" spans="1:15" ht="10.5" customHeight="1">
      <c r="A77" s="45"/>
      <c r="B77" s="24" t="s">
        <v>973</v>
      </c>
      <c r="C77" s="49">
        <v>9317</v>
      </c>
      <c r="D77" s="49">
        <v>5808</v>
      </c>
      <c r="E77" s="49">
        <v>3509</v>
      </c>
      <c r="F77" s="50" t="s">
        <v>1003</v>
      </c>
      <c r="G77" s="49">
        <v>2206877</v>
      </c>
      <c r="H77" s="49">
        <v>2143083</v>
      </c>
      <c r="I77" s="49">
        <v>1059108</v>
      </c>
      <c r="J77" s="49">
        <v>1083975</v>
      </c>
      <c r="K77" s="50" t="s">
        <v>1003</v>
      </c>
      <c r="L77" s="50" t="s">
        <v>1003</v>
      </c>
      <c r="M77" s="49">
        <v>63794</v>
      </c>
      <c r="N77" s="21"/>
      <c r="O77" s="21"/>
    </row>
    <row r="78" spans="1:15" ht="3.75" customHeight="1">
      <c r="A78" s="46"/>
      <c r="B78" s="47"/>
      <c r="C78" s="52"/>
      <c r="D78" s="52"/>
      <c r="E78" s="52"/>
      <c r="F78" s="53"/>
      <c r="G78" s="52"/>
      <c r="H78" s="52"/>
      <c r="I78" s="52"/>
      <c r="J78" s="52"/>
      <c r="K78" s="53"/>
      <c r="L78" s="53"/>
      <c r="M78" s="52"/>
      <c r="N78" s="21"/>
      <c r="O78" s="21"/>
    </row>
    <row r="79" spans="1:13" ht="11.25">
      <c r="A79" s="20" t="s">
        <v>559</v>
      </c>
      <c r="B79" s="20"/>
      <c r="C79" s="20"/>
      <c r="D79" s="20"/>
      <c r="E79" s="20"/>
      <c r="F79" s="20"/>
      <c r="G79" s="20"/>
      <c r="H79" s="20"/>
      <c r="I79" s="20"/>
      <c r="J79" s="20"/>
      <c r="K79" s="20"/>
      <c r="L79" s="20"/>
      <c r="M79" s="20"/>
    </row>
    <row r="80" spans="1:13" ht="11.25">
      <c r="A80" s="17" t="s">
        <v>924</v>
      </c>
      <c r="B80" s="19"/>
      <c r="C80" s="20"/>
      <c r="D80" s="20"/>
      <c r="E80" s="20"/>
      <c r="F80" s="20"/>
      <c r="G80" s="20"/>
      <c r="H80" s="20"/>
      <c r="I80" s="20"/>
      <c r="J80" s="20"/>
      <c r="K80" s="20"/>
      <c r="L80" s="20"/>
      <c r="M80" s="20"/>
    </row>
    <row r="81" ht="11.25">
      <c r="A81" s="38" t="s">
        <v>923</v>
      </c>
    </row>
    <row r="82" ht="11.25">
      <c r="A82" s="17" t="s">
        <v>955</v>
      </c>
    </row>
  </sheetData>
  <sheetProtection/>
  <mergeCells count="10">
    <mergeCell ref="A2:B4"/>
    <mergeCell ref="C2:F2"/>
    <mergeCell ref="C3:E3"/>
    <mergeCell ref="G2:M2"/>
    <mergeCell ref="H3:J3"/>
    <mergeCell ref="G3:G4"/>
    <mergeCell ref="M3:M4"/>
    <mergeCell ref="F3:F4"/>
    <mergeCell ref="K3:K4"/>
    <mergeCell ref="L3:L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U78"/>
  <sheetViews>
    <sheetView zoomScalePageLayoutView="0" workbookViewId="0" topLeftCell="A1">
      <selection activeCell="A1" sqref="A1"/>
    </sheetView>
  </sheetViews>
  <sheetFormatPr defaultColWidth="9.00390625" defaultRowHeight="12.75"/>
  <cols>
    <col min="1" max="1" width="4.25390625" style="17" customWidth="1"/>
    <col min="2" max="2" width="10.75390625" style="17" customWidth="1"/>
    <col min="3" max="21" width="9.75390625" style="17" customWidth="1"/>
    <col min="22" max="16384" width="9.125" style="17" customWidth="1"/>
  </cols>
  <sheetData>
    <row r="1" s="41" customFormat="1" ht="17.25">
      <c r="A1" s="58" t="s">
        <v>815</v>
      </c>
    </row>
    <row r="2" spans="1:21" ht="11.25">
      <c r="A2" s="21"/>
      <c r="B2" s="20"/>
      <c r="C2" s="20"/>
      <c r="D2" s="20"/>
      <c r="E2" s="20"/>
      <c r="F2" s="20"/>
      <c r="G2" s="20"/>
      <c r="H2" s="20"/>
      <c r="I2" s="20"/>
      <c r="J2" s="20"/>
      <c r="K2" s="20"/>
      <c r="L2" s="20"/>
      <c r="M2" s="20"/>
      <c r="N2" s="7"/>
      <c r="O2" s="7"/>
      <c r="P2" s="7"/>
      <c r="Q2" s="8"/>
      <c r="R2" s="7"/>
      <c r="S2" s="7"/>
      <c r="T2" s="7"/>
      <c r="U2" s="43" t="s">
        <v>321</v>
      </c>
    </row>
    <row r="3" spans="1:21" ht="4.5" customHeight="1">
      <c r="A3" s="318" t="s">
        <v>324</v>
      </c>
      <c r="B3" s="319"/>
      <c r="C3" s="189"/>
      <c r="D3" s="190"/>
      <c r="E3" s="187"/>
      <c r="F3" s="187"/>
      <c r="G3" s="187"/>
      <c r="H3" s="187"/>
      <c r="I3" s="187"/>
      <c r="J3" s="187"/>
      <c r="K3" s="187"/>
      <c r="L3" s="187"/>
      <c r="M3" s="187"/>
      <c r="N3" s="191"/>
      <c r="O3" s="186"/>
      <c r="P3" s="187"/>
      <c r="Q3" s="187"/>
      <c r="R3" s="187"/>
      <c r="S3" s="187"/>
      <c r="T3" s="186"/>
      <c r="U3" s="192"/>
    </row>
    <row r="4" spans="1:21" ht="11.25" customHeight="1">
      <c r="A4" s="322"/>
      <c r="B4" s="323"/>
      <c r="C4" s="292" t="s">
        <v>618</v>
      </c>
      <c r="D4" s="293" t="s">
        <v>577</v>
      </c>
      <c r="E4" s="302" t="s">
        <v>322</v>
      </c>
      <c r="F4" s="188"/>
      <c r="G4" s="188"/>
      <c r="H4" s="302" t="s">
        <v>323</v>
      </c>
      <c r="I4" s="188"/>
      <c r="J4" s="302" t="s">
        <v>576</v>
      </c>
      <c r="K4" s="188"/>
      <c r="L4" s="300" t="s">
        <v>121</v>
      </c>
      <c r="M4" s="300" t="s">
        <v>109</v>
      </c>
      <c r="N4" s="298" t="s">
        <v>730</v>
      </c>
      <c r="O4" s="297" t="s">
        <v>119</v>
      </c>
      <c r="P4" s="295" t="s">
        <v>764</v>
      </c>
      <c r="Q4" s="300" t="s">
        <v>763</v>
      </c>
      <c r="R4" s="300" t="s">
        <v>122</v>
      </c>
      <c r="S4" s="300" t="s">
        <v>123</v>
      </c>
      <c r="T4" s="297" t="s">
        <v>120</v>
      </c>
      <c r="U4" s="298" t="s">
        <v>715</v>
      </c>
    </row>
    <row r="5" spans="1:21" ht="22.5" customHeight="1">
      <c r="A5" s="320"/>
      <c r="B5" s="321"/>
      <c r="C5" s="285"/>
      <c r="D5" s="294"/>
      <c r="E5" s="303"/>
      <c r="F5" s="224" t="s">
        <v>731</v>
      </c>
      <c r="G5" s="224" t="s">
        <v>732</v>
      </c>
      <c r="H5" s="303"/>
      <c r="I5" s="224" t="s">
        <v>731</v>
      </c>
      <c r="J5" s="303"/>
      <c r="K5" s="224" t="s">
        <v>731</v>
      </c>
      <c r="L5" s="301"/>
      <c r="M5" s="301"/>
      <c r="N5" s="277"/>
      <c r="O5" s="301"/>
      <c r="P5" s="296"/>
      <c r="Q5" s="301"/>
      <c r="R5" s="301"/>
      <c r="S5" s="301"/>
      <c r="T5" s="301"/>
      <c r="U5" s="277"/>
    </row>
    <row r="6" spans="2:21" ht="15" customHeight="1">
      <c r="B6" s="23" t="s">
        <v>970</v>
      </c>
      <c r="C6" s="51">
        <v>3514568</v>
      </c>
      <c r="D6" s="51">
        <v>1952114</v>
      </c>
      <c r="E6" s="51">
        <v>229986</v>
      </c>
      <c r="F6" s="51">
        <v>77912</v>
      </c>
      <c r="G6" s="51">
        <v>143367</v>
      </c>
      <c r="H6" s="51">
        <v>7620</v>
      </c>
      <c r="I6" s="51">
        <v>4139</v>
      </c>
      <c r="J6" s="51">
        <v>1657941</v>
      </c>
      <c r="K6" s="51">
        <v>696371</v>
      </c>
      <c r="L6" s="51">
        <v>43102</v>
      </c>
      <c r="M6" s="51">
        <v>13465</v>
      </c>
      <c r="N6" s="51">
        <v>55481</v>
      </c>
      <c r="O6" s="51">
        <v>897601</v>
      </c>
      <c r="P6" s="51">
        <v>67667</v>
      </c>
      <c r="Q6" s="51">
        <v>79</v>
      </c>
      <c r="R6" s="51">
        <v>518269</v>
      </c>
      <c r="S6" s="51">
        <v>311586</v>
      </c>
      <c r="T6" s="51">
        <v>73915</v>
      </c>
      <c r="U6" s="51">
        <v>535457</v>
      </c>
    </row>
    <row r="7" spans="2:21" ht="11.25">
      <c r="B7" s="24" t="s">
        <v>224</v>
      </c>
      <c r="C7" s="51">
        <v>3515621</v>
      </c>
      <c r="D7" s="51">
        <v>1929757</v>
      </c>
      <c r="E7" s="51">
        <v>224993</v>
      </c>
      <c r="F7" s="51">
        <v>76862</v>
      </c>
      <c r="G7" s="51">
        <v>139258</v>
      </c>
      <c r="H7" s="51">
        <v>7653</v>
      </c>
      <c r="I7" s="51">
        <v>4114</v>
      </c>
      <c r="J7" s="51">
        <v>1641016</v>
      </c>
      <c r="K7" s="51">
        <v>699093</v>
      </c>
      <c r="L7" s="51">
        <v>42674</v>
      </c>
      <c r="M7" s="51">
        <v>13421</v>
      </c>
      <c r="N7" s="51">
        <v>56074</v>
      </c>
      <c r="O7" s="51">
        <v>928803</v>
      </c>
      <c r="P7" s="51">
        <v>70011</v>
      </c>
      <c r="Q7" s="51">
        <v>79</v>
      </c>
      <c r="R7" s="51">
        <v>548627</v>
      </c>
      <c r="S7" s="51">
        <v>310086</v>
      </c>
      <c r="T7" s="51">
        <v>72837</v>
      </c>
      <c r="U7" s="51">
        <v>528150</v>
      </c>
    </row>
    <row r="8" spans="2:21" ht="11.25">
      <c r="B8" s="24" t="s">
        <v>756</v>
      </c>
      <c r="C8" s="51">
        <v>3501683</v>
      </c>
      <c r="D8" s="51">
        <v>1897495</v>
      </c>
      <c r="E8" s="51">
        <v>220972</v>
      </c>
      <c r="F8" s="51">
        <v>76144</v>
      </c>
      <c r="G8" s="51">
        <v>135720</v>
      </c>
      <c r="H8" s="51">
        <v>7629</v>
      </c>
      <c r="I8" s="51">
        <v>4133</v>
      </c>
      <c r="J8" s="51">
        <v>1613755</v>
      </c>
      <c r="K8" s="51">
        <v>701029</v>
      </c>
      <c r="L8" s="51">
        <v>41805</v>
      </c>
      <c r="M8" s="51">
        <v>13334</v>
      </c>
      <c r="N8" s="51">
        <v>57544</v>
      </c>
      <c r="O8" s="51">
        <v>950963</v>
      </c>
      <c r="P8" s="51">
        <v>71384</v>
      </c>
      <c r="Q8" s="51">
        <v>78</v>
      </c>
      <c r="R8" s="51">
        <v>574945</v>
      </c>
      <c r="S8" s="51">
        <v>304556</v>
      </c>
      <c r="T8" s="51">
        <v>72129</v>
      </c>
      <c r="U8" s="51">
        <v>523552</v>
      </c>
    </row>
    <row r="9" spans="2:21" ht="11.25">
      <c r="B9" s="24" t="s">
        <v>926</v>
      </c>
      <c r="C9" s="51">
        <v>3484540</v>
      </c>
      <c r="D9" s="51">
        <v>1862433</v>
      </c>
      <c r="E9" s="51">
        <v>207918</v>
      </c>
      <c r="F9" s="51">
        <v>72837</v>
      </c>
      <c r="G9" s="51">
        <v>125839</v>
      </c>
      <c r="H9" s="51">
        <v>7655</v>
      </c>
      <c r="I9" s="51">
        <v>4146</v>
      </c>
      <c r="J9" s="51">
        <v>1593399</v>
      </c>
      <c r="K9" s="51">
        <v>699950</v>
      </c>
      <c r="L9" s="51">
        <v>40221</v>
      </c>
      <c r="M9" s="51">
        <v>13240</v>
      </c>
      <c r="N9" s="51">
        <v>59158</v>
      </c>
      <c r="O9" s="51">
        <v>974134</v>
      </c>
      <c r="P9" s="51">
        <v>72836</v>
      </c>
      <c r="Q9" s="51">
        <v>73</v>
      </c>
      <c r="R9" s="51">
        <v>600893</v>
      </c>
      <c r="S9" s="51">
        <v>300332</v>
      </c>
      <c r="T9" s="51">
        <v>71235</v>
      </c>
      <c r="U9" s="51">
        <v>517580</v>
      </c>
    </row>
    <row r="10" spans="2:21" ht="11.25">
      <c r="B10" s="24" t="s">
        <v>974</v>
      </c>
      <c r="C10" s="51">
        <f>SUM(D10,N10,O10,T10,U10)</f>
        <v>3466763</v>
      </c>
      <c r="D10" s="51">
        <f>SUM(D12:D22)</f>
        <v>1846931</v>
      </c>
      <c r="E10" s="51">
        <f aca="true" t="shared" si="0" ref="E10:U10">SUM(E12:E22)</f>
        <v>201435</v>
      </c>
      <c r="F10" s="51">
        <f t="shared" si="0"/>
        <v>70817</v>
      </c>
      <c r="G10" s="51">
        <f t="shared" si="0"/>
        <v>121646</v>
      </c>
      <c r="H10" s="51">
        <f t="shared" si="0"/>
        <v>7590</v>
      </c>
      <c r="I10" s="51">
        <f t="shared" si="0"/>
        <v>4089</v>
      </c>
      <c r="J10" s="51">
        <f t="shared" si="0"/>
        <v>1584904</v>
      </c>
      <c r="K10" s="51">
        <f t="shared" si="0"/>
        <v>704676</v>
      </c>
      <c r="L10" s="51">
        <f t="shared" si="0"/>
        <v>39960</v>
      </c>
      <c r="M10" s="51">
        <f t="shared" si="0"/>
        <v>13042</v>
      </c>
      <c r="N10" s="51">
        <f t="shared" si="0"/>
        <v>60298</v>
      </c>
      <c r="O10" s="51">
        <f t="shared" si="0"/>
        <v>980509</v>
      </c>
      <c r="P10" s="51">
        <f t="shared" si="0"/>
        <v>72937</v>
      </c>
      <c r="Q10" s="51">
        <f t="shared" si="0"/>
        <v>75</v>
      </c>
      <c r="R10" s="51">
        <f t="shared" si="0"/>
        <v>613440</v>
      </c>
      <c r="S10" s="51">
        <f t="shared" si="0"/>
        <v>294057</v>
      </c>
      <c r="T10" s="51">
        <f t="shared" si="0"/>
        <v>69702</v>
      </c>
      <c r="U10" s="51">
        <f t="shared" si="0"/>
        <v>509323</v>
      </c>
    </row>
    <row r="11" spans="2:21" ht="11.25">
      <c r="B11" s="55"/>
      <c r="C11" s="51"/>
      <c r="D11" s="51"/>
      <c r="E11" s="51"/>
      <c r="F11" s="51"/>
      <c r="G11" s="51"/>
      <c r="H11" s="51"/>
      <c r="I11" s="51"/>
      <c r="J11" s="51"/>
      <c r="K11" s="51"/>
      <c r="L11" s="51"/>
      <c r="M11" s="51"/>
      <c r="N11" s="51"/>
      <c r="O11" s="51"/>
      <c r="P11" s="51"/>
      <c r="Q11" s="51"/>
      <c r="R11" s="51"/>
      <c r="S11" s="51"/>
      <c r="T11" s="51"/>
      <c r="U11" s="51"/>
    </row>
    <row r="12" spans="1:21" ht="11.25">
      <c r="A12" s="45"/>
      <c r="B12" s="56" t="s">
        <v>129</v>
      </c>
      <c r="C12" s="51">
        <f>SUM(C33,C35,C37)</f>
        <v>449375</v>
      </c>
      <c r="D12" s="51">
        <f>SUM(D33,D35,D37)</f>
        <v>282797</v>
      </c>
      <c r="E12" s="51">
        <f aca="true" t="shared" si="1" ref="E12:U12">SUM(E33,E35,E37)</f>
        <v>25513</v>
      </c>
      <c r="F12" s="51">
        <f t="shared" si="1"/>
        <v>8423</v>
      </c>
      <c r="G12" s="51">
        <f t="shared" si="1"/>
        <v>16781</v>
      </c>
      <c r="H12" s="51">
        <f t="shared" si="1"/>
        <v>873</v>
      </c>
      <c r="I12" s="51">
        <f t="shared" si="1"/>
        <v>578</v>
      </c>
      <c r="J12" s="51">
        <f t="shared" si="1"/>
        <v>249275</v>
      </c>
      <c r="K12" s="51">
        <f t="shared" si="1"/>
        <v>124648</v>
      </c>
      <c r="L12" s="51">
        <f t="shared" si="1"/>
        <v>5699</v>
      </c>
      <c r="M12" s="51">
        <f t="shared" si="1"/>
        <v>1437</v>
      </c>
      <c r="N12" s="51">
        <f t="shared" si="1"/>
        <v>10234</v>
      </c>
      <c r="O12" s="51">
        <f t="shared" si="1"/>
        <v>75877</v>
      </c>
      <c r="P12" s="51">
        <f t="shared" si="1"/>
        <v>12239</v>
      </c>
      <c r="Q12" s="51">
        <f t="shared" si="1"/>
        <v>7</v>
      </c>
      <c r="R12" s="51">
        <f t="shared" si="1"/>
        <v>42464</v>
      </c>
      <c r="S12" s="51">
        <f t="shared" si="1"/>
        <v>21167</v>
      </c>
      <c r="T12" s="51">
        <f t="shared" si="1"/>
        <v>851</v>
      </c>
      <c r="U12" s="51">
        <f t="shared" si="1"/>
        <v>79616</v>
      </c>
    </row>
    <row r="13" spans="1:21" ht="11.25">
      <c r="A13" s="45"/>
      <c r="B13" s="56" t="s">
        <v>130</v>
      </c>
      <c r="C13" s="51">
        <f>SUM(C38,C44,C47,C49,C60)</f>
        <v>400561</v>
      </c>
      <c r="D13" s="51">
        <f>SUM(D38,D44,D47,D49,D60)</f>
        <v>225969</v>
      </c>
      <c r="E13" s="51">
        <f aca="true" t="shared" si="2" ref="E13:U13">SUM(E38,E44,E47,E49,E60)</f>
        <v>15597</v>
      </c>
      <c r="F13" s="51">
        <f t="shared" si="2"/>
        <v>5338</v>
      </c>
      <c r="G13" s="51">
        <f t="shared" si="2"/>
        <v>10038</v>
      </c>
      <c r="H13" s="51">
        <f t="shared" si="2"/>
        <v>830</v>
      </c>
      <c r="I13" s="51">
        <f t="shared" si="2"/>
        <v>528</v>
      </c>
      <c r="J13" s="51">
        <f t="shared" si="2"/>
        <v>205545</v>
      </c>
      <c r="K13" s="51">
        <f t="shared" si="2"/>
        <v>92817</v>
      </c>
      <c r="L13" s="51">
        <f t="shared" si="2"/>
        <v>3279</v>
      </c>
      <c r="M13" s="51">
        <f t="shared" si="2"/>
        <v>718</v>
      </c>
      <c r="N13" s="51">
        <f t="shared" si="2"/>
        <v>7588</v>
      </c>
      <c r="O13" s="51">
        <f t="shared" si="2"/>
        <v>84263</v>
      </c>
      <c r="P13" s="51">
        <f t="shared" si="2"/>
        <v>9838</v>
      </c>
      <c r="Q13" s="51">
        <f t="shared" si="2"/>
        <v>4</v>
      </c>
      <c r="R13" s="51">
        <f t="shared" si="2"/>
        <v>53509</v>
      </c>
      <c r="S13" s="51">
        <f t="shared" si="2"/>
        <v>20912</v>
      </c>
      <c r="T13" s="51">
        <f t="shared" si="2"/>
        <v>3049</v>
      </c>
      <c r="U13" s="51">
        <f t="shared" si="2"/>
        <v>79692</v>
      </c>
    </row>
    <row r="14" spans="1:21" ht="11.25">
      <c r="A14" s="45"/>
      <c r="B14" s="56" t="s">
        <v>131</v>
      </c>
      <c r="C14" s="51">
        <f>SUM(C34,C41,C46,C62,C63)</f>
        <v>446007</v>
      </c>
      <c r="D14" s="51">
        <f>SUM(D34,D41,D46,D62,D63)</f>
        <v>240084</v>
      </c>
      <c r="E14" s="51">
        <f aca="true" t="shared" si="3" ref="E14:U14">SUM(E34,E41,E46,E62,E63)</f>
        <v>20877</v>
      </c>
      <c r="F14" s="51">
        <f t="shared" si="3"/>
        <v>7025</v>
      </c>
      <c r="G14" s="51">
        <f t="shared" si="3"/>
        <v>13152</v>
      </c>
      <c r="H14" s="51">
        <f t="shared" si="3"/>
        <v>512</v>
      </c>
      <c r="I14" s="51">
        <f t="shared" si="3"/>
        <v>231</v>
      </c>
      <c r="J14" s="51">
        <f t="shared" si="3"/>
        <v>213880</v>
      </c>
      <c r="K14" s="51">
        <f t="shared" si="3"/>
        <v>88130</v>
      </c>
      <c r="L14" s="51">
        <f t="shared" si="3"/>
        <v>3723</v>
      </c>
      <c r="M14" s="51">
        <f t="shared" si="3"/>
        <v>1092</v>
      </c>
      <c r="N14" s="51">
        <f t="shared" si="3"/>
        <v>7577</v>
      </c>
      <c r="O14" s="51">
        <f t="shared" si="3"/>
        <v>136778</v>
      </c>
      <c r="P14" s="51">
        <f t="shared" si="3"/>
        <v>8508</v>
      </c>
      <c r="Q14" s="51">
        <f t="shared" si="3"/>
        <v>13</v>
      </c>
      <c r="R14" s="51">
        <f t="shared" si="3"/>
        <v>97609</v>
      </c>
      <c r="S14" s="51">
        <f t="shared" si="3"/>
        <v>30648</v>
      </c>
      <c r="T14" s="51">
        <f t="shared" si="3"/>
        <v>1484</v>
      </c>
      <c r="U14" s="51">
        <f t="shared" si="3"/>
        <v>60084</v>
      </c>
    </row>
    <row r="15" spans="1:21" ht="11.25">
      <c r="A15" s="45"/>
      <c r="B15" s="56" t="s">
        <v>132</v>
      </c>
      <c r="C15" s="51">
        <f>SUM(C43,C45,C48,C50,C58,C61)</f>
        <v>281423</v>
      </c>
      <c r="D15" s="51">
        <f>SUM(D43,D45,D48,D50,D58,D61)</f>
        <v>132274</v>
      </c>
      <c r="E15" s="51">
        <f aca="true" t="shared" si="4" ref="E15:U15">SUM(E43,E45,E48,E50,E58,E61)</f>
        <v>21776</v>
      </c>
      <c r="F15" s="51">
        <f t="shared" si="4"/>
        <v>9508</v>
      </c>
      <c r="G15" s="51">
        <f t="shared" si="4"/>
        <v>11714</v>
      </c>
      <c r="H15" s="51">
        <f t="shared" si="4"/>
        <v>754</v>
      </c>
      <c r="I15" s="51">
        <f t="shared" si="4"/>
        <v>363</v>
      </c>
      <c r="J15" s="51">
        <f t="shared" si="4"/>
        <v>105401</v>
      </c>
      <c r="K15" s="51">
        <f t="shared" si="4"/>
        <v>43899</v>
      </c>
      <c r="L15" s="51">
        <f t="shared" si="4"/>
        <v>3663</v>
      </c>
      <c r="M15" s="51">
        <f t="shared" si="4"/>
        <v>680</v>
      </c>
      <c r="N15" s="51">
        <f t="shared" si="4"/>
        <v>3391</v>
      </c>
      <c r="O15" s="51">
        <f t="shared" si="4"/>
        <v>106133</v>
      </c>
      <c r="P15" s="51">
        <f t="shared" si="4"/>
        <v>3456</v>
      </c>
      <c r="Q15" s="51">
        <f t="shared" si="4"/>
        <v>5</v>
      </c>
      <c r="R15" s="51">
        <f t="shared" si="4"/>
        <v>68101</v>
      </c>
      <c r="S15" s="51">
        <f t="shared" si="4"/>
        <v>34571</v>
      </c>
      <c r="T15" s="51">
        <f t="shared" si="4"/>
        <v>16034</v>
      </c>
      <c r="U15" s="51">
        <f t="shared" si="4"/>
        <v>23591</v>
      </c>
    </row>
    <row r="16" spans="1:21" ht="11.25">
      <c r="A16" s="45"/>
      <c r="B16" s="56" t="s">
        <v>133</v>
      </c>
      <c r="C16" s="51">
        <f>SUM(C32,C64,C65,C66)</f>
        <v>425101</v>
      </c>
      <c r="D16" s="51">
        <f>SUM(D32,D64,D65,D66)</f>
        <v>229788</v>
      </c>
      <c r="E16" s="51">
        <f aca="true" t="shared" si="5" ref="E16:U16">SUM(E32,E64,E65,E66)</f>
        <v>29265</v>
      </c>
      <c r="F16" s="51">
        <f t="shared" si="5"/>
        <v>9781</v>
      </c>
      <c r="G16" s="51">
        <f t="shared" si="5"/>
        <v>18827</v>
      </c>
      <c r="H16" s="51">
        <f t="shared" si="5"/>
        <v>678</v>
      </c>
      <c r="I16" s="51">
        <f t="shared" si="5"/>
        <v>304</v>
      </c>
      <c r="J16" s="51">
        <f t="shared" si="5"/>
        <v>193115</v>
      </c>
      <c r="K16" s="51">
        <f t="shared" si="5"/>
        <v>83627</v>
      </c>
      <c r="L16" s="51">
        <f t="shared" si="5"/>
        <v>4963</v>
      </c>
      <c r="M16" s="51">
        <f t="shared" si="5"/>
        <v>1767</v>
      </c>
      <c r="N16" s="51">
        <f t="shared" si="5"/>
        <v>5826</v>
      </c>
      <c r="O16" s="51">
        <f t="shared" si="5"/>
        <v>141376</v>
      </c>
      <c r="P16" s="51">
        <f t="shared" si="5"/>
        <v>5452</v>
      </c>
      <c r="Q16" s="51">
        <f t="shared" si="5"/>
        <v>12</v>
      </c>
      <c r="R16" s="51">
        <f t="shared" si="5"/>
        <v>96120</v>
      </c>
      <c r="S16" s="51">
        <f t="shared" si="5"/>
        <v>39792</v>
      </c>
      <c r="T16" s="51">
        <f t="shared" si="5"/>
        <v>3393</v>
      </c>
      <c r="U16" s="51">
        <f t="shared" si="5"/>
        <v>44718</v>
      </c>
    </row>
    <row r="17" spans="1:21" ht="11.25">
      <c r="A17" s="45"/>
      <c r="B17" s="56" t="s">
        <v>134</v>
      </c>
      <c r="C17" s="51">
        <f>SUM(C39,C42,C57,C59,C67,C68,C69)</f>
        <v>238422</v>
      </c>
      <c r="D17" s="51">
        <f>SUM(D39,D42,D57,D59,D67,D68,D69)</f>
        <v>112194</v>
      </c>
      <c r="E17" s="51">
        <f aca="true" t="shared" si="6" ref="E17:U17">SUM(E39,E42,E57,E59,E67,E68,E69)</f>
        <v>15173</v>
      </c>
      <c r="F17" s="51">
        <f t="shared" si="6"/>
        <v>6096</v>
      </c>
      <c r="G17" s="51">
        <f t="shared" si="6"/>
        <v>8959</v>
      </c>
      <c r="H17" s="51">
        <f t="shared" si="6"/>
        <v>518</v>
      </c>
      <c r="I17" s="51">
        <f t="shared" si="6"/>
        <v>199</v>
      </c>
      <c r="J17" s="51">
        <f t="shared" si="6"/>
        <v>92620</v>
      </c>
      <c r="K17" s="51">
        <f t="shared" si="6"/>
        <v>38434</v>
      </c>
      <c r="L17" s="51">
        <f t="shared" si="6"/>
        <v>2849</v>
      </c>
      <c r="M17" s="51">
        <f t="shared" si="6"/>
        <v>1034</v>
      </c>
      <c r="N17" s="51">
        <f t="shared" si="6"/>
        <v>3050</v>
      </c>
      <c r="O17" s="51">
        <f t="shared" si="6"/>
        <v>92917</v>
      </c>
      <c r="P17" s="51">
        <f t="shared" si="6"/>
        <v>3048</v>
      </c>
      <c r="Q17" s="51">
        <f t="shared" si="6"/>
        <v>11</v>
      </c>
      <c r="R17" s="51">
        <f t="shared" si="6"/>
        <v>60162</v>
      </c>
      <c r="S17" s="51">
        <f t="shared" si="6"/>
        <v>29696</v>
      </c>
      <c r="T17" s="51">
        <f t="shared" si="6"/>
        <v>6464</v>
      </c>
      <c r="U17" s="51">
        <f t="shared" si="6"/>
        <v>23797</v>
      </c>
    </row>
    <row r="18" spans="1:21" ht="11.25">
      <c r="A18" s="45"/>
      <c r="B18" s="56" t="s">
        <v>135</v>
      </c>
      <c r="C18" s="51">
        <f>SUM(C40,C52,C55,C70,C71)</f>
        <v>167046</v>
      </c>
      <c r="D18" s="51">
        <f>SUM(D40,D52,D55,D70,D71)</f>
        <v>68524</v>
      </c>
      <c r="E18" s="51">
        <f aca="true" t="shared" si="7" ref="E18:U18">SUM(E40,E52,E55,E70,E71)</f>
        <v>9421</v>
      </c>
      <c r="F18" s="51">
        <f t="shared" si="7"/>
        <v>3559</v>
      </c>
      <c r="G18" s="51">
        <f t="shared" si="7"/>
        <v>5816</v>
      </c>
      <c r="H18" s="51">
        <f t="shared" si="7"/>
        <v>500</v>
      </c>
      <c r="I18" s="51">
        <f t="shared" si="7"/>
        <v>152</v>
      </c>
      <c r="J18" s="51">
        <f t="shared" si="7"/>
        <v>55239</v>
      </c>
      <c r="K18" s="51">
        <f t="shared" si="7"/>
        <v>21634</v>
      </c>
      <c r="L18" s="51">
        <f t="shared" si="7"/>
        <v>2316</v>
      </c>
      <c r="M18" s="51">
        <f t="shared" si="7"/>
        <v>1048</v>
      </c>
      <c r="N18" s="51">
        <f t="shared" si="7"/>
        <v>2035</v>
      </c>
      <c r="O18" s="51">
        <f t="shared" si="7"/>
        <v>72875</v>
      </c>
      <c r="P18" s="51">
        <f t="shared" si="7"/>
        <v>1985</v>
      </c>
      <c r="Q18" s="51">
        <f t="shared" si="7"/>
        <v>2</v>
      </c>
      <c r="R18" s="51">
        <f t="shared" si="7"/>
        <v>41884</v>
      </c>
      <c r="S18" s="51">
        <f t="shared" si="7"/>
        <v>29004</v>
      </c>
      <c r="T18" s="51">
        <f t="shared" si="7"/>
        <v>11278</v>
      </c>
      <c r="U18" s="51">
        <f t="shared" si="7"/>
        <v>12334</v>
      </c>
    </row>
    <row r="19" spans="1:21" ht="11.25">
      <c r="A19" s="45"/>
      <c r="B19" s="56" t="s">
        <v>136</v>
      </c>
      <c r="C19" s="51">
        <f>SUM(C51,C53)</f>
        <v>116487</v>
      </c>
      <c r="D19" s="51">
        <f>SUM(D51,D53)</f>
        <v>47840</v>
      </c>
      <c r="E19" s="51">
        <f aca="true" t="shared" si="8" ref="E19:U19">SUM(E51,E53)</f>
        <v>7082</v>
      </c>
      <c r="F19" s="51">
        <f t="shared" si="8"/>
        <v>3090</v>
      </c>
      <c r="G19" s="51">
        <f t="shared" si="8"/>
        <v>3933</v>
      </c>
      <c r="H19" s="51">
        <f t="shared" si="8"/>
        <v>310</v>
      </c>
      <c r="I19" s="51">
        <f t="shared" si="8"/>
        <v>99</v>
      </c>
      <c r="J19" s="51">
        <f t="shared" si="8"/>
        <v>38644</v>
      </c>
      <c r="K19" s="51">
        <f t="shared" si="8"/>
        <v>15600</v>
      </c>
      <c r="L19" s="51">
        <f t="shared" si="8"/>
        <v>1463</v>
      </c>
      <c r="M19" s="51">
        <f t="shared" si="8"/>
        <v>341</v>
      </c>
      <c r="N19" s="51">
        <f t="shared" si="8"/>
        <v>1479</v>
      </c>
      <c r="O19" s="51">
        <f t="shared" si="8"/>
        <v>46445</v>
      </c>
      <c r="P19" s="51">
        <f t="shared" si="8"/>
        <v>1374</v>
      </c>
      <c r="Q19" s="51">
        <f t="shared" si="8"/>
        <v>4</v>
      </c>
      <c r="R19" s="51">
        <f t="shared" si="8"/>
        <v>26360</v>
      </c>
      <c r="S19" s="51">
        <f t="shared" si="8"/>
        <v>18707</v>
      </c>
      <c r="T19" s="51">
        <f t="shared" si="8"/>
        <v>11846</v>
      </c>
      <c r="U19" s="51">
        <f t="shared" si="8"/>
        <v>8877</v>
      </c>
    </row>
    <row r="20" spans="1:21" ht="11.25">
      <c r="A20" s="45"/>
      <c r="B20" s="56" t="s">
        <v>137</v>
      </c>
      <c r="C20" s="51">
        <f>SUM(C36,C54,C56)</f>
        <v>147015</v>
      </c>
      <c r="D20" s="51">
        <f>SUM(D36,D54,D56)</f>
        <v>50026</v>
      </c>
      <c r="E20" s="51">
        <f aca="true" t="shared" si="9" ref="E20:U20">SUM(E36,E54,E56)</f>
        <v>7904</v>
      </c>
      <c r="F20" s="51">
        <f t="shared" si="9"/>
        <v>3210</v>
      </c>
      <c r="G20" s="51">
        <f t="shared" si="9"/>
        <v>4614</v>
      </c>
      <c r="H20" s="51">
        <f t="shared" si="9"/>
        <v>417</v>
      </c>
      <c r="I20" s="51">
        <f t="shared" si="9"/>
        <v>155</v>
      </c>
      <c r="J20" s="51">
        <f t="shared" si="9"/>
        <v>39079</v>
      </c>
      <c r="K20" s="51">
        <f t="shared" si="9"/>
        <v>15550</v>
      </c>
      <c r="L20" s="51">
        <f t="shared" si="9"/>
        <v>2072</v>
      </c>
      <c r="M20" s="51">
        <f t="shared" si="9"/>
        <v>554</v>
      </c>
      <c r="N20" s="51">
        <f t="shared" si="9"/>
        <v>1573</v>
      </c>
      <c r="O20" s="51">
        <f t="shared" si="9"/>
        <v>65928</v>
      </c>
      <c r="P20" s="51">
        <f t="shared" si="9"/>
        <v>1574</v>
      </c>
      <c r="Q20" s="51">
        <f t="shared" si="9"/>
        <v>4</v>
      </c>
      <c r="R20" s="51">
        <f t="shared" si="9"/>
        <v>36295</v>
      </c>
      <c r="S20" s="51">
        <f t="shared" si="9"/>
        <v>28055</v>
      </c>
      <c r="T20" s="51">
        <f t="shared" si="9"/>
        <v>9716</v>
      </c>
      <c r="U20" s="51">
        <f t="shared" si="9"/>
        <v>19772</v>
      </c>
    </row>
    <row r="21" spans="2:21" ht="11.25">
      <c r="B21" s="55"/>
      <c r="C21" s="51"/>
      <c r="D21" s="51"/>
      <c r="E21" s="51"/>
      <c r="F21" s="51"/>
      <c r="G21" s="51"/>
      <c r="H21" s="51"/>
      <c r="I21" s="51"/>
      <c r="J21" s="51"/>
      <c r="K21" s="51"/>
      <c r="L21" s="51"/>
      <c r="M21" s="51"/>
      <c r="N21" s="51"/>
      <c r="O21" s="51"/>
      <c r="P21" s="51"/>
      <c r="Q21" s="51"/>
      <c r="R21" s="51"/>
      <c r="S21" s="51"/>
      <c r="T21" s="51"/>
      <c r="U21" s="51"/>
    </row>
    <row r="22" spans="1:21" ht="11.25">
      <c r="A22" s="7">
        <v>100</v>
      </c>
      <c r="B22" s="56" t="s">
        <v>733</v>
      </c>
      <c r="C22" s="51">
        <f>SUM(D22,N22,O22,T22,U22)</f>
        <v>795326</v>
      </c>
      <c r="D22" s="271">
        <f>E22+H22+J22+L22+M22</f>
        <v>457435</v>
      </c>
      <c r="E22" s="271">
        <f>SUM(E23:E31)</f>
        <v>48827</v>
      </c>
      <c r="F22" s="271">
        <f aca="true" t="shared" si="10" ref="F22:N22">SUM(F23:F31)</f>
        <v>14787</v>
      </c>
      <c r="G22" s="271">
        <f t="shared" si="10"/>
        <v>27812</v>
      </c>
      <c r="H22" s="271">
        <f t="shared" si="10"/>
        <v>2198</v>
      </c>
      <c r="I22" s="271">
        <f t="shared" si="10"/>
        <v>1480</v>
      </c>
      <c r="J22" s="271">
        <f t="shared" si="10"/>
        <v>392106</v>
      </c>
      <c r="K22" s="271">
        <f t="shared" si="10"/>
        <v>180337</v>
      </c>
      <c r="L22" s="271">
        <f t="shared" si="10"/>
        <v>9933</v>
      </c>
      <c r="M22" s="271">
        <f t="shared" si="10"/>
        <v>4371</v>
      </c>
      <c r="N22" s="271">
        <f t="shared" si="10"/>
        <v>17545</v>
      </c>
      <c r="O22" s="51">
        <f>SUM(P22:S22)</f>
        <v>157917</v>
      </c>
      <c r="P22" s="51">
        <v>25463</v>
      </c>
      <c r="Q22" s="51">
        <v>13</v>
      </c>
      <c r="R22" s="51">
        <v>90936</v>
      </c>
      <c r="S22" s="51">
        <v>41505</v>
      </c>
      <c r="T22" s="51">
        <v>5587</v>
      </c>
      <c r="U22" s="51">
        <v>156842</v>
      </c>
    </row>
    <row r="23" spans="1:21" ht="11.25">
      <c r="A23" s="7">
        <v>101</v>
      </c>
      <c r="B23" s="56" t="s">
        <v>734</v>
      </c>
      <c r="C23" s="51">
        <f>SUM(D23,N23,O23,T23,U23)</f>
        <v>89619</v>
      </c>
      <c r="D23" s="271">
        <f>E23+H23+J23+L23+M23</f>
        <v>60730</v>
      </c>
      <c r="E23" s="271">
        <v>7851</v>
      </c>
      <c r="F23" s="271">
        <v>3057</v>
      </c>
      <c r="G23" s="271">
        <v>3269</v>
      </c>
      <c r="H23" s="271">
        <v>295</v>
      </c>
      <c r="I23" s="271">
        <v>172</v>
      </c>
      <c r="J23" s="271">
        <v>49603</v>
      </c>
      <c r="K23" s="271">
        <v>26385</v>
      </c>
      <c r="L23" s="271">
        <v>2214</v>
      </c>
      <c r="M23" s="271">
        <v>767</v>
      </c>
      <c r="N23" s="271">
        <v>2232</v>
      </c>
      <c r="O23" s="51">
        <v>11209</v>
      </c>
      <c r="P23" s="51">
        <v>2708</v>
      </c>
      <c r="Q23" s="51"/>
      <c r="R23" s="51">
        <v>5299</v>
      </c>
      <c r="S23" s="51">
        <v>3202</v>
      </c>
      <c r="T23" s="51">
        <v>272</v>
      </c>
      <c r="U23" s="51">
        <v>15176</v>
      </c>
    </row>
    <row r="24" spans="1:21" ht="11.25">
      <c r="A24" s="7">
        <v>102</v>
      </c>
      <c r="B24" s="56" t="s">
        <v>735</v>
      </c>
      <c r="C24" s="51">
        <f aca="true" t="shared" si="11" ref="C24:C71">SUM(D24,N24,O24,T24,U24)</f>
        <v>55779</v>
      </c>
      <c r="D24" s="271">
        <f aca="true" t="shared" si="12" ref="D24:D71">E24+H24+J24+L24+M24</f>
        <v>30543</v>
      </c>
      <c r="E24" s="271">
        <v>3708</v>
      </c>
      <c r="F24" s="271">
        <v>941</v>
      </c>
      <c r="G24" s="271">
        <v>2058</v>
      </c>
      <c r="H24" s="271">
        <v>118</v>
      </c>
      <c r="I24" s="271">
        <v>77</v>
      </c>
      <c r="J24" s="271">
        <v>25440</v>
      </c>
      <c r="K24" s="271">
        <v>12742</v>
      </c>
      <c r="L24" s="271">
        <v>565</v>
      </c>
      <c r="M24" s="271">
        <v>712</v>
      </c>
      <c r="N24" s="271">
        <v>1616</v>
      </c>
      <c r="O24" s="51">
        <v>8396</v>
      </c>
      <c r="P24" s="51">
        <v>2145</v>
      </c>
      <c r="Q24" s="51">
        <v>3</v>
      </c>
      <c r="R24" s="51">
        <v>3811</v>
      </c>
      <c r="S24" s="51">
        <v>2437</v>
      </c>
      <c r="T24" s="51">
        <v>118</v>
      </c>
      <c r="U24" s="51">
        <v>15106</v>
      </c>
    </row>
    <row r="25" spans="1:21" ht="11.25">
      <c r="A25" s="7">
        <v>105</v>
      </c>
      <c r="B25" s="56" t="s">
        <v>736</v>
      </c>
      <c r="C25" s="51">
        <f t="shared" si="11"/>
        <v>50574</v>
      </c>
      <c r="D25" s="271">
        <f t="shared" si="12"/>
        <v>28007</v>
      </c>
      <c r="E25" s="271">
        <v>5729</v>
      </c>
      <c r="F25" s="271">
        <v>1456</v>
      </c>
      <c r="G25" s="271">
        <v>3816</v>
      </c>
      <c r="H25" s="271">
        <v>143</v>
      </c>
      <c r="I25" s="271">
        <v>122</v>
      </c>
      <c r="J25" s="271">
        <v>20433</v>
      </c>
      <c r="K25" s="271">
        <v>9355</v>
      </c>
      <c r="L25" s="271">
        <v>1172</v>
      </c>
      <c r="M25" s="271">
        <v>530</v>
      </c>
      <c r="N25" s="271">
        <v>1158</v>
      </c>
      <c r="O25" s="51">
        <v>9967</v>
      </c>
      <c r="P25" s="51">
        <v>2006</v>
      </c>
      <c r="Q25" s="51"/>
      <c r="R25" s="51">
        <v>4217</v>
      </c>
      <c r="S25" s="51">
        <v>3744</v>
      </c>
      <c r="T25" s="51">
        <v>594</v>
      </c>
      <c r="U25" s="51">
        <v>10848</v>
      </c>
    </row>
    <row r="26" spans="1:21" ht="11.25">
      <c r="A26" s="7">
        <v>106</v>
      </c>
      <c r="B26" s="56" t="s">
        <v>737</v>
      </c>
      <c r="C26" s="51">
        <f t="shared" si="11"/>
        <v>50405</v>
      </c>
      <c r="D26" s="271">
        <f t="shared" si="12"/>
        <v>25454</v>
      </c>
      <c r="E26" s="271">
        <v>3440</v>
      </c>
      <c r="F26" s="271">
        <v>944</v>
      </c>
      <c r="G26" s="271">
        <v>2357</v>
      </c>
      <c r="H26" s="271">
        <v>70</v>
      </c>
      <c r="I26" s="271">
        <v>19</v>
      </c>
      <c r="J26" s="271">
        <v>21055</v>
      </c>
      <c r="K26" s="271">
        <v>9135</v>
      </c>
      <c r="L26" s="271">
        <v>630</v>
      </c>
      <c r="M26" s="271">
        <v>259</v>
      </c>
      <c r="N26" s="271">
        <v>1064</v>
      </c>
      <c r="O26" s="51">
        <v>10550</v>
      </c>
      <c r="P26" s="51">
        <v>1995</v>
      </c>
      <c r="Q26" s="51"/>
      <c r="R26" s="51">
        <v>5210</v>
      </c>
      <c r="S26" s="51">
        <v>3345</v>
      </c>
      <c r="T26" s="51">
        <v>188</v>
      </c>
      <c r="U26" s="51">
        <v>13149</v>
      </c>
    </row>
    <row r="27" spans="1:21" ht="11.25">
      <c r="A27" s="7">
        <v>107</v>
      </c>
      <c r="B27" s="56" t="s">
        <v>738</v>
      </c>
      <c r="C27" s="51">
        <f t="shared" si="11"/>
        <v>78751</v>
      </c>
      <c r="D27" s="271">
        <f t="shared" si="12"/>
        <v>45295</v>
      </c>
      <c r="E27" s="271">
        <v>2789</v>
      </c>
      <c r="F27" s="271">
        <v>911</v>
      </c>
      <c r="G27" s="271">
        <v>1833</v>
      </c>
      <c r="H27" s="271">
        <v>193</v>
      </c>
      <c r="I27" s="271">
        <v>137</v>
      </c>
      <c r="J27" s="271">
        <v>41493</v>
      </c>
      <c r="K27" s="271">
        <v>18521</v>
      </c>
      <c r="L27" s="271">
        <v>692</v>
      </c>
      <c r="M27" s="271">
        <v>128</v>
      </c>
      <c r="N27" s="271">
        <v>1826</v>
      </c>
      <c r="O27" s="51">
        <v>14541</v>
      </c>
      <c r="P27" s="51">
        <v>2937</v>
      </c>
      <c r="Q27" s="51">
        <v>2</v>
      </c>
      <c r="R27" s="51">
        <v>8539</v>
      </c>
      <c r="S27" s="51">
        <v>3063</v>
      </c>
      <c r="T27" s="51">
        <v>51</v>
      </c>
      <c r="U27" s="51">
        <v>17038</v>
      </c>
    </row>
    <row r="28" spans="1:21" ht="11.25">
      <c r="A28" s="7">
        <v>108</v>
      </c>
      <c r="B28" s="56" t="s">
        <v>739</v>
      </c>
      <c r="C28" s="51">
        <f t="shared" si="11"/>
        <v>111339</v>
      </c>
      <c r="D28" s="271">
        <f t="shared" si="12"/>
        <v>59594</v>
      </c>
      <c r="E28" s="271">
        <v>1954</v>
      </c>
      <c r="F28" s="271">
        <v>358</v>
      </c>
      <c r="G28" s="271">
        <v>1567</v>
      </c>
      <c r="H28" s="271">
        <v>306</v>
      </c>
      <c r="I28" s="271">
        <v>242</v>
      </c>
      <c r="J28" s="271">
        <v>56394</v>
      </c>
      <c r="K28" s="271">
        <v>24623</v>
      </c>
      <c r="L28" s="271">
        <v>641</v>
      </c>
      <c r="M28" s="271">
        <v>299</v>
      </c>
      <c r="N28" s="271">
        <v>2559</v>
      </c>
      <c r="O28" s="51">
        <v>20592</v>
      </c>
      <c r="P28" s="51">
        <v>3911</v>
      </c>
      <c r="Q28" s="51">
        <v>1</v>
      </c>
      <c r="R28" s="51">
        <v>13054</v>
      </c>
      <c r="S28" s="51">
        <v>3626</v>
      </c>
      <c r="T28" s="51">
        <v>51</v>
      </c>
      <c r="U28" s="51">
        <v>28543</v>
      </c>
    </row>
    <row r="29" spans="1:21" ht="11.25">
      <c r="A29" s="7">
        <v>109</v>
      </c>
      <c r="B29" s="56" t="s">
        <v>740</v>
      </c>
      <c r="C29" s="51">
        <f t="shared" si="11"/>
        <v>130902</v>
      </c>
      <c r="D29" s="271">
        <f t="shared" si="12"/>
        <v>73778</v>
      </c>
      <c r="E29" s="271">
        <v>3264</v>
      </c>
      <c r="F29" s="271">
        <v>968</v>
      </c>
      <c r="G29" s="271">
        <v>2253</v>
      </c>
      <c r="H29" s="271">
        <v>257</v>
      </c>
      <c r="I29" s="271">
        <v>127</v>
      </c>
      <c r="J29" s="271">
        <v>69275</v>
      </c>
      <c r="K29" s="271">
        <v>30487</v>
      </c>
      <c r="L29" s="271">
        <v>861</v>
      </c>
      <c r="M29" s="271">
        <v>121</v>
      </c>
      <c r="N29" s="271">
        <v>2681</v>
      </c>
      <c r="O29" s="51">
        <v>31897</v>
      </c>
      <c r="P29" s="51">
        <v>3734</v>
      </c>
      <c r="Q29" s="51">
        <v>4</v>
      </c>
      <c r="R29" s="51">
        <v>21564</v>
      </c>
      <c r="S29" s="51">
        <v>6595</v>
      </c>
      <c r="T29" s="51">
        <v>1848</v>
      </c>
      <c r="U29" s="51">
        <v>20698</v>
      </c>
    </row>
    <row r="30" spans="1:21" ht="11.25">
      <c r="A30" s="7">
        <v>110</v>
      </c>
      <c r="B30" s="56" t="s">
        <v>741</v>
      </c>
      <c r="C30" s="51">
        <f t="shared" si="11"/>
        <v>66934</v>
      </c>
      <c r="D30" s="271">
        <f t="shared" si="12"/>
        <v>43679</v>
      </c>
      <c r="E30" s="271">
        <v>11095</v>
      </c>
      <c r="F30" s="271">
        <v>2565</v>
      </c>
      <c r="G30" s="271">
        <v>5418</v>
      </c>
      <c r="H30" s="271">
        <v>394</v>
      </c>
      <c r="I30" s="271">
        <v>300</v>
      </c>
      <c r="J30" s="271">
        <v>29863</v>
      </c>
      <c r="K30" s="271">
        <v>14141</v>
      </c>
      <c r="L30" s="271">
        <v>1092</v>
      </c>
      <c r="M30" s="271">
        <v>1235</v>
      </c>
      <c r="N30" s="271">
        <v>1441</v>
      </c>
      <c r="O30" s="51">
        <v>11540</v>
      </c>
      <c r="P30" s="51">
        <v>2082</v>
      </c>
      <c r="Q30" s="51"/>
      <c r="R30" s="51">
        <v>4084</v>
      </c>
      <c r="S30" s="51">
        <v>5374</v>
      </c>
      <c r="T30" s="51">
        <v>174</v>
      </c>
      <c r="U30" s="51">
        <v>10100</v>
      </c>
    </row>
    <row r="31" spans="1:21" ht="11.25">
      <c r="A31" s="7">
        <v>111</v>
      </c>
      <c r="B31" s="56" t="s">
        <v>742</v>
      </c>
      <c r="C31" s="51">
        <f t="shared" si="11"/>
        <v>161023</v>
      </c>
      <c r="D31" s="271">
        <f t="shared" si="12"/>
        <v>90355</v>
      </c>
      <c r="E31" s="271">
        <v>8997</v>
      </c>
      <c r="F31" s="271">
        <v>3587</v>
      </c>
      <c r="G31" s="271">
        <v>5241</v>
      </c>
      <c r="H31" s="271">
        <v>422</v>
      </c>
      <c r="I31" s="271">
        <v>284</v>
      </c>
      <c r="J31" s="271">
        <v>78550</v>
      </c>
      <c r="K31" s="271">
        <v>34948</v>
      </c>
      <c r="L31" s="271">
        <v>2066</v>
      </c>
      <c r="M31" s="271">
        <v>320</v>
      </c>
      <c r="N31" s="271">
        <v>2968</v>
      </c>
      <c r="O31" s="51">
        <v>39225</v>
      </c>
      <c r="P31" s="51">
        <v>3945</v>
      </c>
      <c r="Q31" s="51">
        <v>3</v>
      </c>
      <c r="R31" s="51">
        <v>25158</v>
      </c>
      <c r="S31" s="51">
        <v>10119</v>
      </c>
      <c r="T31" s="51">
        <v>2291</v>
      </c>
      <c r="U31" s="51">
        <v>26184</v>
      </c>
    </row>
    <row r="32" spans="1:21" ht="11.25">
      <c r="A32" s="45">
        <v>201</v>
      </c>
      <c r="B32" s="56" t="s">
        <v>743</v>
      </c>
      <c r="C32" s="51">
        <f t="shared" si="11"/>
        <v>382883</v>
      </c>
      <c r="D32" s="271">
        <f t="shared" si="12"/>
        <v>209780</v>
      </c>
      <c r="E32" s="271">
        <v>26336</v>
      </c>
      <c r="F32" s="271">
        <v>8501</v>
      </c>
      <c r="G32" s="271">
        <v>17188</v>
      </c>
      <c r="H32" s="271">
        <v>552</v>
      </c>
      <c r="I32" s="271">
        <v>259</v>
      </c>
      <c r="J32" s="271">
        <v>176951</v>
      </c>
      <c r="K32" s="271">
        <v>76786</v>
      </c>
      <c r="L32" s="271">
        <v>4316</v>
      </c>
      <c r="M32" s="271">
        <v>1625</v>
      </c>
      <c r="N32" s="271">
        <v>5393</v>
      </c>
      <c r="O32" s="51">
        <f>SUM(P32:S32)</f>
        <v>124092</v>
      </c>
      <c r="P32" s="51">
        <v>5021</v>
      </c>
      <c r="Q32" s="51">
        <v>10</v>
      </c>
      <c r="R32" s="51">
        <v>85765</v>
      </c>
      <c r="S32" s="51">
        <v>33296</v>
      </c>
      <c r="T32" s="51">
        <v>2252</v>
      </c>
      <c r="U32" s="51">
        <v>41366</v>
      </c>
    </row>
    <row r="33" spans="1:21" ht="11.25">
      <c r="A33" s="45">
        <v>202</v>
      </c>
      <c r="B33" s="56" t="s">
        <v>744</v>
      </c>
      <c r="C33" s="51">
        <f t="shared" si="11"/>
        <v>201770</v>
      </c>
      <c r="D33" s="271">
        <f t="shared" si="12"/>
        <v>120141</v>
      </c>
      <c r="E33" s="271">
        <v>16267</v>
      </c>
      <c r="F33" s="271">
        <v>5336</v>
      </c>
      <c r="G33" s="271">
        <v>10715</v>
      </c>
      <c r="H33" s="271">
        <v>466</v>
      </c>
      <c r="I33" s="271">
        <v>299</v>
      </c>
      <c r="J33" s="271">
        <v>99542</v>
      </c>
      <c r="K33" s="271">
        <v>44822</v>
      </c>
      <c r="L33" s="271">
        <v>2914</v>
      </c>
      <c r="M33" s="271">
        <v>952</v>
      </c>
      <c r="N33" s="271">
        <v>5201</v>
      </c>
      <c r="O33" s="51">
        <f aca="true" t="shared" si="13" ref="O33:O71">SUM(P33:S33)</f>
        <v>39924</v>
      </c>
      <c r="P33" s="51">
        <v>5860</v>
      </c>
      <c r="Q33" s="51">
        <v>1</v>
      </c>
      <c r="R33" s="51">
        <v>22027</v>
      </c>
      <c r="S33" s="51">
        <v>12036</v>
      </c>
      <c r="T33" s="51">
        <v>508</v>
      </c>
      <c r="U33" s="51">
        <v>35996</v>
      </c>
    </row>
    <row r="34" spans="1:21" ht="11.25">
      <c r="A34" s="45">
        <v>203</v>
      </c>
      <c r="B34" s="56" t="s">
        <v>745</v>
      </c>
      <c r="C34" s="51">
        <f t="shared" si="11"/>
        <v>157241</v>
      </c>
      <c r="D34" s="271">
        <f t="shared" si="12"/>
        <v>87480</v>
      </c>
      <c r="E34" s="271">
        <v>5855</v>
      </c>
      <c r="F34" s="271">
        <v>1638</v>
      </c>
      <c r="G34" s="271">
        <v>4010</v>
      </c>
      <c r="H34" s="271">
        <v>136</v>
      </c>
      <c r="I34" s="271">
        <v>79</v>
      </c>
      <c r="J34" s="271">
        <v>80032</v>
      </c>
      <c r="K34" s="271">
        <v>33250</v>
      </c>
      <c r="L34" s="271">
        <v>1176</v>
      </c>
      <c r="M34" s="271">
        <v>281</v>
      </c>
      <c r="N34" s="271">
        <v>2997</v>
      </c>
      <c r="O34" s="51">
        <f t="shared" si="13"/>
        <v>40531</v>
      </c>
      <c r="P34" s="51">
        <v>3603</v>
      </c>
      <c r="Q34" s="51">
        <v>4</v>
      </c>
      <c r="R34" s="51">
        <v>28086</v>
      </c>
      <c r="S34" s="51">
        <v>8838</v>
      </c>
      <c r="T34" s="51">
        <v>567</v>
      </c>
      <c r="U34" s="51">
        <v>25666</v>
      </c>
    </row>
    <row r="35" spans="1:21" ht="11.25">
      <c r="A35" s="45">
        <v>204</v>
      </c>
      <c r="B35" s="56" t="s">
        <v>746</v>
      </c>
      <c r="C35" s="51">
        <f t="shared" si="11"/>
        <v>208737</v>
      </c>
      <c r="D35" s="271">
        <f t="shared" si="12"/>
        <v>135184</v>
      </c>
      <c r="E35" s="271">
        <v>8582</v>
      </c>
      <c r="F35" s="271">
        <v>2982</v>
      </c>
      <c r="G35" s="271">
        <v>5508</v>
      </c>
      <c r="H35" s="271">
        <v>319</v>
      </c>
      <c r="I35" s="271">
        <v>206</v>
      </c>
      <c r="J35" s="271">
        <v>123236</v>
      </c>
      <c r="K35" s="271">
        <v>63441</v>
      </c>
      <c r="L35" s="271">
        <v>2591</v>
      </c>
      <c r="M35" s="271">
        <v>456</v>
      </c>
      <c r="N35" s="271">
        <v>4304</v>
      </c>
      <c r="O35" s="51">
        <f t="shared" si="13"/>
        <v>32077</v>
      </c>
      <c r="P35" s="51">
        <v>5503</v>
      </c>
      <c r="Q35" s="51">
        <v>5</v>
      </c>
      <c r="R35" s="51">
        <v>18467</v>
      </c>
      <c r="S35" s="51">
        <v>8102</v>
      </c>
      <c r="T35" s="51">
        <v>329</v>
      </c>
      <c r="U35" s="51">
        <v>36843</v>
      </c>
    </row>
    <row r="36" spans="1:21" ht="11.25">
      <c r="A36" s="45">
        <v>205</v>
      </c>
      <c r="B36" s="56" t="s">
        <v>747</v>
      </c>
      <c r="C36" s="51">
        <f t="shared" si="11"/>
        <v>45918</v>
      </c>
      <c r="D36" s="271">
        <f t="shared" si="12"/>
        <v>16486</v>
      </c>
      <c r="E36" s="271">
        <v>2295</v>
      </c>
      <c r="F36" s="271">
        <v>875</v>
      </c>
      <c r="G36" s="271">
        <v>1419</v>
      </c>
      <c r="H36" s="271">
        <v>161</v>
      </c>
      <c r="I36" s="271">
        <v>82</v>
      </c>
      <c r="J36" s="271">
        <v>13344</v>
      </c>
      <c r="K36" s="271">
        <v>5267</v>
      </c>
      <c r="L36" s="271">
        <v>524</v>
      </c>
      <c r="M36" s="271">
        <v>162</v>
      </c>
      <c r="N36" s="271">
        <v>579</v>
      </c>
      <c r="O36" s="51">
        <f t="shared" si="13"/>
        <v>19451</v>
      </c>
      <c r="P36" s="51">
        <v>583</v>
      </c>
      <c r="Q36" s="51">
        <v>1</v>
      </c>
      <c r="R36" s="51">
        <v>11573</v>
      </c>
      <c r="S36" s="51">
        <v>7294</v>
      </c>
      <c r="T36" s="51">
        <v>2771</v>
      </c>
      <c r="U36" s="51">
        <v>6631</v>
      </c>
    </row>
    <row r="37" spans="1:21" ht="11.25">
      <c r="A37" s="45">
        <v>206</v>
      </c>
      <c r="B37" s="56" t="s">
        <v>748</v>
      </c>
      <c r="C37" s="51">
        <f t="shared" si="11"/>
        <v>38868</v>
      </c>
      <c r="D37" s="271">
        <f t="shared" si="12"/>
        <v>27472</v>
      </c>
      <c r="E37" s="271">
        <v>664</v>
      </c>
      <c r="F37" s="271">
        <v>105</v>
      </c>
      <c r="G37" s="271">
        <v>558</v>
      </c>
      <c r="H37" s="271">
        <v>88</v>
      </c>
      <c r="I37" s="271">
        <v>73</v>
      </c>
      <c r="J37" s="271">
        <v>26497</v>
      </c>
      <c r="K37" s="271">
        <v>16385</v>
      </c>
      <c r="L37" s="271">
        <v>194</v>
      </c>
      <c r="M37" s="271">
        <v>29</v>
      </c>
      <c r="N37" s="271">
        <v>729</v>
      </c>
      <c r="O37" s="51">
        <f t="shared" si="13"/>
        <v>3876</v>
      </c>
      <c r="P37" s="51">
        <v>876</v>
      </c>
      <c r="Q37" s="51">
        <v>1</v>
      </c>
      <c r="R37" s="51">
        <v>1970</v>
      </c>
      <c r="S37" s="51">
        <v>1029</v>
      </c>
      <c r="T37" s="51">
        <v>14</v>
      </c>
      <c r="U37" s="51">
        <v>6777</v>
      </c>
    </row>
    <row r="38" spans="1:21" ht="11.25">
      <c r="A38" s="45">
        <v>207</v>
      </c>
      <c r="B38" s="56" t="s">
        <v>749</v>
      </c>
      <c r="C38" s="51">
        <f t="shared" si="11"/>
        <v>101351</v>
      </c>
      <c r="D38" s="271">
        <f t="shared" si="12"/>
        <v>57840</v>
      </c>
      <c r="E38" s="271">
        <v>5672</v>
      </c>
      <c r="F38" s="271">
        <v>2140</v>
      </c>
      <c r="G38" s="271">
        <v>3510</v>
      </c>
      <c r="H38" s="271">
        <v>236</v>
      </c>
      <c r="I38" s="271">
        <v>174</v>
      </c>
      <c r="J38" s="271">
        <v>50664</v>
      </c>
      <c r="K38" s="271">
        <v>22123</v>
      </c>
      <c r="L38" s="271">
        <v>1083</v>
      </c>
      <c r="M38" s="271">
        <v>185</v>
      </c>
      <c r="N38" s="271">
        <v>2309</v>
      </c>
      <c r="O38" s="51">
        <f t="shared" si="13"/>
        <v>20380</v>
      </c>
      <c r="P38" s="51">
        <v>2900</v>
      </c>
      <c r="Q38" s="51">
        <v>2</v>
      </c>
      <c r="R38" s="51">
        <v>12087</v>
      </c>
      <c r="S38" s="51">
        <v>5391</v>
      </c>
      <c r="T38" s="51">
        <v>229</v>
      </c>
      <c r="U38" s="51">
        <v>20593</v>
      </c>
    </row>
    <row r="39" spans="1:21" ht="11.25">
      <c r="A39" s="45">
        <v>208</v>
      </c>
      <c r="B39" s="56" t="s">
        <v>118</v>
      </c>
      <c r="C39" s="51">
        <f t="shared" si="11"/>
        <v>25534</v>
      </c>
      <c r="D39" s="271">
        <f t="shared" si="12"/>
        <v>12691</v>
      </c>
      <c r="E39" s="271">
        <v>1488</v>
      </c>
      <c r="F39" s="271">
        <v>489</v>
      </c>
      <c r="G39" s="271">
        <v>978</v>
      </c>
      <c r="H39" s="271">
        <v>55</v>
      </c>
      <c r="I39" s="271">
        <v>27</v>
      </c>
      <c r="J39" s="271">
        <v>10766</v>
      </c>
      <c r="K39" s="271">
        <v>4306</v>
      </c>
      <c r="L39" s="271">
        <v>300</v>
      </c>
      <c r="M39" s="271">
        <v>82</v>
      </c>
      <c r="N39" s="271">
        <v>340</v>
      </c>
      <c r="O39" s="51">
        <f t="shared" si="13"/>
        <v>8601</v>
      </c>
      <c r="P39" s="51">
        <v>330</v>
      </c>
      <c r="Q39" s="51">
        <v>1</v>
      </c>
      <c r="R39" s="51">
        <v>6060</v>
      </c>
      <c r="S39" s="51">
        <v>2210</v>
      </c>
      <c r="T39" s="51">
        <v>546</v>
      </c>
      <c r="U39" s="51">
        <v>3356</v>
      </c>
    </row>
    <row r="40" spans="1:21" ht="11.25">
      <c r="A40" s="45">
        <v>209</v>
      </c>
      <c r="B40" s="56" t="s">
        <v>560</v>
      </c>
      <c r="C40" s="51">
        <f t="shared" si="11"/>
        <v>76200</v>
      </c>
      <c r="D40" s="271">
        <f t="shared" si="12"/>
        <v>31491</v>
      </c>
      <c r="E40" s="271">
        <v>4198</v>
      </c>
      <c r="F40" s="271">
        <v>1433</v>
      </c>
      <c r="G40" s="271">
        <v>2749</v>
      </c>
      <c r="H40" s="271">
        <v>196</v>
      </c>
      <c r="I40" s="271">
        <v>61</v>
      </c>
      <c r="J40" s="271">
        <v>25883</v>
      </c>
      <c r="K40" s="271">
        <v>10066</v>
      </c>
      <c r="L40" s="271">
        <v>872</v>
      </c>
      <c r="M40" s="271">
        <v>342</v>
      </c>
      <c r="N40" s="271">
        <v>1027</v>
      </c>
      <c r="O40" s="51">
        <f t="shared" si="13"/>
        <v>33413</v>
      </c>
      <c r="P40" s="51">
        <v>950</v>
      </c>
      <c r="Q40" s="51">
        <v>1</v>
      </c>
      <c r="R40" s="51">
        <v>20043</v>
      </c>
      <c r="S40" s="51">
        <v>12419</v>
      </c>
      <c r="T40" s="51">
        <v>4939</v>
      </c>
      <c r="U40" s="51">
        <v>5330</v>
      </c>
    </row>
    <row r="41" spans="1:21" ht="11.25">
      <c r="A41" s="45">
        <v>210</v>
      </c>
      <c r="B41" s="56" t="s">
        <v>561</v>
      </c>
      <c r="C41" s="51">
        <f t="shared" si="11"/>
        <v>173789</v>
      </c>
      <c r="D41" s="271">
        <f t="shared" si="12"/>
        <v>92584</v>
      </c>
      <c r="E41" s="271">
        <v>7273</v>
      </c>
      <c r="F41" s="271">
        <v>2119</v>
      </c>
      <c r="G41" s="271">
        <v>4970</v>
      </c>
      <c r="H41" s="271">
        <v>240</v>
      </c>
      <c r="I41" s="271">
        <v>130</v>
      </c>
      <c r="J41" s="271">
        <v>83331</v>
      </c>
      <c r="K41" s="271">
        <v>33755</v>
      </c>
      <c r="L41" s="271">
        <v>1362</v>
      </c>
      <c r="M41" s="271">
        <v>378</v>
      </c>
      <c r="N41" s="271">
        <v>2736</v>
      </c>
      <c r="O41" s="51">
        <f t="shared" si="13"/>
        <v>57147</v>
      </c>
      <c r="P41" s="51">
        <v>3075</v>
      </c>
      <c r="Q41" s="51">
        <v>6</v>
      </c>
      <c r="R41" s="51">
        <v>41284</v>
      </c>
      <c r="S41" s="51">
        <v>12782</v>
      </c>
      <c r="T41" s="51">
        <v>498</v>
      </c>
      <c r="U41" s="51">
        <v>20824</v>
      </c>
    </row>
    <row r="42" spans="1:21" ht="11.25">
      <c r="A42" s="45">
        <v>212</v>
      </c>
      <c r="B42" s="56" t="s">
        <v>562</v>
      </c>
      <c r="C42" s="51">
        <f t="shared" si="11"/>
        <v>38257</v>
      </c>
      <c r="D42" s="271">
        <f t="shared" si="12"/>
        <v>17855</v>
      </c>
      <c r="E42" s="271">
        <v>1773</v>
      </c>
      <c r="F42" s="271">
        <v>741</v>
      </c>
      <c r="G42" s="271">
        <v>1015</v>
      </c>
      <c r="H42" s="271">
        <v>65</v>
      </c>
      <c r="I42" s="271">
        <v>25</v>
      </c>
      <c r="J42" s="271">
        <v>15428</v>
      </c>
      <c r="K42" s="271">
        <v>6214</v>
      </c>
      <c r="L42" s="271">
        <v>394</v>
      </c>
      <c r="M42" s="271">
        <v>195</v>
      </c>
      <c r="N42" s="271">
        <v>622</v>
      </c>
      <c r="O42" s="51">
        <f t="shared" si="13"/>
        <v>14524</v>
      </c>
      <c r="P42" s="51">
        <v>597</v>
      </c>
      <c r="Q42" s="51">
        <v>0</v>
      </c>
      <c r="R42" s="51">
        <v>10065</v>
      </c>
      <c r="S42" s="51">
        <v>3862</v>
      </c>
      <c r="T42" s="51">
        <v>843</v>
      </c>
      <c r="U42" s="51">
        <v>4413</v>
      </c>
    </row>
    <row r="43" spans="1:21" ht="11.25">
      <c r="A43" s="45">
        <v>213</v>
      </c>
      <c r="B43" s="56" t="s">
        <v>563</v>
      </c>
      <c r="C43" s="51">
        <f t="shared" si="11"/>
        <v>40852</v>
      </c>
      <c r="D43" s="271">
        <f t="shared" si="12"/>
        <v>19104</v>
      </c>
      <c r="E43" s="271">
        <v>3061</v>
      </c>
      <c r="F43" s="271">
        <v>1224</v>
      </c>
      <c r="G43" s="271">
        <v>1784</v>
      </c>
      <c r="H43" s="271">
        <v>111</v>
      </c>
      <c r="I43" s="271">
        <v>66</v>
      </c>
      <c r="J43" s="271">
        <v>15336</v>
      </c>
      <c r="K43" s="271">
        <v>6293</v>
      </c>
      <c r="L43" s="271">
        <v>454</v>
      </c>
      <c r="M43" s="271">
        <v>142</v>
      </c>
      <c r="N43" s="271">
        <v>499</v>
      </c>
      <c r="O43" s="51">
        <f t="shared" si="13"/>
        <v>15881</v>
      </c>
      <c r="P43" s="51">
        <v>541</v>
      </c>
      <c r="Q43" s="51">
        <v>0</v>
      </c>
      <c r="R43" s="51">
        <v>10624</v>
      </c>
      <c r="S43" s="51">
        <v>4716</v>
      </c>
      <c r="T43" s="51">
        <v>1938</v>
      </c>
      <c r="U43" s="51">
        <v>3430</v>
      </c>
    </row>
    <row r="44" spans="1:21" ht="11.25">
      <c r="A44" s="45">
        <v>214</v>
      </c>
      <c r="B44" s="56" t="s">
        <v>564</v>
      </c>
      <c r="C44" s="51">
        <f t="shared" si="11"/>
        <v>114699</v>
      </c>
      <c r="D44" s="271">
        <f t="shared" si="12"/>
        <v>67267</v>
      </c>
      <c r="E44" s="271">
        <v>3177</v>
      </c>
      <c r="F44" s="271">
        <v>859</v>
      </c>
      <c r="G44" s="271">
        <v>2314</v>
      </c>
      <c r="H44" s="271">
        <v>122</v>
      </c>
      <c r="I44" s="271">
        <v>74</v>
      </c>
      <c r="J44" s="271">
        <v>63147</v>
      </c>
      <c r="K44" s="271">
        <v>30756</v>
      </c>
      <c r="L44" s="271">
        <v>635</v>
      </c>
      <c r="M44" s="271">
        <v>186</v>
      </c>
      <c r="N44" s="271">
        <v>1981</v>
      </c>
      <c r="O44" s="51">
        <f t="shared" si="13"/>
        <v>18886</v>
      </c>
      <c r="P44" s="51">
        <v>2764</v>
      </c>
      <c r="Q44" s="51">
        <v>0</v>
      </c>
      <c r="R44" s="51">
        <v>11497</v>
      </c>
      <c r="S44" s="51">
        <v>4625</v>
      </c>
      <c r="T44" s="51">
        <v>142</v>
      </c>
      <c r="U44" s="51">
        <v>26423</v>
      </c>
    </row>
    <row r="45" spans="1:21" ht="11.25">
      <c r="A45" s="45">
        <v>215</v>
      </c>
      <c r="B45" s="56" t="s">
        <v>565</v>
      </c>
      <c r="C45" s="51">
        <f t="shared" si="11"/>
        <v>76897</v>
      </c>
      <c r="D45" s="271">
        <f t="shared" si="12"/>
        <v>39227</v>
      </c>
      <c r="E45" s="271">
        <v>6846</v>
      </c>
      <c r="F45" s="271">
        <v>2922</v>
      </c>
      <c r="G45" s="271">
        <v>3551</v>
      </c>
      <c r="H45" s="271">
        <v>273</v>
      </c>
      <c r="I45" s="271">
        <v>146</v>
      </c>
      <c r="J45" s="271">
        <v>30899</v>
      </c>
      <c r="K45" s="271">
        <v>12769</v>
      </c>
      <c r="L45" s="271">
        <v>1044</v>
      </c>
      <c r="M45" s="271">
        <v>165</v>
      </c>
      <c r="N45" s="271">
        <v>981</v>
      </c>
      <c r="O45" s="51">
        <f t="shared" si="13"/>
        <v>25678</v>
      </c>
      <c r="P45" s="51">
        <v>1103</v>
      </c>
      <c r="Q45" s="51">
        <v>2</v>
      </c>
      <c r="R45" s="51">
        <v>16877</v>
      </c>
      <c r="S45" s="51">
        <v>7696</v>
      </c>
      <c r="T45" s="51">
        <v>3002</v>
      </c>
      <c r="U45" s="51">
        <v>8009</v>
      </c>
    </row>
    <row r="46" spans="1:21" ht="11.25">
      <c r="A46" s="45">
        <v>216</v>
      </c>
      <c r="B46" s="56" t="s">
        <v>566</v>
      </c>
      <c r="C46" s="51">
        <f t="shared" si="11"/>
        <v>62834</v>
      </c>
      <c r="D46" s="271">
        <f t="shared" si="12"/>
        <v>33056</v>
      </c>
      <c r="E46" s="271">
        <v>2879</v>
      </c>
      <c r="F46" s="271">
        <v>979</v>
      </c>
      <c r="G46" s="271">
        <v>1821</v>
      </c>
      <c r="H46" s="271">
        <v>49</v>
      </c>
      <c r="I46" s="271">
        <v>4</v>
      </c>
      <c r="J46" s="271">
        <v>29418</v>
      </c>
      <c r="K46" s="271">
        <v>12625</v>
      </c>
      <c r="L46" s="271">
        <v>401</v>
      </c>
      <c r="M46" s="271">
        <v>309</v>
      </c>
      <c r="N46" s="271">
        <v>1066</v>
      </c>
      <c r="O46" s="51">
        <f t="shared" si="13"/>
        <v>21812</v>
      </c>
      <c r="P46" s="51">
        <v>1009</v>
      </c>
      <c r="Q46" s="51">
        <v>0</v>
      </c>
      <c r="R46" s="51">
        <v>16361</v>
      </c>
      <c r="S46" s="51">
        <v>4442</v>
      </c>
      <c r="T46" s="51">
        <v>156</v>
      </c>
      <c r="U46" s="51">
        <v>6744</v>
      </c>
    </row>
    <row r="47" spans="1:21" ht="11.25">
      <c r="A47" s="45">
        <v>217</v>
      </c>
      <c r="B47" s="56" t="s">
        <v>567</v>
      </c>
      <c r="C47" s="51">
        <f t="shared" si="11"/>
        <v>87502</v>
      </c>
      <c r="D47" s="271">
        <f t="shared" si="12"/>
        <v>48182</v>
      </c>
      <c r="E47" s="271">
        <v>2329</v>
      </c>
      <c r="F47" s="271">
        <v>726</v>
      </c>
      <c r="G47" s="271">
        <v>1569</v>
      </c>
      <c r="H47" s="271">
        <v>81</v>
      </c>
      <c r="I47" s="271">
        <v>49</v>
      </c>
      <c r="J47" s="271">
        <v>45039</v>
      </c>
      <c r="K47" s="271">
        <v>19702</v>
      </c>
      <c r="L47" s="271">
        <v>524</v>
      </c>
      <c r="M47" s="271">
        <v>209</v>
      </c>
      <c r="N47" s="271">
        <v>1761</v>
      </c>
      <c r="O47" s="51">
        <f t="shared" si="13"/>
        <v>17528</v>
      </c>
      <c r="P47" s="51">
        <v>2301</v>
      </c>
      <c r="Q47" s="51">
        <v>1</v>
      </c>
      <c r="R47" s="51">
        <v>11270</v>
      </c>
      <c r="S47" s="51">
        <v>3956</v>
      </c>
      <c r="T47" s="51">
        <v>269</v>
      </c>
      <c r="U47" s="51">
        <v>19762</v>
      </c>
    </row>
    <row r="48" spans="1:21" ht="11.25">
      <c r="A48" s="45">
        <v>218</v>
      </c>
      <c r="B48" s="56" t="s">
        <v>568</v>
      </c>
      <c r="C48" s="51">
        <f t="shared" si="11"/>
        <v>47202</v>
      </c>
      <c r="D48" s="271">
        <f t="shared" si="12"/>
        <v>22170</v>
      </c>
      <c r="E48" s="271">
        <v>3220</v>
      </c>
      <c r="F48" s="271">
        <v>1447</v>
      </c>
      <c r="G48" s="271">
        <v>1725</v>
      </c>
      <c r="H48" s="271">
        <v>91</v>
      </c>
      <c r="I48" s="271">
        <v>36</v>
      </c>
      <c r="J48" s="271">
        <v>18021</v>
      </c>
      <c r="K48" s="271">
        <v>7516</v>
      </c>
      <c r="L48" s="271">
        <v>714</v>
      </c>
      <c r="M48" s="271">
        <v>124</v>
      </c>
      <c r="N48" s="271">
        <v>562</v>
      </c>
      <c r="O48" s="51">
        <f t="shared" si="13"/>
        <v>17380</v>
      </c>
      <c r="P48" s="51">
        <v>547</v>
      </c>
      <c r="Q48" s="51">
        <v>0</v>
      </c>
      <c r="R48" s="51">
        <v>11623</v>
      </c>
      <c r="S48" s="51">
        <v>5210</v>
      </c>
      <c r="T48" s="51">
        <v>3274</v>
      </c>
      <c r="U48" s="51">
        <v>3816</v>
      </c>
    </row>
    <row r="49" spans="1:21" ht="11.25">
      <c r="A49" s="45">
        <v>219</v>
      </c>
      <c r="B49" s="56" t="s">
        <v>569</v>
      </c>
      <c r="C49" s="51">
        <f t="shared" si="11"/>
        <v>74980</v>
      </c>
      <c r="D49" s="271">
        <f t="shared" si="12"/>
        <v>41133</v>
      </c>
      <c r="E49" s="271">
        <v>3387</v>
      </c>
      <c r="F49" s="271">
        <v>1212</v>
      </c>
      <c r="G49" s="271">
        <v>2025</v>
      </c>
      <c r="H49" s="271">
        <v>283</v>
      </c>
      <c r="I49" s="271">
        <v>165</v>
      </c>
      <c r="J49" s="271">
        <v>36617</v>
      </c>
      <c r="K49" s="271">
        <v>15770</v>
      </c>
      <c r="L49" s="271">
        <v>730</v>
      </c>
      <c r="M49" s="271">
        <v>116</v>
      </c>
      <c r="N49" s="271">
        <v>1122</v>
      </c>
      <c r="O49" s="51">
        <f t="shared" si="13"/>
        <v>20563</v>
      </c>
      <c r="P49" s="51">
        <v>1282</v>
      </c>
      <c r="Q49" s="51">
        <v>1</v>
      </c>
      <c r="R49" s="51">
        <v>14070</v>
      </c>
      <c r="S49" s="51">
        <v>5210</v>
      </c>
      <c r="T49" s="51">
        <v>2381</v>
      </c>
      <c r="U49" s="51">
        <v>9781</v>
      </c>
    </row>
    <row r="50" spans="1:21" ht="11.25">
      <c r="A50" s="45">
        <v>220</v>
      </c>
      <c r="B50" s="56" t="s">
        <v>570</v>
      </c>
      <c r="C50" s="51">
        <f t="shared" si="11"/>
        <v>48583</v>
      </c>
      <c r="D50" s="271">
        <f t="shared" si="12"/>
        <v>23324</v>
      </c>
      <c r="E50" s="271">
        <v>4376</v>
      </c>
      <c r="F50" s="271">
        <v>2162</v>
      </c>
      <c r="G50" s="271">
        <v>2162</v>
      </c>
      <c r="H50" s="271">
        <v>76</v>
      </c>
      <c r="I50" s="271">
        <v>40</v>
      </c>
      <c r="J50" s="271">
        <v>18154</v>
      </c>
      <c r="K50" s="271">
        <v>7717</v>
      </c>
      <c r="L50" s="271">
        <v>623</v>
      </c>
      <c r="M50" s="271">
        <v>95</v>
      </c>
      <c r="N50" s="271">
        <v>595</v>
      </c>
      <c r="O50" s="51">
        <f t="shared" si="13"/>
        <v>18449</v>
      </c>
      <c r="P50" s="51">
        <v>526</v>
      </c>
      <c r="Q50" s="51">
        <v>1</v>
      </c>
      <c r="R50" s="51">
        <v>10552</v>
      </c>
      <c r="S50" s="51">
        <v>7370</v>
      </c>
      <c r="T50" s="51">
        <v>2550</v>
      </c>
      <c r="U50" s="51">
        <v>3665</v>
      </c>
    </row>
    <row r="51" spans="1:21" s="6" customFormat="1" ht="11.25">
      <c r="A51" s="45">
        <v>221</v>
      </c>
      <c r="B51" s="56" t="s">
        <v>571</v>
      </c>
      <c r="C51" s="51">
        <f t="shared" si="11"/>
        <v>45044</v>
      </c>
      <c r="D51" s="271">
        <f t="shared" si="12"/>
        <v>18740</v>
      </c>
      <c r="E51" s="271">
        <v>2584</v>
      </c>
      <c r="F51" s="271">
        <v>1104</v>
      </c>
      <c r="G51" s="271">
        <v>1450</v>
      </c>
      <c r="H51" s="271">
        <v>152</v>
      </c>
      <c r="I51" s="271">
        <v>56</v>
      </c>
      <c r="J51" s="271">
        <v>15288</v>
      </c>
      <c r="K51" s="271">
        <v>6103</v>
      </c>
      <c r="L51" s="271">
        <v>599</v>
      </c>
      <c r="M51" s="271">
        <v>117</v>
      </c>
      <c r="N51" s="271">
        <v>522</v>
      </c>
      <c r="O51" s="51">
        <f t="shared" si="13"/>
        <v>17675</v>
      </c>
      <c r="P51" s="51">
        <v>566</v>
      </c>
      <c r="Q51" s="51">
        <v>3</v>
      </c>
      <c r="R51" s="51">
        <v>9901</v>
      </c>
      <c r="S51" s="51">
        <v>7205</v>
      </c>
      <c r="T51" s="51">
        <v>4313</v>
      </c>
      <c r="U51" s="51">
        <v>3794</v>
      </c>
    </row>
    <row r="52" spans="1:21" s="6" customFormat="1" ht="11.25">
      <c r="A52" s="45">
        <v>222</v>
      </c>
      <c r="B52" s="56" t="s">
        <v>153</v>
      </c>
      <c r="C52" s="51">
        <f t="shared" si="11"/>
        <v>25330</v>
      </c>
      <c r="D52" s="271">
        <f t="shared" si="12"/>
        <v>10983</v>
      </c>
      <c r="E52" s="271">
        <v>1693</v>
      </c>
      <c r="F52" s="271">
        <v>675</v>
      </c>
      <c r="G52" s="271">
        <v>1011</v>
      </c>
      <c r="H52" s="271">
        <v>105</v>
      </c>
      <c r="I52" s="271">
        <v>44</v>
      </c>
      <c r="J52" s="271">
        <v>8510</v>
      </c>
      <c r="K52" s="271">
        <v>3259</v>
      </c>
      <c r="L52" s="271">
        <v>459</v>
      </c>
      <c r="M52" s="271">
        <v>216</v>
      </c>
      <c r="N52" s="271">
        <v>290</v>
      </c>
      <c r="O52" s="51">
        <f t="shared" si="13"/>
        <v>10789</v>
      </c>
      <c r="P52" s="51">
        <v>276</v>
      </c>
      <c r="Q52" s="51">
        <v>1</v>
      </c>
      <c r="R52" s="51">
        <v>5995</v>
      </c>
      <c r="S52" s="51">
        <v>4517</v>
      </c>
      <c r="T52" s="51">
        <v>1588</v>
      </c>
      <c r="U52" s="51">
        <v>1680</v>
      </c>
    </row>
    <row r="53" spans="1:21" ht="11.25">
      <c r="A53" s="45">
        <v>223</v>
      </c>
      <c r="B53" s="56" t="s">
        <v>156</v>
      </c>
      <c r="C53" s="51">
        <f t="shared" si="11"/>
        <v>71443</v>
      </c>
      <c r="D53" s="271">
        <f t="shared" si="12"/>
        <v>29100</v>
      </c>
      <c r="E53" s="271">
        <v>4498</v>
      </c>
      <c r="F53" s="271">
        <v>1986</v>
      </c>
      <c r="G53" s="271">
        <v>2483</v>
      </c>
      <c r="H53" s="271">
        <v>158</v>
      </c>
      <c r="I53" s="271">
        <v>43</v>
      </c>
      <c r="J53" s="271">
        <v>23356</v>
      </c>
      <c r="K53" s="271">
        <v>9497</v>
      </c>
      <c r="L53" s="271">
        <v>864</v>
      </c>
      <c r="M53" s="271">
        <v>224</v>
      </c>
      <c r="N53" s="271">
        <v>957</v>
      </c>
      <c r="O53" s="51">
        <f t="shared" si="13"/>
        <v>28770</v>
      </c>
      <c r="P53" s="51">
        <v>808</v>
      </c>
      <c r="Q53" s="51">
        <v>1</v>
      </c>
      <c r="R53" s="51">
        <v>16459</v>
      </c>
      <c r="S53" s="51">
        <v>11502</v>
      </c>
      <c r="T53" s="51">
        <v>7533</v>
      </c>
      <c r="U53" s="51">
        <v>5083</v>
      </c>
    </row>
    <row r="54" spans="1:21" ht="11.25">
      <c r="A54" s="45">
        <v>224</v>
      </c>
      <c r="B54" s="56" t="s">
        <v>157</v>
      </c>
      <c r="C54" s="51">
        <f t="shared" si="11"/>
        <v>58205</v>
      </c>
      <c r="D54" s="271">
        <f t="shared" si="12"/>
        <v>18863</v>
      </c>
      <c r="E54" s="271">
        <v>3260</v>
      </c>
      <c r="F54" s="271">
        <v>1361</v>
      </c>
      <c r="G54" s="271">
        <v>1824</v>
      </c>
      <c r="H54" s="271">
        <v>166</v>
      </c>
      <c r="I54" s="271">
        <v>53</v>
      </c>
      <c r="J54" s="271">
        <v>14203</v>
      </c>
      <c r="K54" s="271">
        <v>5974</v>
      </c>
      <c r="L54" s="271">
        <v>995</v>
      </c>
      <c r="M54" s="271">
        <v>239</v>
      </c>
      <c r="N54" s="271">
        <v>616</v>
      </c>
      <c r="O54" s="51">
        <f t="shared" si="13"/>
        <v>26493</v>
      </c>
      <c r="P54" s="51">
        <v>529</v>
      </c>
      <c r="Q54" s="51">
        <v>1</v>
      </c>
      <c r="R54" s="51">
        <v>13525</v>
      </c>
      <c r="S54" s="51">
        <v>12438</v>
      </c>
      <c r="T54" s="51">
        <v>5911</v>
      </c>
      <c r="U54" s="51">
        <v>6322</v>
      </c>
    </row>
    <row r="55" spans="1:21" s="6" customFormat="1" ht="11.25">
      <c r="A55" s="45">
        <v>225</v>
      </c>
      <c r="B55" s="56" t="s">
        <v>159</v>
      </c>
      <c r="C55" s="51">
        <f t="shared" si="11"/>
        <v>31286</v>
      </c>
      <c r="D55" s="271">
        <f t="shared" si="12"/>
        <v>13677</v>
      </c>
      <c r="E55" s="271">
        <v>1894</v>
      </c>
      <c r="F55" s="271">
        <v>800</v>
      </c>
      <c r="G55" s="271">
        <v>1085</v>
      </c>
      <c r="H55" s="271">
        <v>69</v>
      </c>
      <c r="I55" s="271">
        <v>12</v>
      </c>
      <c r="J55" s="271">
        <v>11109</v>
      </c>
      <c r="K55" s="271">
        <v>4569</v>
      </c>
      <c r="L55" s="271">
        <v>448</v>
      </c>
      <c r="M55" s="271">
        <v>157</v>
      </c>
      <c r="N55" s="271">
        <v>376</v>
      </c>
      <c r="O55" s="51">
        <f t="shared" si="13"/>
        <v>13240</v>
      </c>
      <c r="P55" s="51">
        <v>340</v>
      </c>
      <c r="Q55" s="51">
        <v>0</v>
      </c>
      <c r="R55" s="51">
        <v>7882</v>
      </c>
      <c r="S55" s="51">
        <v>5018</v>
      </c>
      <c r="T55" s="51">
        <v>1831</v>
      </c>
      <c r="U55" s="51">
        <v>2162</v>
      </c>
    </row>
    <row r="56" spans="1:21" ht="11.25">
      <c r="A56" s="45">
        <v>226</v>
      </c>
      <c r="B56" s="56" t="s">
        <v>158</v>
      </c>
      <c r="C56" s="51">
        <f t="shared" si="11"/>
        <v>42892</v>
      </c>
      <c r="D56" s="271">
        <f t="shared" si="12"/>
        <v>14677</v>
      </c>
      <c r="E56" s="271">
        <v>2349</v>
      </c>
      <c r="F56" s="271">
        <v>974</v>
      </c>
      <c r="G56" s="271">
        <v>1371</v>
      </c>
      <c r="H56" s="271">
        <v>90</v>
      </c>
      <c r="I56" s="271">
        <v>20</v>
      </c>
      <c r="J56" s="271">
        <v>11532</v>
      </c>
      <c r="K56" s="271">
        <v>4309</v>
      </c>
      <c r="L56" s="271">
        <v>553</v>
      </c>
      <c r="M56" s="271">
        <v>153</v>
      </c>
      <c r="N56" s="271">
        <v>378</v>
      </c>
      <c r="O56" s="51">
        <f t="shared" si="13"/>
        <v>19984</v>
      </c>
      <c r="P56" s="51">
        <v>462</v>
      </c>
      <c r="Q56" s="51">
        <v>2</v>
      </c>
      <c r="R56" s="51">
        <v>11197</v>
      </c>
      <c r="S56" s="51">
        <v>8323</v>
      </c>
      <c r="T56" s="51">
        <v>1034</v>
      </c>
      <c r="U56" s="51">
        <v>6819</v>
      </c>
    </row>
    <row r="57" spans="1:21" ht="11.25">
      <c r="A57" s="45">
        <v>227</v>
      </c>
      <c r="B57" s="56" t="s">
        <v>160</v>
      </c>
      <c r="C57" s="51">
        <f t="shared" si="11"/>
        <v>40274</v>
      </c>
      <c r="D57" s="271">
        <f t="shared" si="12"/>
        <v>18665</v>
      </c>
      <c r="E57" s="271">
        <v>3133</v>
      </c>
      <c r="F57" s="271">
        <v>1176</v>
      </c>
      <c r="G57" s="271">
        <v>1946</v>
      </c>
      <c r="H57" s="271">
        <v>181</v>
      </c>
      <c r="I57" s="271">
        <v>96</v>
      </c>
      <c r="J57" s="271">
        <v>14606</v>
      </c>
      <c r="K57" s="271">
        <v>6219</v>
      </c>
      <c r="L57" s="271">
        <v>571</v>
      </c>
      <c r="M57" s="271">
        <v>174</v>
      </c>
      <c r="N57" s="271">
        <v>483</v>
      </c>
      <c r="O57" s="51">
        <f t="shared" si="13"/>
        <v>17244</v>
      </c>
      <c r="P57" s="51">
        <v>464</v>
      </c>
      <c r="Q57" s="51">
        <v>3</v>
      </c>
      <c r="R57" s="51">
        <v>9724</v>
      </c>
      <c r="S57" s="51">
        <v>7053</v>
      </c>
      <c r="T57" s="51">
        <v>589</v>
      </c>
      <c r="U57" s="51">
        <v>3293</v>
      </c>
    </row>
    <row r="58" spans="1:21" ht="11.25">
      <c r="A58" s="45">
        <v>228</v>
      </c>
      <c r="B58" s="56" t="s">
        <v>173</v>
      </c>
      <c r="C58" s="51">
        <f t="shared" si="11"/>
        <v>44744</v>
      </c>
      <c r="D58" s="271">
        <f t="shared" si="12"/>
        <v>18740</v>
      </c>
      <c r="E58" s="271">
        <v>2885</v>
      </c>
      <c r="F58" s="271">
        <v>1239</v>
      </c>
      <c r="G58" s="271">
        <v>1630</v>
      </c>
      <c r="H58" s="271">
        <v>147</v>
      </c>
      <c r="I58" s="271">
        <v>64</v>
      </c>
      <c r="J58" s="271">
        <v>15074</v>
      </c>
      <c r="K58" s="271">
        <v>6377</v>
      </c>
      <c r="L58" s="271">
        <v>541</v>
      </c>
      <c r="M58" s="271">
        <v>93</v>
      </c>
      <c r="N58" s="271">
        <v>462</v>
      </c>
      <c r="O58" s="51">
        <f t="shared" si="13"/>
        <v>19077</v>
      </c>
      <c r="P58" s="51">
        <v>484</v>
      </c>
      <c r="Q58" s="51">
        <v>2</v>
      </c>
      <c r="R58" s="51">
        <v>12803</v>
      </c>
      <c r="S58" s="51">
        <v>5788</v>
      </c>
      <c r="T58" s="51">
        <v>3614</v>
      </c>
      <c r="U58" s="51">
        <v>2851</v>
      </c>
    </row>
    <row r="59" spans="1:21" ht="11.25">
      <c r="A59" s="45">
        <v>229</v>
      </c>
      <c r="B59" s="56" t="s">
        <v>166</v>
      </c>
      <c r="C59" s="51">
        <f t="shared" si="11"/>
        <v>71216</v>
      </c>
      <c r="D59" s="271">
        <f t="shared" si="12"/>
        <v>35122</v>
      </c>
      <c r="E59" s="271">
        <v>5662</v>
      </c>
      <c r="F59" s="271">
        <v>2570</v>
      </c>
      <c r="G59" s="271">
        <v>3037</v>
      </c>
      <c r="H59" s="271">
        <v>153</v>
      </c>
      <c r="I59" s="271">
        <v>39</v>
      </c>
      <c r="J59" s="271">
        <v>27934</v>
      </c>
      <c r="K59" s="271">
        <v>11961</v>
      </c>
      <c r="L59" s="271">
        <v>1007</v>
      </c>
      <c r="M59" s="271">
        <v>366</v>
      </c>
      <c r="N59" s="271">
        <v>917</v>
      </c>
      <c r="O59" s="51">
        <f t="shared" si="13"/>
        <v>27539</v>
      </c>
      <c r="P59" s="51">
        <v>901</v>
      </c>
      <c r="Q59" s="51">
        <v>4</v>
      </c>
      <c r="R59" s="51">
        <v>18334</v>
      </c>
      <c r="S59" s="51">
        <v>8300</v>
      </c>
      <c r="T59" s="51">
        <v>738</v>
      </c>
      <c r="U59" s="51">
        <v>6900</v>
      </c>
    </row>
    <row r="60" spans="1:21" ht="11.25">
      <c r="A60" s="45">
        <v>301</v>
      </c>
      <c r="B60" s="56" t="s">
        <v>750</v>
      </c>
      <c r="C60" s="51">
        <f t="shared" si="11"/>
        <v>22029</v>
      </c>
      <c r="D60" s="271">
        <f t="shared" si="12"/>
        <v>11547</v>
      </c>
      <c r="E60" s="271">
        <v>1032</v>
      </c>
      <c r="F60" s="271">
        <v>401</v>
      </c>
      <c r="G60" s="271">
        <v>620</v>
      </c>
      <c r="H60" s="271">
        <v>108</v>
      </c>
      <c r="I60" s="271">
        <v>66</v>
      </c>
      <c r="J60" s="271">
        <v>10078</v>
      </c>
      <c r="K60" s="271">
        <v>4466</v>
      </c>
      <c r="L60" s="271">
        <v>307</v>
      </c>
      <c r="M60" s="271">
        <v>22</v>
      </c>
      <c r="N60" s="271">
        <v>415</v>
      </c>
      <c r="O60" s="51">
        <f t="shared" si="13"/>
        <v>6906</v>
      </c>
      <c r="P60" s="51">
        <v>591</v>
      </c>
      <c r="Q60" s="51">
        <v>0</v>
      </c>
      <c r="R60" s="51">
        <v>4585</v>
      </c>
      <c r="S60" s="51">
        <v>1730</v>
      </c>
      <c r="T60" s="51">
        <v>28</v>
      </c>
      <c r="U60" s="51">
        <v>3133</v>
      </c>
    </row>
    <row r="61" spans="1:21" ht="11.25">
      <c r="A61" s="45">
        <v>344</v>
      </c>
      <c r="B61" s="56" t="s">
        <v>167</v>
      </c>
      <c r="C61" s="51">
        <f t="shared" si="11"/>
        <v>23145</v>
      </c>
      <c r="D61" s="271">
        <f t="shared" si="12"/>
        <v>9709</v>
      </c>
      <c r="E61" s="271">
        <v>1388</v>
      </c>
      <c r="F61" s="271">
        <v>514</v>
      </c>
      <c r="G61" s="271">
        <v>862</v>
      </c>
      <c r="H61" s="271">
        <v>56</v>
      </c>
      <c r="I61" s="271">
        <v>11</v>
      </c>
      <c r="J61" s="271">
        <v>7917</v>
      </c>
      <c r="K61" s="271">
        <v>3227</v>
      </c>
      <c r="L61" s="271">
        <v>287</v>
      </c>
      <c r="M61" s="271">
        <v>61</v>
      </c>
      <c r="N61" s="271">
        <v>292</v>
      </c>
      <c r="O61" s="51">
        <f t="shared" si="13"/>
        <v>9668</v>
      </c>
      <c r="P61" s="51">
        <v>255</v>
      </c>
      <c r="Q61" s="51">
        <v>0</v>
      </c>
      <c r="R61" s="51">
        <v>5622</v>
      </c>
      <c r="S61" s="51">
        <v>3791</v>
      </c>
      <c r="T61" s="51">
        <v>1656</v>
      </c>
      <c r="U61" s="51">
        <v>1820</v>
      </c>
    </row>
    <row r="62" spans="1:21" ht="11.25">
      <c r="A62" s="45">
        <v>381</v>
      </c>
      <c r="B62" s="56" t="s">
        <v>572</v>
      </c>
      <c r="C62" s="51">
        <f t="shared" si="11"/>
        <v>31753</v>
      </c>
      <c r="D62" s="271">
        <f t="shared" si="12"/>
        <v>16148</v>
      </c>
      <c r="E62" s="271">
        <v>3971</v>
      </c>
      <c r="F62" s="271">
        <v>2008</v>
      </c>
      <c r="G62" s="271">
        <v>1743</v>
      </c>
      <c r="H62" s="271">
        <v>66</v>
      </c>
      <c r="I62" s="271">
        <v>14</v>
      </c>
      <c r="J62" s="271">
        <v>11384</v>
      </c>
      <c r="K62" s="271">
        <v>4702</v>
      </c>
      <c r="L62" s="271">
        <v>657</v>
      </c>
      <c r="M62" s="271">
        <v>70</v>
      </c>
      <c r="N62" s="272">
        <v>469</v>
      </c>
      <c r="O62" s="51">
        <f t="shared" si="13"/>
        <v>10551</v>
      </c>
      <c r="P62" s="51">
        <v>430</v>
      </c>
      <c r="Q62" s="51">
        <v>3</v>
      </c>
      <c r="R62" s="51">
        <v>6732</v>
      </c>
      <c r="S62" s="51">
        <v>3386</v>
      </c>
      <c r="T62" s="50">
        <v>196</v>
      </c>
      <c r="U62" s="51">
        <v>4389</v>
      </c>
    </row>
    <row r="63" spans="1:21" ht="11.25">
      <c r="A63" s="45">
        <v>382</v>
      </c>
      <c r="B63" s="56" t="s">
        <v>573</v>
      </c>
      <c r="C63" s="51">
        <f t="shared" si="11"/>
        <v>20390</v>
      </c>
      <c r="D63" s="271">
        <f t="shared" si="12"/>
        <v>10816</v>
      </c>
      <c r="E63" s="271">
        <v>899</v>
      </c>
      <c r="F63" s="271">
        <v>281</v>
      </c>
      <c r="G63" s="271">
        <v>608</v>
      </c>
      <c r="H63" s="271">
        <v>21</v>
      </c>
      <c r="I63" s="271">
        <v>4</v>
      </c>
      <c r="J63" s="271">
        <v>9715</v>
      </c>
      <c r="K63" s="271">
        <v>3798</v>
      </c>
      <c r="L63" s="271">
        <v>127</v>
      </c>
      <c r="M63" s="271">
        <v>54</v>
      </c>
      <c r="N63" s="272">
        <v>309</v>
      </c>
      <c r="O63" s="51">
        <f t="shared" si="13"/>
        <v>6737</v>
      </c>
      <c r="P63" s="51">
        <v>391</v>
      </c>
      <c r="Q63" s="51">
        <v>0</v>
      </c>
      <c r="R63" s="51">
        <v>5146</v>
      </c>
      <c r="S63" s="51">
        <v>1200</v>
      </c>
      <c r="T63" s="51">
        <v>67</v>
      </c>
      <c r="U63" s="51">
        <v>2461</v>
      </c>
    </row>
    <row r="64" spans="1:21" ht="11.25">
      <c r="A64" s="45">
        <v>442</v>
      </c>
      <c r="B64" s="56" t="s">
        <v>574</v>
      </c>
      <c r="C64" s="51">
        <f t="shared" si="11"/>
        <v>12556</v>
      </c>
      <c r="D64" s="271">
        <f t="shared" si="12"/>
        <v>5877</v>
      </c>
      <c r="E64" s="271">
        <v>825</v>
      </c>
      <c r="F64" s="271">
        <v>370</v>
      </c>
      <c r="G64" s="271">
        <v>453</v>
      </c>
      <c r="H64" s="271">
        <v>23</v>
      </c>
      <c r="I64" s="271">
        <v>8</v>
      </c>
      <c r="J64" s="271">
        <v>4852</v>
      </c>
      <c r="K64" s="271">
        <v>2034</v>
      </c>
      <c r="L64" s="271">
        <v>129</v>
      </c>
      <c r="M64" s="271">
        <v>48</v>
      </c>
      <c r="N64" s="271">
        <v>141</v>
      </c>
      <c r="O64" s="51">
        <f t="shared" si="13"/>
        <v>5319</v>
      </c>
      <c r="P64" s="51">
        <v>111</v>
      </c>
      <c r="Q64" s="51">
        <v>1</v>
      </c>
      <c r="R64" s="51">
        <v>3104</v>
      </c>
      <c r="S64" s="51">
        <v>2103</v>
      </c>
      <c r="T64" s="51">
        <v>165</v>
      </c>
      <c r="U64" s="51">
        <v>1054</v>
      </c>
    </row>
    <row r="65" spans="1:21" ht="11.25">
      <c r="A65" s="45">
        <v>443</v>
      </c>
      <c r="B65" s="56" t="s">
        <v>575</v>
      </c>
      <c r="C65" s="51">
        <f t="shared" si="11"/>
        <v>17417</v>
      </c>
      <c r="D65" s="271">
        <f t="shared" si="12"/>
        <v>8835</v>
      </c>
      <c r="E65" s="271">
        <v>1381</v>
      </c>
      <c r="F65" s="271">
        <v>606</v>
      </c>
      <c r="G65" s="271">
        <v>767</v>
      </c>
      <c r="H65" s="271">
        <v>63</v>
      </c>
      <c r="I65" s="271">
        <v>22</v>
      </c>
      <c r="J65" s="271">
        <v>7005</v>
      </c>
      <c r="K65" s="271">
        <v>2976</v>
      </c>
      <c r="L65" s="271">
        <v>360</v>
      </c>
      <c r="M65" s="271">
        <v>26</v>
      </c>
      <c r="N65" s="271">
        <v>190</v>
      </c>
      <c r="O65" s="51">
        <f t="shared" si="13"/>
        <v>6814</v>
      </c>
      <c r="P65" s="51">
        <v>202</v>
      </c>
      <c r="Q65" s="51">
        <v>0</v>
      </c>
      <c r="R65" s="51">
        <v>4323</v>
      </c>
      <c r="S65" s="51">
        <v>2289</v>
      </c>
      <c r="T65" s="51">
        <v>96</v>
      </c>
      <c r="U65" s="51">
        <v>1482</v>
      </c>
    </row>
    <row r="66" spans="1:21" ht="11.25">
      <c r="A66" s="45">
        <v>446</v>
      </c>
      <c r="B66" s="56" t="s">
        <v>168</v>
      </c>
      <c r="C66" s="51">
        <f t="shared" si="11"/>
        <v>12245</v>
      </c>
      <c r="D66" s="271">
        <f t="shared" si="12"/>
        <v>5296</v>
      </c>
      <c r="E66" s="271">
        <v>723</v>
      </c>
      <c r="F66" s="271">
        <v>304</v>
      </c>
      <c r="G66" s="271">
        <v>419</v>
      </c>
      <c r="H66" s="271">
        <v>40</v>
      </c>
      <c r="I66" s="271">
        <v>15</v>
      </c>
      <c r="J66" s="271">
        <v>4307</v>
      </c>
      <c r="K66" s="271">
        <v>1831</v>
      </c>
      <c r="L66" s="271">
        <v>158</v>
      </c>
      <c r="M66" s="271">
        <v>68</v>
      </c>
      <c r="N66" s="271">
        <v>102</v>
      </c>
      <c r="O66" s="51">
        <f t="shared" si="13"/>
        <v>5151</v>
      </c>
      <c r="P66" s="51">
        <v>118</v>
      </c>
      <c r="Q66" s="51">
        <v>1</v>
      </c>
      <c r="R66" s="51">
        <v>2928</v>
      </c>
      <c r="S66" s="51">
        <v>2104</v>
      </c>
      <c r="T66" s="51">
        <v>880</v>
      </c>
      <c r="U66" s="51">
        <v>816</v>
      </c>
    </row>
    <row r="67" spans="1:21" ht="11.25">
      <c r="A67" s="45">
        <v>464</v>
      </c>
      <c r="B67" s="56" t="s">
        <v>751</v>
      </c>
      <c r="C67" s="51">
        <f t="shared" si="11"/>
        <v>26004</v>
      </c>
      <c r="D67" s="271">
        <f t="shared" si="12"/>
        <v>12602</v>
      </c>
      <c r="E67" s="271">
        <v>940</v>
      </c>
      <c r="F67" s="271">
        <v>346</v>
      </c>
      <c r="G67" s="271">
        <v>594</v>
      </c>
      <c r="H67" s="271">
        <v>17</v>
      </c>
      <c r="I67" s="271">
        <v>3</v>
      </c>
      <c r="J67" s="271">
        <v>11407</v>
      </c>
      <c r="K67" s="271">
        <v>4811</v>
      </c>
      <c r="L67" s="271">
        <v>158</v>
      </c>
      <c r="M67" s="271">
        <v>80</v>
      </c>
      <c r="N67" s="273">
        <v>342</v>
      </c>
      <c r="O67" s="51">
        <f t="shared" si="13"/>
        <v>10134</v>
      </c>
      <c r="P67" s="51">
        <v>350</v>
      </c>
      <c r="Q67" s="51">
        <v>1</v>
      </c>
      <c r="R67" s="51">
        <v>7555</v>
      </c>
      <c r="S67" s="51">
        <v>2228</v>
      </c>
      <c r="T67" s="51">
        <v>136</v>
      </c>
      <c r="U67" s="51">
        <v>2790</v>
      </c>
    </row>
    <row r="68" spans="1:21" ht="11.25">
      <c r="A68" s="45">
        <v>481</v>
      </c>
      <c r="B68" s="56" t="s">
        <v>752</v>
      </c>
      <c r="C68" s="51">
        <f t="shared" si="11"/>
        <v>15865</v>
      </c>
      <c r="D68" s="271">
        <f t="shared" si="12"/>
        <v>6878</v>
      </c>
      <c r="E68" s="271">
        <v>834</v>
      </c>
      <c r="F68" s="271">
        <v>280</v>
      </c>
      <c r="G68" s="271">
        <v>553</v>
      </c>
      <c r="H68" s="271">
        <v>12</v>
      </c>
      <c r="I68" s="271">
        <v>2</v>
      </c>
      <c r="J68" s="271">
        <v>5862</v>
      </c>
      <c r="K68" s="271">
        <v>2364</v>
      </c>
      <c r="L68" s="271">
        <v>145</v>
      </c>
      <c r="M68" s="271">
        <v>25</v>
      </c>
      <c r="N68" s="273">
        <v>146</v>
      </c>
      <c r="O68" s="51">
        <f t="shared" si="13"/>
        <v>6338</v>
      </c>
      <c r="P68" s="51">
        <v>185</v>
      </c>
      <c r="Q68" s="51">
        <v>1</v>
      </c>
      <c r="R68" s="51">
        <v>3977</v>
      </c>
      <c r="S68" s="51">
        <v>2175</v>
      </c>
      <c r="T68" s="51">
        <v>963</v>
      </c>
      <c r="U68" s="51">
        <v>1540</v>
      </c>
    </row>
    <row r="69" spans="1:21" ht="11.25">
      <c r="A69" s="45">
        <v>501</v>
      </c>
      <c r="B69" s="56" t="s">
        <v>753</v>
      </c>
      <c r="C69" s="51">
        <f t="shared" si="11"/>
        <v>21272</v>
      </c>
      <c r="D69" s="271">
        <f t="shared" si="12"/>
        <v>8381</v>
      </c>
      <c r="E69" s="271">
        <v>1343</v>
      </c>
      <c r="F69" s="271">
        <v>494</v>
      </c>
      <c r="G69" s="271">
        <v>836</v>
      </c>
      <c r="H69" s="271">
        <v>35</v>
      </c>
      <c r="I69" s="271">
        <v>7</v>
      </c>
      <c r="J69" s="271">
        <v>6617</v>
      </c>
      <c r="K69" s="271">
        <v>2559</v>
      </c>
      <c r="L69" s="271">
        <v>274</v>
      </c>
      <c r="M69" s="271">
        <v>112</v>
      </c>
      <c r="N69" s="273">
        <v>200</v>
      </c>
      <c r="O69" s="51">
        <f t="shared" si="13"/>
        <v>8537</v>
      </c>
      <c r="P69" s="51">
        <v>221</v>
      </c>
      <c r="Q69" s="51">
        <v>1</v>
      </c>
      <c r="R69" s="51">
        <v>4447</v>
      </c>
      <c r="S69" s="51">
        <v>3868</v>
      </c>
      <c r="T69" s="51">
        <v>2649</v>
      </c>
      <c r="U69" s="51">
        <v>1505</v>
      </c>
    </row>
    <row r="70" spans="1:21" ht="11.25">
      <c r="A70" s="45">
        <v>585</v>
      </c>
      <c r="B70" s="56" t="s">
        <v>161</v>
      </c>
      <c r="C70" s="51">
        <f t="shared" si="11"/>
        <v>19038</v>
      </c>
      <c r="D70" s="271">
        <f t="shared" si="12"/>
        <v>6822</v>
      </c>
      <c r="E70" s="271">
        <v>904</v>
      </c>
      <c r="F70" s="271">
        <v>371</v>
      </c>
      <c r="G70" s="271">
        <v>522</v>
      </c>
      <c r="H70" s="271">
        <v>47</v>
      </c>
      <c r="I70" s="271">
        <v>0</v>
      </c>
      <c r="J70" s="271">
        <v>5382</v>
      </c>
      <c r="K70" s="271">
        <v>2065</v>
      </c>
      <c r="L70" s="271">
        <v>299</v>
      </c>
      <c r="M70" s="271">
        <v>190</v>
      </c>
      <c r="N70" s="271">
        <v>248</v>
      </c>
      <c r="O70" s="51">
        <f t="shared" si="13"/>
        <v>8787</v>
      </c>
      <c r="P70" s="51">
        <v>274</v>
      </c>
      <c r="Q70" s="51">
        <v>0</v>
      </c>
      <c r="R70" s="51">
        <v>4486</v>
      </c>
      <c r="S70" s="51">
        <v>4027</v>
      </c>
      <c r="T70" s="51">
        <v>1255</v>
      </c>
      <c r="U70" s="51">
        <v>1926</v>
      </c>
    </row>
    <row r="71" spans="1:21" ht="11.25">
      <c r="A71" s="45">
        <v>586</v>
      </c>
      <c r="B71" s="56" t="s">
        <v>169</v>
      </c>
      <c r="C71" s="51">
        <f t="shared" si="11"/>
        <v>15192</v>
      </c>
      <c r="D71" s="271">
        <f t="shared" si="12"/>
        <v>5551</v>
      </c>
      <c r="E71" s="271">
        <v>732</v>
      </c>
      <c r="F71" s="271">
        <v>280</v>
      </c>
      <c r="G71" s="271">
        <v>449</v>
      </c>
      <c r="H71" s="271">
        <v>83</v>
      </c>
      <c r="I71" s="271">
        <v>35</v>
      </c>
      <c r="J71" s="271">
        <v>4355</v>
      </c>
      <c r="K71" s="271">
        <v>1675</v>
      </c>
      <c r="L71" s="271">
        <v>238</v>
      </c>
      <c r="M71" s="271">
        <v>143</v>
      </c>
      <c r="N71" s="271">
        <v>94</v>
      </c>
      <c r="O71" s="51">
        <f t="shared" si="13"/>
        <v>6646</v>
      </c>
      <c r="P71" s="51">
        <v>145</v>
      </c>
      <c r="Q71" s="51">
        <v>0</v>
      </c>
      <c r="R71" s="51">
        <v>3478</v>
      </c>
      <c r="S71" s="51">
        <v>3023</v>
      </c>
      <c r="T71" s="51">
        <v>1665</v>
      </c>
      <c r="U71" s="51">
        <v>1236</v>
      </c>
    </row>
    <row r="72" spans="1:21" ht="3.75" customHeight="1">
      <c r="A72" s="46"/>
      <c r="B72" s="57"/>
      <c r="C72" s="53"/>
      <c r="D72" s="53"/>
      <c r="E72" s="53"/>
      <c r="F72" s="53"/>
      <c r="G72" s="53"/>
      <c r="H72" s="53"/>
      <c r="I72" s="53"/>
      <c r="J72" s="53"/>
      <c r="K72" s="53"/>
      <c r="L72" s="53"/>
      <c r="M72" s="53"/>
      <c r="N72" s="53"/>
      <c r="O72" s="53"/>
      <c r="P72" s="53"/>
      <c r="Q72" s="53"/>
      <c r="R72" s="53"/>
      <c r="S72" s="53"/>
      <c r="T72" s="53"/>
      <c r="U72" s="53"/>
    </row>
    <row r="73" spans="1:4" s="21" customFormat="1" ht="11.25">
      <c r="A73" s="21" t="s">
        <v>951</v>
      </c>
      <c r="B73" s="20"/>
      <c r="D73" s="20"/>
    </row>
    <row r="74" spans="1:4" s="21" customFormat="1" ht="11.25">
      <c r="A74" s="21" t="s">
        <v>1014</v>
      </c>
      <c r="B74" s="20"/>
      <c r="D74" s="20"/>
    </row>
    <row r="75" spans="1:21" s="21" customFormat="1" ht="11.25">
      <c r="A75" s="21" t="s">
        <v>1015</v>
      </c>
      <c r="B75" s="18"/>
      <c r="D75" s="18"/>
      <c r="E75" s="18"/>
      <c r="F75" s="18"/>
      <c r="G75" s="18"/>
      <c r="H75" s="18"/>
      <c r="I75" s="18"/>
      <c r="J75" s="18"/>
      <c r="K75" s="18"/>
      <c r="L75" s="18"/>
      <c r="M75" s="18"/>
      <c r="N75" s="18"/>
      <c r="P75" s="18"/>
      <c r="Q75" s="18"/>
      <c r="R75" s="18"/>
      <c r="S75" s="18"/>
      <c r="T75" s="18"/>
      <c r="U75" s="18"/>
    </row>
    <row r="76" spans="1:21" s="21" customFormat="1" ht="11.25">
      <c r="A76" s="21" t="s">
        <v>952</v>
      </c>
      <c r="B76" s="18"/>
      <c r="D76" s="18"/>
      <c r="E76" s="18"/>
      <c r="F76" s="18"/>
      <c r="G76" s="18"/>
      <c r="H76" s="18"/>
      <c r="I76" s="18"/>
      <c r="J76" s="18"/>
      <c r="K76" s="18"/>
      <c r="L76" s="18"/>
      <c r="M76" s="18"/>
      <c r="N76" s="18"/>
      <c r="O76" s="17"/>
      <c r="P76" s="18"/>
      <c r="Q76" s="18"/>
      <c r="R76" s="18"/>
      <c r="S76" s="18"/>
      <c r="T76" s="18"/>
      <c r="U76" s="18"/>
    </row>
    <row r="77" ht="11.25">
      <c r="A77" s="17" t="s">
        <v>967</v>
      </c>
    </row>
    <row r="78" ht="11.25">
      <c r="A78" s="17" t="s">
        <v>906</v>
      </c>
    </row>
  </sheetData>
  <sheetProtection/>
  <mergeCells count="16">
    <mergeCell ref="P4:P5"/>
    <mergeCell ref="O4:O5"/>
    <mergeCell ref="U4:U5"/>
    <mergeCell ref="M4:M5"/>
    <mergeCell ref="N4:N5"/>
    <mergeCell ref="T4:T5"/>
    <mergeCell ref="S4:S5"/>
    <mergeCell ref="R4:R5"/>
    <mergeCell ref="Q4:Q5"/>
    <mergeCell ref="L4:L5"/>
    <mergeCell ref="C4:C5"/>
    <mergeCell ref="A3:B5"/>
    <mergeCell ref="J4:J5"/>
    <mergeCell ref="H4:H5"/>
    <mergeCell ref="E4:E5"/>
    <mergeCell ref="D4:D5"/>
  </mergeCells>
  <printOptions/>
  <pageMargins left="0.5905511811023623" right="0.5905511811023623" top="0.5905511811023623" bottom="0.5905511811023623" header="0.1968503937007874" footer="0.1968503937007874"/>
  <pageSetup fitToWidth="2" fitToHeight="1" horizontalDpi="600" verticalDpi="600" orientation="portrait" pageOrder="overThenDown"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00390625" defaultRowHeight="12.75"/>
  <cols>
    <col min="1" max="11" width="10.25390625" style="17" customWidth="1"/>
    <col min="12" max="12" width="8.75390625" style="17" customWidth="1"/>
    <col min="13" max="16384" width="9.125" style="17" customWidth="1"/>
  </cols>
  <sheetData>
    <row r="1" s="41" customFormat="1" ht="17.25">
      <c r="A1" s="16" t="s">
        <v>818</v>
      </c>
    </row>
    <row r="2" spans="1:10" ht="15" customHeight="1">
      <c r="A2" s="319" t="s">
        <v>332</v>
      </c>
      <c r="B2" s="311" t="s">
        <v>325</v>
      </c>
      <c r="C2" s="313"/>
      <c r="D2" s="312"/>
      <c r="E2" s="311" t="s">
        <v>326</v>
      </c>
      <c r="F2" s="313"/>
      <c r="G2" s="312"/>
      <c r="H2" s="311" t="s">
        <v>327</v>
      </c>
      <c r="I2" s="313"/>
      <c r="J2" s="313"/>
    </row>
    <row r="3" spans="1:10" ht="15" customHeight="1">
      <c r="A3" s="321"/>
      <c r="B3" s="175" t="s">
        <v>124</v>
      </c>
      <c r="C3" s="175" t="s">
        <v>581</v>
      </c>
      <c r="D3" s="175" t="s">
        <v>138</v>
      </c>
      <c r="E3" s="175" t="s">
        <v>124</v>
      </c>
      <c r="F3" s="175" t="s">
        <v>581</v>
      </c>
      <c r="G3" s="175" t="s">
        <v>138</v>
      </c>
      <c r="H3" s="175" t="s">
        <v>124</v>
      </c>
      <c r="I3" s="175" t="s">
        <v>581</v>
      </c>
      <c r="J3" s="175" t="s">
        <v>138</v>
      </c>
    </row>
    <row r="4" spans="1:10" ht="15" customHeight="1">
      <c r="A4" s="173"/>
      <c r="B4" s="193" t="s">
        <v>578</v>
      </c>
      <c r="C4" s="193" t="s">
        <v>579</v>
      </c>
      <c r="D4" s="193" t="s">
        <v>580</v>
      </c>
      <c r="E4" s="194" t="s">
        <v>578</v>
      </c>
      <c r="F4" s="194" t="s">
        <v>579</v>
      </c>
      <c r="G4" s="194" t="s">
        <v>580</v>
      </c>
      <c r="H4" s="194" t="s">
        <v>578</v>
      </c>
      <c r="I4" s="194" t="s">
        <v>579</v>
      </c>
      <c r="J4" s="194" t="s">
        <v>580</v>
      </c>
    </row>
    <row r="5" spans="1:10" s="21" customFormat="1" ht="15" customHeight="1">
      <c r="A5" s="23" t="s">
        <v>921</v>
      </c>
      <c r="B5" s="32">
        <v>246873</v>
      </c>
      <c r="C5" s="32">
        <v>119872</v>
      </c>
      <c r="D5" s="32">
        <v>789068</v>
      </c>
      <c r="E5" s="32">
        <v>9528</v>
      </c>
      <c r="F5" s="32">
        <v>63447</v>
      </c>
      <c r="G5" s="32">
        <v>238508</v>
      </c>
      <c r="H5" s="32">
        <v>68560</v>
      </c>
      <c r="I5" s="32">
        <v>422309</v>
      </c>
      <c r="J5" s="32">
        <v>2406592</v>
      </c>
    </row>
    <row r="6" spans="1:10" s="21" customFormat="1" ht="15" customHeight="1">
      <c r="A6" s="23" t="s">
        <v>547</v>
      </c>
      <c r="B6" s="32">
        <v>246040</v>
      </c>
      <c r="C6" s="32">
        <v>125497</v>
      </c>
      <c r="D6" s="32">
        <v>813545</v>
      </c>
      <c r="E6" s="32">
        <v>10514</v>
      </c>
      <c r="F6" s="32">
        <v>59577</v>
      </c>
      <c r="G6" s="32">
        <v>254376</v>
      </c>
      <c r="H6" s="32">
        <v>69355</v>
      </c>
      <c r="I6" s="32">
        <v>409753</v>
      </c>
      <c r="J6" s="32">
        <v>2328953</v>
      </c>
    </row>
    <row r="7" spans="1:10" s="21" customFormat="1" ht="15" customHeight="1">
      <c r="A7" s="23" t="s">
        <v>754</v>
      </c>
      <c r="B7" s="32">
        <v>212759</v>
      </c>
      <c r="C7" s="32">
        <v>116088</v>
      </c>
      <c r="D7" s="32">
        <v>719618</v>
      </c>
      <c r="E7" s="32">
        <v>6774</v>
      </c>
      <c r="F7" s="32">
        <v>35461</v>
      </c>
      <c r="G7" s="32">
        <v>172736</v>
      </c>
      <c r="H7" s="32">
        <v>63326</v>
      </c>
      <c r="I7" s="32">
        <v>396386</v>
      </c>
      <c r="J7" s="32">
        <v>2035218</v>
      </c>
    </row>
    <row r="8" spans="1:10" s="21" customFormat="1" ht="3.75" customHeight="1">
      <c r="A8" s="59"/>
      <c r="B8" s="34"/>
      <c r="C8" s="34"/>
      <c r="D8" s="34"/>
      <c r="E8" s="34"/>
      <c r="F8" s="34"/>
      <c r="G8" s="34"/>
      <c r="H8" s="34"/>
      <c r="I8" s="34"/>
      <c r="J8" s="34"/>
    </row>
    <row r="10" spans="1:4" ht="15" customHeight="1">
      <c r="A10" s="319" t="s">
        <v>332</v>
      </c>
      <c r="B10" s="311" t="s">
        <v>329</v>
      </c>
      <c r="C10" s="313"/>
      <c r="D10" s="313"/>
    </row>
    <row r="11" spans="1:4" ht="15" customHeight="1">
      <c r="A11" s="321"/>
      <c r="B11" s="175" t="s">
        <v>328</v>
      </c>
      <c r="C11" s="175" t="s">
        <v>581</v>
      </c>
      <c r="D11" s="185" t="s">
        <v>330</v>
      </c>
    </row>
    <row r="12" spans="1:4" ht="15" customHeight="1">
      <c r="A12" s="173"/>
      <c r="B12" s="193" t="s">
        <v>578</v>
      </c>
      <c r="C12" s="193" t="s">
        <v>579</v>
      </c>
      <c r="D12" s="193" t="s">
        <v>580</v>
      </c>
    </row>
    <row r="13" spans="1:8" ht="15" customHeight="1">
      <c r="A13" s="23" t="s">
        <v>921</v>
      </c>
      <c r="B13" s="32">
        <v>1005</v>
      </c>
      <c r="C13" s="32">
        <v>973</v>
      </c>
      <c r="D13" s="32">
        <v>46</v>
      </c>
      <c r="H13" s="21"/>
    </row>
    <row r="14" spans="1:8" ht="15" customHeight="1">
      <c r="A14" s="23" t="s">
        <v>547</v>
      </c>
      <c r="B14" s="32">
        <v>1014</v>
      </c>
      <c r="C14" s="32">
        <v>1126</v>
      </c>
      <c r="D14" s="32">
        <v>58</v>
      </c>
      <c r="H14" s="21"/>
    </row>
    <row r="15" spans="1:8" ht="15" customHeight="1">
      <c r="A15" s="23" t="s">
        <v>754</v>
      </c>
      <c r="B15" s="32">
        <v>999</v>
      </c>
      <c r="C15" s="32">
        <v>942</v>
      </c>
      <c r="D15" s="32">
        <v>49</v>
      </c>
      <c r="H15" s="21"/>
    </row>
    <row r="16" spans="1:8" ht="3.75" customHeight="1">
      <c r="A16" s="59"/>
      <c r="B16" s="34"/>
      <c r="C16" s="34"/>
      <c r="D16" s="34"/>
      <c r="H16" s="21"/>
    </row>
    <row r="17" ht="11.25">
      <c r="A17" s="17" t="s">
        <v>333</v>
      </c>
    </row>
    <row r="21" s="41" customFormat="1" ht="17.25">
      <c r="A21" s="16" t="s">
        <v>857</v>
      </c>
    </row>
    <row r="22" spans="1:10" ht="11.25">
      <c r="A22" s="20"/>
      <c r="B22" s="20"/>
      <c r="C22" s="20"/>
      <c r="D22" s="43" t="s">
        <v>795</v>
      </c>
      <c r="E22" s="20"/>
      <c r="F22" s="43"/>
      <c r="G22" s="19"/>
      <c r="H22" s="20"/>
      <c r="I22" s="20"/>
      <c r="J22" s="20"/>
    </row>
    <row r="23" spans="1:6" ht="22.5" customHeight="1">
      <c r="A23" s="229" t="s">
        <v>332</v>
      </c>
      <c r="B23" s="65" t="s">
        <v>331</v>
      </c>
      <c r="C23" s="65" t="s">
        <v>716</v>
      </c>
      <c r="D23" s="69" t="s">
        <v>757</v>
      </c>
      <c r="E23" s="237"/>
      <c r="F23" s="237"/>
    </row>
    <row r="24" spans="1:6" ht="18.75" customHeight="1">
      <c r="A24" s="60" t="s">
        <v>4</v>
      </c>
      <c r="B24" s="32">
        <v>183130</v>
      </c>
      <c r="C24" s="32">
        <v>177430</v>
      </c>
      <c r="D24" s="32">
        <v>176121</v>
      </c>
      <c r="E24" s="32"/>
      <c r="F24" s="32"/>
    </row>
    <row r="25" spans="1:6" ht="15" customHeight="1">
      <c r="A25" s="78" t="s">
        <v>334</v>
      </c>
      <c r="B25" s="32">
        <v>100358</v>
      </c>
      <c r="C25" s="32">
        <v>102154</v>
      </c>
      <c r="D25" s="32">
        <v>110021</v>
      </c>
      <c r="E25" s="32"/>
      <c r="F25" s="32"/>
    </row>
    <row r="26" spans="1:6" ht="15" customHeight="1">
      <c r="A26" s="78" t="s">
        <v>335</v>
      </c>
      <c r="B26" s="32">
        <v>82772</v>
      </c>
      <c r="C26" s="32">
        <v>75276</v>
      </c>
      <c r="D26" s="32">
        <v>66100</v>
      </c>
      <c r="E26" s="32"/>
      <c r="F26" s="32"/>
    </row>
    <row r="27" spans="1:6" ht="3.75" customHeight="1">
      <c r="A27" s="79"/>
      <c r="B27" s="34"/>
      <c r="C27" s="34"/>
      <c r="D27" s="34"/>
      <c r="E27" s="32"/>
      <c r="F27" s="32"/>
    </row>
    <row r="28" spans="1:10" ht="11.25">
      <c r="A28" s="17" t="s">
        <v>333</v>
      </c>
      <c r="B28" s="20"/>
      <c r="C28" s="20"/>
      <c r="D28" s="20"/>
      <c r="E28" s="20"/>
      <c r="F28" s="20"/>
      <c r="G28" s="20"/>
      <c r="H28" s="20"/>
      <c r="I28" s="20"/>
      <c r="J28" s="20"/>
    </row>
    <row r="29" ht="11.25">
      <c r="A29" s="31"/>
    </row>
    <row r="30" ht="11.25">
      <c r="A30" s="31"/>
    </row>
    <row r="32" s="41" customFormat="1" ht="17.25">
      <c r="A32" s="16" t="s">
        <v>819</v>
      </c>
    </row>
    <row r="33" spans="1:11" ht="11.25">
      <c r="A33" s="31"/>
      <c r="K33" s="40" t="s">
        <v>717</v>
      </c>
    </row>
    <row r="34" spans="1:11" ht="12" customHeight="1">
      <c r="A34" s="318" t="s">
        <v>145</v>
      </c>
      <c r="B34" s="279"/>
      <c r="C34" s="280"/>
      <c r="D34" s="311" t="s">
        <v>927</v>
      </c>
      <c r="E34" s="278"/>
      <c r="F34" s="278"/>
      <c r="G34" s="278"/>
      <c r="H34" s="311" t="s">
        <v>975</v>
      </c>
      <c r="I34" s="278"/>
      <c r="J34" s="278"/>
      <c r="K34" s="278"/>
    </row>
    <row r="35" spans="1:11" ht="12" customHeight="1">
      <c r="A35" s="281"/>
      <c r="B35" s="281"/>
      <c r="C35" s="282"/>
      <c r="D35" s="65" t="s">
        <v>146</v>
      </c>
      <c r="E35" s="311" t="s">
        <v>147</v>
      </c>
      <c r="F35" s="325"/>
      <c r="G35" s="66" t="s">
        <v>584</v>
      </c>
      <c r="H35" s="65" t="s">
        <v>146</v>
      </c>
      <c r="I35" s="311" t="s">
        <v>147</v>
      </c>
      <c r="J35" s="325"/>
      <c r="K35" s="66" t="s">
        <v>584</v>
      </c>
    </row>
    <row r="36" spans="1:11" ht="12" customHeight="1">
      <c r="A36" s="283"/>
      <c r="B36" s="283"/>
      <c r="C36" s="324"/>
      <c r="D36" s="68" t="s">
        <v>582</v>
      </c>
      <c r="E36" s="64" t="s">
        <v>583</v>
      </c>
      <c r="F36" s="63" t="s">
        <v>582</v>
      </c>
      <c r="G36" s="69" t="s">
        <v>582</v>
      </c>
      <c r="H36" s="68" t="s">
        <v>582</v>
      </c>
      <c r="I36" s="64" t="s">
        <v>583</v>
      </c>
      <c r="J36" s="63" t="s">
        <v>582</v>
      </c>
      <c r="K36" s="69" t="s">
        <v>582</v>
      </c>
    </row>
    <row r="37" spans="1:11" ht="18.75" customHeight="1">
      <c r="A37" s="20" t="s">
        <v>796</v>
      </c>
      <c r="B37" s="20"/>
      <c r="C37" s="70"/>
      <c r="D37" s="33">
        <v>950944</v>
      </c>
      <c r="E37" s="33">
        <v>190985</v>
      </c>
      <c r="F37" s="33">
        <v>922944</v>
      </c>
      <c r="G37" s="235">
        <v>28000</v>
      </c>
      <c r="H37" s="33">
        <v>889319</v>
      </c>
      <c r="I37" s="33">
        <v>165088</v>
      </c>
      <c r="J37" s="33">
        <v>854019</v>
      </c>
      <c r="K37" s="235">
        <v>35300</v>
      </c>
    </row>
    <row r="38" spans="1:11" ht="11.25" customHeight="1">
      <c r="A38" s="20"/>
      <c r="B38" s="20"/>
      <c r="C38" s="70"/>
      <c r="D38" s="33"/>
      <c r="E38" s="33"/>
      <c r="F38" s="33"/>
      <c r="G38" s="33"/>
      <c r="H38" s="33"/>
      <c r="I38" s="33"/>
      <c r="J38" s="33"/>
      <c r="K38" s="33"/>
    </row>
    <row r="39" spans="1:11" ht="15" customHeight="1">
      <c r="A39" s="38" t="s">
        <v>148</v>
      </c>
      <c r="B39" s="18"/>
      <c r="C39" s="70"/>
      <c r="D39" s="33"/>
      <c r="E39" s="33"/>
      <c r="F39" s="33"/>
      <c r="G39" s="33"/>
      <c r="H39" s="33"/>
      <c r="I39" s="33"/>
      <c r="J39" s="33"/>
      <c r="K39" s="33"/>
    </row>
    <row r="40" spans="2:11" ht="15" customHeight="1">
      <c r="B40" s="21" t="s">
        <v>149</v>
      </c>
      <c r="C40" s="71"/>
      <c r="D40" s="33">
        <v>444398</v>
      </c>
      <c r="E40" s="33">
        <v>88744</v>
      </c>
      <c r="F40" s="33">
        <v>435998</v>
      </c>
      <c r="G40" s="33">
        <v>8400</v>
      </c>
      <c r="H40" s="33">
        <v>402321</v>
      </c>
      <c r="I40" s="33">
        <v>77844</v>
      </c>
      <c r="J40" s="33">
        <v>391521</v>
      </c>
      <c r="K40" s="33">
        <v>10800</v>
      </c>
    </row>
    <row r="41" spans="2:11" ht="15" customHeight="1">
      <c r="B41" s="21" t="s">
        <v>276</v>
      </c>
      <c r="C41" s="71"/>
      <c r="D41" s="33">
        <v>19200</v>
      </c>
      <c r="E41" s="33" t="s">
        <v>319</v>
      </c>
      <c r="F41" s="33" t="s">
        <v>319</v>
      </c>
      <c r="G41" s="33">
        <v>19200</v>
      </c>
      <c r="H41" s="33">
        <v>23600</v>
      </c>
      <c r="I41" s="33" t="s">
        <v>225</v>
      </c>
      <c r="J41" s="33" t="s">
        <v>225</v>
      </c>
      <c r="K41" s="33">
        <v>23600</v>
      </c>
    </row>
    <row r="42" spans="2:11" ht="15" customHeight="1">
      <c r="B42" s="20" t="s">
        <v>150</v>
      </c>
      <c r="C42" s="22"/>
      <c r="D42" s="33">
        <v>486946</v>
      </c>
      <c r="E42" s="33">
        <v>102241</v>
      </c>
      <c r="F42" s="33">
        <v>486946</v>
      </c>
      <c r="G42" s="33" t="s">
        <v>319</v>
      </c>
      <c r="H42" s="33">
        <v>462498</v>
      </c>
      <c r="I42" s="33">
        <v>87244</v>
      </c>
      <c r="J42" s="33">
        <v>462498</v>
      </c>
      <c r="K42" s="33" t="s">
        <v>225</v>
      </c>
    </row>
    <row r="43" spans="1:11" ht="15" customHeight="1">
      <c r="A43" s="21"/>
      <c r="B43" s="20" t="s">
        <v>151</v>
      </c>
      <c r="C43" s="22"/>
      <c r="D43" s="33">
        <v>400</v>
      </c>
      <c r="E43" s="33" t="s">
        <v>319</v>
      </c>
      <c r="F43" s="33" t="s">
        <v>319</v>
      </c>
      <c r="G43" s="33">
        <v>400</v>
      </c>
      <c r="H43" s="33">
        <v>900</v>
      </c>
      <c r="I43" s="33" t="s">
        <v>225</v>
      </c>
      <c r="J43" s="33" t="s">
        <v>225</v>
      </c>
      <c r="K43" s="33">
        <v>900</v>
      </c>
    </row>
    <row r="44" spans="1:11" ht="3.75" customHeight="1">
      <c r="A44" s="67"/>
      <c r="B44" s="29"/>
      <c r="C44" s="62"/>
      <c r="D44" s="77"/>
      <c r="E44" s="77"/>
      <c r="F44" s="77"/>
      <c r="G44" s="77"/>
      <c r="H44" s="77"/>
      <c r="I44" s="77"/>
      <c r="J44" s="77"/>
      <c r="K44" s="77"/>
    </row>
    <row r="45" spans="1:11" ht="11.25">
      <c r="A45" s="17" t="s">
        <v>336</v>
      </c>
      <c r="B45" s="72"/>
      <c r="C45" s="72"/>
      <c r="D45" s="43"/>
      <c r="E45" s="43"/>
      <c r="F45" s="21"/>
      <c r="G45" s="21"/>
      <c r="H45" s="43"/>
      <c r="I45" s="43"/>
      <c r="J45" s="21"/>
      <c r="K45" s="21"/>
    </row>
    <row r="46" ht="11.25">
      <c r="A46" s="17" t="s">
        <v>907</v>
      </c>
    </row>
  </sheetData>
  <sheetProtection/>
  <mergeCells count="11">
    <mergeCell ref="E35:F35"/>
    <mergeCell ref="D34:G34"/>
    <mergeCell ref="B2:D2"/>
    <mergeCell ref="H2:J2"/>
    <mergeCell ref="H34:K34"/>
    <mergeCell ref="A34:C36"/>
    <mergeCell ref="I35:J35"/>
    <mergeCell ref="A10:A11"/>
    <mergeCell ref="B10:D10"/>
    <mergeCell ref="E2:G2"/>
    <mergeCell ref="A2:A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H56"/>
  <sheetViews>
    <sheetView zoomScaleSheetLayoutView="100" zoomScalePageLayoutView="0" workbookViewId="0" topLeftCell="A1">
      <selection activeCell="A1" sqref="A1"/>
    </sheetView>
  </sheetViews>
  <sheetFormatPr defaultColWidth="9.00390625" defaultRowHeight="12.75"/>
  <cols>
    <col min="1" max="1" width="9.375" style="17" customWidth="1"/>
    <col min="2" max="8" width="12.75390625" style="17" customWidth="1"/>
    <col min="9" max="16384" width="9.125" style="17" customWidth="1"/>
  </cols>
  <sheetData>
    <row r="1" s="41" customFormat="1" ht="17.25">
      <c r="A1" s="16" t="s">
        <v>820</v>
      </c>
    </row>
    <row r="2" spans="1:6" ht="11.25">
      <c r="A2" s="20"/>
      <c r="B2" s="20"/>
      <c r="C2" s="20"/>
      <c r="D2" s="20"/>
      <c r="E2" s="20"/>
      <c r="F2" s="40" t="s">
        <v>337</v>
      </c>
    </row>
    <row r="3" spans="1:6" ht="15" customHeight="1">
      <c r="A3" s="178" t="s">
        <v>339</v>
      </c>
      <c r="B3" s="195" t="s">
        <v>585</v>
      </c>
      <c r="C3" s="195" t="s">
        <v>586</v>
      </c>
      <c r="D3" s="69" t="s">
        <v>21</v>
      </c>
      <c r="E3" s="69" t="s">
        <v>22</v>
      </c>
      <c r="F3" s="92" t="s">
        <v>23</v>
      </c>
    </row>
    <row r="4" spans="1:6" ht="15.75" customHeight="1">
      <c r="A4" s="43" t="s">
        <v>976</v>
      </c>
      <c r="B4" s="35">
        <v>1083139</v>
      </c>
      <c r="C4" s="32">
        <v>8249</v>
      </c>
      <c r="D4" s="32">
        <v>524411</v>
      </c>
      <c r="E4" s="32">
        <v>548429</v>
      </c>
      <c r="F4" s="32">
        <v>2050</v>
      </c>
    </row>
    <row r="5" spans="1:6" ht="12" customHeight="1">
      <c r="A5" s="43" t="s">
        <v>226</v>
      </c>
      <c r="B5" s="48">
        <v>1060149</v>
      </c>
      <c r="C5" s="49">
        <v>8062</v>
      </c>
      <c r="D5" s="49">
        <v>513138</v>
      </c>
      <c r="E5" s="49">
        <v>536835</v>
      </c>
      <c r="F5" s="49">
        <v>2114</v>
      </c>
    </row>
    <row r="6" spans="1:6" ht="12" customHeight="1">
      <c r="A6" s="43" t="s">
        <v>758</v>
      </c>
      <c r="B6" s="48">
        <v>968577</v>
      </c>
      <c r="C6" s="49">
        <v>7504</v>
      </c>
      <c r="D6" s="49">
        <v>457703</v>
      </c>
      <c r="E6" s="49">
        <v>501190</v>
      </c>
      <c r="F6" s="49">
        <v>2180</v>
      </c>
    </row>
    <row r="7" spans="1:6" ht="12" customHeight="1">
      <c r="A7" s="43" t="s">
        <v>928</v>
      </c>
      <c r="B7" s="48">
        <v>858052</v>
      </c>
      <c r="C7" s="49">
        <v>7211</v>
      </c>
      <c r="D7" s="49">
        <v>416002</v>
      </c>
      <c r="E7" s="49">
        <v>432768</v>
      </c>
      <c r="F7" s="49">
        <v>2071</v>
      </c>
    </row>
    <row r="8" spans="1:6" ht="12" customHeight="1">
      <c r="A8" s="43" t="s">
        <v>977</v>
      </c>
      <c r="B8" s="48">
        <v>565585</v>
      </c>
      <c r="C8" s="49">
        <v>6966</v>
      </c>
      <c r="D8" s="49">
        <v>268500</v>
      </c>
      <c r="E8" s="49">
        <v>288598</v>
      </c>
      <c r="F8" s="49">
        <v>1521</v>
      </c>
    </row>
    <row r="9" spans="1:6" ht="7.5" customHeight="1">
      <c r="A9" s="18"/>
      <c r="B9" s="35"/>
      <c r="C9" s="32"/>
      <c r="D9" s="32"/>
      <c r="E9" s="32"/>
      <c r="F9" s="32"/>
    </row>
    <row r="10" spans="1:6" ht="12" customHeight="1">
      <c r="A10" s="23" t="s">
        <v>978</v>
      </c>
      <c r="B10" s="35">
        <v>48544</v>
      </c>
      <c r="C10" s="32">
        <v>588</v>
      </c>
      <c r="D10" s="32">
        <v>21580</v>
      </c>
      <c r="E10" s="32">
        <v>26246</v>
      </c>
      <c r="F10" s="32">
        <v>130</v>
      </c>
    </row>
    <row r="11" spans="1:6" ht="12" customHeight="1">
      <c r="A11" s="23" t="s">
        <v>777</v>
      </c>
      <c r="B11" s="35">
        <v>53808</v>
      </c>
      <c r="C11" s="32">
        <v>484</v>
      </c>
      <c r="D11" s="32">
        <v>28743</v>
      </c>
      <c r="E11" s="32">
        <v>24420</v>
      </c>
      <c r="F11" s="32">
        <v>161</v>
      </c>
    </row>
    <row r="12" spans="1:6" ht="12" customHeight="1">
      <c r="A12" s="23" t="s">
        <v>935</v>
      </c>
      <c r="B12" s="35">
        <v>40913</v>
      </c>
      <c r="C12" s="32">
        <v>511</v>
      </c>
      <c r="D12" s="32">
        <v>16890</v>
      </c>
      <c r="E12" s="32">
        <v>23392</v>
      </c>
      <c r="F12" s="32">
        <v>120</v>
      </c>
    </row>
    <row r="13" spans="1:6" ht="12" customHeight="1">
      <c r="A13" s="23" t="s">
        <v>936</v>
      </c>
      <c r="B13" s="35">
        <v>47384</v>
      </c>
      <c r="C13" s="32">
        <v>508</v>
      </c>
      <c r="D13" s="32">
        <v>21880</v>
      </c>
      <c r="E13" s="32">
        <v>24877</v>
      </c>
      <c r="F13" s="32">
        <v>119</v>
      </c>
    </row>
    <row r="14" spans="1:6" ht="12" customHeight="1">
      <c r="A14" s="23" t="s">
        <v>937</v>
      </c>
      <c r="B14" s="35">
        <v>64716</v>
      </c>
      <c r="C14" s="32">
        <v>415</v>
      </c>
      <c r="D14" s="32">
        <v>42235</v>
      </c>
      <c r="E14" s="32">
        <v>21965</v>
      </c>
      <c r="F14" s="32">
        <v>101</v>
      </c>
    </row>
    <row r="15" spans="1:6" ht="12" customHeight="1">
      <c r="A15" s="23" t="s">
        <v>938</v>
      </c>
      <c r="B15" s="35">
        <v>50083</v>
      </c>
      <c r="C15" s="32">
        <v>597</v>
      </c>
      <c r="D15" s="32">
        <v>25652</v>
      </c>
      <c r="E15" s="32">
        <v>23685</v>
      </c>
      <c r="F15" s="32">
        <v>149</v>
      </c>
    </row>
    <row r="16" spans="1:6" ht="12" customHeight="1">
      <c r="A16" s="23" t="s">
        <v>939</v>
      </c>
      <c r="B16" s="35">
        <v>42968</v>
      </c>
      <c r="C16" s="32">
        <v>724</v>
      </c>
      <c r="D16" s="32">
        <v>19096</v>
      </c>
      <c r="E16" s="32">
        <v>23002</v>
      </c>
      <c r="F16" s="32">
        <v>146</v>
      </c>
    </row>
    <row r="17" spans="1:6" ht="12" customHeight="1">
      <c r="A17" s="23" t="s">
        <v>940</v>
      </c>
      <c r="B17" s="35">
        <v>42250</v>
      </c>
      <c r="C17" s="32">
        <v>1166</v>
      </c>
      <c r="D17" s="32">
        <v>18441</v>
      </c>
      <c r="E17" s="32">
        <v>22514</v>
      </c>
      <c r="F17" s="32">
        <v>129</v>
      </c>
    </row>
    <row r="18" spans="1:6" ht="12" customHeight="1">
      <c r="A18" s="23" t="s">
        <v>941</v>
      </c>
      <c r="B18" s="35">
        <v>42833</v>
      </c>
      <c r="C18" s="32">
        <v>387</v>
      </c>
      <c r="D18" s="32">
        <v>17467</v>
      </c>
      <c r="E18" s="32">
        <v>24870</v>
      </c>
      <c r="F18" s="32">
        <v>109</v>
      </c>
    </row>
    <row r="19" spans="1:6" ht="12" customHeight="1">
      <c r="A19" s="23" t="s">
        <v>979</v>
      </c>
      <c r="B19" s="35">
        <v>40116</v>
      </c>
      <c r="C19" s="32">
        <v>318</v>
      </c>
      <c r="D19" s="32">
        <v>18417</v>
      </c>
      <c r="E19" s="32">
        <v>21270</v>
      </c>
      <c r="F19" s="32">
        <v>111</v>
      </c>
    </row>
    <row r="20" spans="1:6" ht="12" customHeight="1">
      <c r="A20" s="23" t="s">
        <v>774</v>
      </c>
      <c r="B20" s="35">
        <v>38538</v>
      </c>
      <c r="C20" s="32">
        <v>428</v>
      </c>
      <c r="D20" s="32">
        <v>14182</v>
      </c>
      <c r="E20" s="32">
        <v>23821</v>
      </c>
      <c r="F20" s="32">
        <v>107</v>
      </c>
    </row>
    <row r="21" spans="1:6" ht="12" customHeight="1">
      <c r="A21" s="23" t="s">
        <v>775</v>
      </c>
      <c r="B21" s="35">
        <v>53432</v>
      </c>
      <c r="C21" s="32">
        <v>840</v>
      </c>
      <c r="D21" s="32">
        <v>23917</v>
      </c>
      <c r="E21" s="32">
        <v>28536</v>
      </c>
      <c r="F21" s="32">
        <v>139</v>
      </c>
    </row>
    <row r="22" spans="1:6" ht="3.75" customHeight="1">
      <c r="A22" s="59"/>
      <c r="B22" s="34"/>
      <c r="C22" s="34"/>
      <c r="D22" s="34"/>
      <c r="E22" s="34"/>
      <c r="F22" s="34"/>
    </row>
    <row r="23" spans="1:8" ht="11.25">
      <c r="A23" s="38" t="s">
        <v>338</v>
      </c>
      <c r="B23" s="20"/>
      <c r="C23" s="20"/>
      <c r="D23" s="20"/>
      <c r="E23" s="20"/>
      <c r="F23" s="20"/>
      <c r="G23" s="18"/>
      <c r="H23" s="18"/>
    </row>
    <row r="24" spans="1:8" ht="11.25">
      <c r="A24" s="38" t="s">
        <v>762</v>
      </c>
      <c r="B24" s="20"/>
      <c r="C24" s="20"/>
      <c r="D24" s="20"/>
      <c r="E24" s="20"/>
      <c r="F24" s="20"/>
      <c r="G24" s="18"/>
      <c r="H24" s="18"/>
    </row>
    <row r="25" spans="1:8" ht="11.25">
      <c r="A25" s="38" t="s">
        <v>930</v>
      </c>
      <c r="B25" s="18"/>
      <c r="C25" s="18"/>
      <c r="D25" s="18"/>
      <c r="E25" s="18"/>
      <c r="F25" s="18"/>
      <c r="G25" s="18"/>
      <c r="H25" s="18"/>
    </row>
    <row r="26" spans="1:8" ht="11.25">
      <c r="A26" s="37" t="s">
        <v>931</v>
      </c>
      <c r="B26" s="18"/>
      <c r="C26" s="18"/>
      <c r="D26" s="18"/>
      <c r="E26" s="18"/>
      <c r="F26" s="18"/>
      <c r="G26" s="18"/>
      <c r="H26" s="18"/>
    </row>
    <row r="27" spans="1:8" ht="11.25">
      <c r="A27" s="37" t="s">
        <v>932</v>
      </c>
      <c r="B27" s="18"/>
      <c r="C27" s="18"/>
      <c r="D27" s="18"/>
      <c r="E27" s="18"/>
      <c r="F27" s="18"/>
      <c r="G27" s="18"/>
      <c r="H27" s="18"/>
    </row>
    <row r="28" spans="1:8" ht="11.25">
      <c r="A28" s="18" t="s">
        <v>933</v>
      </c>
      <c r="B28" s="18"/>
      <c r="C28" s="18"/>
      <c r="D28" s="18"/>
      <c r="E28" s="18"/>
      <c r="F28" s="18"/>
      <c r="G28" s="18"/>
      <c r="H28" s="18"/>
    </row>
    <row r="29" spans="1:8" ht="11.25">
      <c r="A29" s="18" t="s">
        <v>934</v>
      </c>
      <c r="B29" s="18"/>
      <c r="C29" s="18"/>
      <c r="D29" s="18"/>
      <c r="E29" s="18"/>
      <c r="F29" s="18"/>
      <c r="G29" s="18"/>
      <c r="H29" s="18"/>
    </row>
    <row r="30" spans="1:8" ht="11.25">
      <c r="A30" s="18"/>
      <c r="B30" s="18"/>
      <c r="C30" s="18"/>
      <c r="D30" s="18"/>
      <c r="E30" s="18"/>
      <c r="F30" s="18"/>
      <c r="G30" s="18"/>
      <c r="H30" s="18"/>
    </row>
    <row r="31" spans="1:8" ht="11.25">
      <c r="A31" s="18"/>
      <c r="B31" s="18"/>
      <c r="C31" s="18"/>
      <c r="D31" s="18"/>
      <c r="E31" s="18"/>
      <c r="F31" s="18"/>
      <c r="G31" s="18"/>
      <c r="H31" s="18"/>
    </row>
    <row r="32" spans="1:8" ht="11.25">
      <c r="A32" s="18"/>
      <c r="B32" s="18"/>
      <c r="C32" s="18"/>
      <c r="D32" s="18"/>
      <c r="E32" s="18"/>
      <c r="F32" s="18"/>
      <c r="G32" s="18"/>
      <c r="H32" s="18"/>
    </row>
    <row r="56" spans="1:8" ht="11.25">
      <c r="A56" s="20"/>
      <c r="B56" s="32"/>
      <c r="C56" s="32"/>
      <c r="D56" s="32"/>
      <c r="E56" s="32"/>
      <c r="F56" s="32"/>
      <c r="G56" s="32"/>
      <c r="H56" s="32"/>
    </row>
    <row r="57" ht="12" customHeight="1"/>
    <row r="58" ht="12" customHeight="1"/>
    <row r="59" ht="12" customHeight="1"/>
    <row r="60" ht="12" customHeight="1"/>
    <row r="61" ht="12" customHeight="1"/>
    <row r="62" ht="12" customHeight="1"/>
    <row r="63" ht="12" customHeight="1"/>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H70"/>
  <sheetViews>
    <sheetView zoomScaleSheetLayoutView="100" zoomScalePageLayoutView="0" workbookViewId="0" topLeftCell="A1">
      <selection activeCell="A1" sqref="A1"/>
    </sheetView>
  </sheetViews>
  <sheetFormatPr defaultColWidth="9.00390625" defaultRowHeight="12.75"/>
  <cols>
    <col min="1" max="1" width="9.375" style="17" customWidth="1"/>
    <col min="2" max="8" width="12.75390625" style="17" customWidth="1"/>
    <col min="9" max="16384" width="9.125" style="17" customWidth="1"/>
  </cols>
  <sheetData>
    <row r="1" s="41" customFormat="1" ht="17.25">
      <c r="A1" s="16" t="s">
        <v>910</v>
      </c>
    </row>
    <row r="2" spans="1:8" s="83" customFormat="1" ht="14.25">
      <c r="A2" s="81" t="s">
        <v>1005</v>
      </c>
      <c r="B2" s="82"/>
      <c r="C2" s="82"/>
      <c r="D2" s="82"/>
      <c r="E2" s="82"/>
      <c r="F2" s="82"/>
      <c r="G2" s="82"/>
      <c r="H2" s="82"/>
    </row>
    <row r="3" spans="1:7" ht="11.25">
      <c r="A3" s="19"/>
      <c r="B3" s="20"/>
      <c r="C3" s="20"/>
      <c r="D3" s="43" t="s">
        <v>337</v>
      </c>
      <c r="E3" s="20"/>
      <c r="F3" s="20"/>
      <c r="G3" s="20"/>
    </row>
    <row r="4" spans="1:8" ht="12.75" customHeight="1">
      <c r="A4" s="63" t="s">
        <v>339</v>
      </c>
      <c r="B4" s="195" t="s">
        <v>585</v>
      </c>
      <c r="C4" s="195" t="s">
        <v>587</v>
      </c>
      <c r="D4" s="195" t="s">
        <v>588</v>
      </c>
      <c r="E4" s="275"/>
      <c r="F4" s="275"/>
      <c r="G4" s="275"/>
      <c r="H4" s="275"/>
    </row>
    <row r="5" spans="1:8" ht="15" customHeight="1">
      <c r="A5" s="23" t="s">
        <v>970</v>
      </c>
      <c r="B5" s="35">
        <v>23760181</v>
      </c>
      <c r="C5" s="32">
        <v>16280344</v>
      </c>
      <c r="D5" s="32">
        <v>7479837</v>
      </c>
      <c r="E5" s="32"/>
      <c r="F5" s="32"/>
      <c r="G5" s="32"/>
      <c r="H5" s="32"/>
    </row>
    <row r="6" spans="1:8" ht="11.25">
      <c r="A6" s="24" t="s">
        <v>227</v>
      </c>
      <c r="B6" s="35">
        <v>23978790</v>
      </c>
      <c r="C6" s="32">
        <v>16360441</v>
      </c>
      <c r="D6" s="32">
        <v>7618349</v>
      </c>
      <c r="E6" s="32"/>
      <c r="F6" s="32"/>
      <c r="G6" s="32"/>
      <c r="H6" s="32"/>
    </row>
    <row r="7" spans="1:8" ht="11.25">
      <c r="A7" s="24" t="s">
        <v>759</v>
      </c>
      <c r="B7" s="35">
        <v>23807839</v>
      </c>
      <c r="C7" s="32">
        <v>16274877</v>
      </c>
      <c r="D7" s="32">
        <v>7532962</v>
      </c>
      <c r="E7" s="32"/>
      <c r="F7" s="32"/>
      <c r="G7" s="32"/>
      <c r="H7" s="32"/>
    </row>
    <row r="8" spans="1:8" ht="11.25">
      <c r="A8" s="24" t="s">
        <v>929</v>
      </c>
      <c r="B8" s="35">
        <v>23043073</v>
      </c>
      <c r="C8" s="32">
        <v>15755114</v>
      </c>
      <c r="D8" s="32">
        <v>7287959</v>
      </c>
      <c r="E8" s="32"/>
      <c r="F8" s="32"/>
      <c r="G8" s="32"/>
      <c r="H8" s="32"/>
    </row>
    <row r="9" spans="1:8" ht="11.25">
      <c r="A9" s="24" t="s">
        <v>980</v>
      </c>
      <c r="B9" s="35">
        <f>SUM(B11:B22)</f>
        <v>23174345</v>
      </c>
      <c r="C9" s="32">
        <f>SUM(C11:C22)</f>
        <v>15916989</v>
      </c>
      <c r="D9" s="32">
        <f>SUM(D11:D22)</f>
        <v>7257356</v>
      </c>
      <c r="E9" s="32"/>
      <c r="F9" s="32"/>
      <c r="G9" s="32"/>
      <c r="H9" s="32"/>
    </row>
    <row r="10" spans="1:8" ht="7.5" customHeight="1">
      <c r="A10" s="22"/>
      <c r="B10" s="35"/>
      <c r="C10" s="32"/>
      <c r="D10" s="32"/>
      <c r="E10" s="32"/>
      <c r="F10" s="32"/>
      <c r="G10" s="32"/>
      <c r="H10" s="32"/>
    </row>
    <row r="11" spans="1:8" ht="11.25">
      <c r="A11" s="23" t="s">
        <v>978</v>
      </c>
      <c r="B11" s="35">
        <f aca="true" t="shared" si="0" ref="B11:B22">SUM(C11:D11)</f>
        <v>1869152</v>
      </c>
      <c r="C11" s="32">
        <v>1278502</v>
      </c>
      <c r="D11" s="32">
        <v>590650</v>
      </c>
      <c r="E11" s="32"/>
      <c r="F11" s="32"/>
      <c r="G11" s="32"/>
      <c r="H11" s="32"/>
    </row>
    <row r="12" spans="1:8" ht="11.25">
      <c r="A12" s="23" t="s">
        <v>777</v>
      </c>
      <c r="B12" s="35">
        <f t="shared" si="0"/>
        <v>1735274</v>
      </c>
      <c r="C12" s="32">
        <v>1200964</v>
      </c>
      <c r="D12" s="32">
        <v>534310</v>
      </c>
      <c r="E12" s="32"/>
      <c r="F12" s="32"/>
      <c r="G12" s="32"/>
      <c r="H12" s="32"/>
    </row>
    <row r="13" spans="1:8" ht="11.25">
      <c r="A13" s="23" t="s">
        <v>935</v>
      </c>
      <c r="B13" s="35">
        <f t="shared" si="0"/>
        <v>1829872</v>
      </c>
      <c r="C13" s="32">
        <v>1241439</v>
      </c>
      <c r="D13" s="32">
        <v>588433</v>
      </c>
      <c r="E13" s="32"/>
      <c r="F13" s="32"/>
      <c r="G13" s="32"/>
      <c r="H13" s="32"/>
    </row>
    <row r="14" spans="1:8" ht="11.25">
      <c r="A14" s="23" t="s">
        <v>936</v>
      </c>
      <c r="B14" s="35">
        <f t="shared" si="0"/>
        <v>1990979</v>
      </c>
      <c r="C14" s="32">
        <v>1356290</v>
      </c>
      <c r="D14" s="32">
        <v>634689</v>
      </c>
      <c r="E14" s="32"/>
      <c r="F14" s="32"/>
      <c r="G14" s="32"/>
      <c r="H14" s="32"/>
    </row>
    <row r="15" spans="1:8" ht="11.25">
      <c r="A15" s="23" t="s">
        <v>937</v>
      </c>
      <c r="B15" s="35">
        <f t="shared" si="0"/>
        <v>2090427</v>
      </c>
      <c r="C15" s="32">
        <v>1461758</v>
      </c>
      <c r="D15" s="32">
        <v>628669</v>
      </c>
      <c r="E15" s="32"/>
      <c r="F15" s="32"/>
      <c r="G15" s="32"/>
      <c r="H15" s="32"/>
    </row>
    <row r="16" spans="1:8" ht="11.25">
      <c r="A16" s="23" t="s">
        <v>938</v>
      </c>
      <c r="B16" s="35">
        <f t="shared" si="0"/>
        <v>1939903</v>
      </c>
      <c r="C16" s="32">
        <v>1343385</v>
      </c>
      <c r="D16" s="32">
        <v>596518</v>
      </c>
      <c r="E16" s="32"/>
      <c r="F16" s="32"/>
      <c r="G16" s="32"/>
      <c r="H16" s="32"/>
    </row>
    <row r="17" spans="1:8" ht="11.25">
      <c r="A17" s="23" t="s">
        <v>939</v>
      </c>
      <c r="B17" s="35">
        <f t="shared" si="0"/>
        <v>2084169</v>
      </c>
      <c r="C17" s="32">
        <v>1437535</v>
      </c>
      <c r="D17" s="32">
        <v>646634</v>
      </c>
      <c r="E17" s="32"/>
      <c r="F17" s="32"/>
      <c r="G17" s="32"/>
      <c r="H17" s="32"/>
    </row>
    <row r="18" spans="1:8" ht="11.25">
      <c r="A18" s="23" t="s">
        <v>940</v>
      </c>
      <c r="B18" s="35">
        <f t="shared" si="0"/>
        <v>1935893</v>
      </c>
      <c r="C18" s="32">
        <v>1329322</v>
      </c>
      <c r="D18" s="32">
        <v>606571</v>
      </c>
      <c r="E18" s="32"/>
      <c r="F18" s="32"/>
      <c r="G18" s="32"/>
      <c r="H18" s="32"/>
    </row>
    <row r="19" spans="1:8" ht="11.25">
      <c r="A19" s="23" t="s">
        <v>941</v>
      </c>
      <c r="B19" s="35">
        <f t="shared" si="0"/>
        <v>2011166</v>
      </c>
      <c r="C19" s="32">
        <v>1372804</v>
      </c>
      <c r="D19" s="32">
        <v>638362</v>
      </c>
      <c r="E19" s="32"/>
      <c r="F19" s="32"/>
      <c r="G19" s="32"/>
      <c r="H19" s="32"/>
    </row>
    <row r="20" spans="1:8" ht="11.25">
      <c r="A20" s="23" t="s">
        <v>979</v>
      </c>
      <c r="B20" s="35">
        <f t="shared" si="0"/>
        <v>1851375</v>
      </c>
      <c r="C20" s="32">
        <v>1271899</v>
      </c>
      <c r="D20" s="32">
        <v>579476</v>
      </c>
      <c r="E20" s="32"/>
      <c r="F20" s="32"/>
      <c r="G20" s="32"/>
      <c r="H20" s="32"/>
    </row>
    <row r="21" spans="1:8" ht="11.25">
      <c r="A21" s="23" t="s">
        <v>774</v>
      </c>
      <c r="B21" s="35">
        <f t="shared" si="0"/>
        <v>1738421</v>
      </c>
      <c r="C21" s="32">
        <v>1180926</v>
      </c>
      <c r="D21" s="32">
        <v>557495</v>
      </c>
      <c r="E21" s="32"/>
      <c r="F21" s="32"/>
      <c r="G21" s="32"/>
      <c r="H21" s="32"/>
    </row>
    <row r="22" spans="1:8" ht="11.25">
      <c r="A22" s="23" t="s">
        <v>775</v>
      </c>
      <c r="B22" s="35">
        <f t="shared" si="0"/>
        <v>2097714</v>
      </c>
      <c r="C22" s="32">
        <v>1442165</v>
      </c>
      <c r="D22" s="32">
        <v>655549</v>
      </c>
      <c r="E22" s="32"/>
      <c r="F22" s="32"/>
      <c r="G22" s="32"/>
      <c r="H22" s="32"/>
    </row>
    <row r="23" spans="1:8" ht="3.75" customHeight="1">
      <c r="A23" s="59"/>
      <c r="B23" s="34"/>
      <c r="C23" s="34"/>
      <c r="D23" s="34"/>
      <c r="E23" s="32"/>
      <c r="F23" s="32"/>
      <c r="G23" s="32"/>
      <c r="H23" s="32"/>
    </row>
    <row r="24" ht="11.25">
      <c r="A24" s="20" t="s">
        <v>340</v>
      </c>
    </row>
    <row r="26" spans="1:8" s="41" customFormat="1" ht="17.25" customHeight="1">
      <c r="A26" s="81" t="s">
        <v>1006</v>
      </c>
      <c r="B26" s="198"/>
      <c r="C26" s="198"/>
      <c r="D26" s="198"/>
      <c r="E26" s="198"/>
      <c r="F26" s="198"/>
      <c r="G26" s="198"/>
      <c r="H26" s="198"/>
    </row>
    <row r="27" spans="1:8" s="21" customFormat="1" ht="11.25">
      <c r="A27" s="19"/>
      <c r="B27" s="20"/>
      <c r="C27" s="20"/>
      <c r="D27" s="20"/>
      <c r="E27" s="20"/>
      <c r="F27" s="20"/>
      <c r="G27" s="20"/>
      <c r="H27" s="43" t="s">
        <v>337</v>
      </c>
    </row>
    <row r="28" spans="1:8" ht="12" customHeight="1">
      <c r="A28" s="63" t="s">
        <v>339</v>
      </c>
      <c r="B28" s="195" t="s">
        <v>585</v>
      </c>
      <c r="C28" s="195" t="s">
        <v>589</v>
      </c>
      <c r="D28" s="69" t="s">
        <v>1007</v>
      </c>
      <c r="E28" s="195" t="s">
        <v>24</v>
      </c>
      <c r="F28" s="195" t="s">
        <v>25</v>
      </c>
      <c r="G28" s="210" t="s">
        <v>590</v>
      </c>
      <c r="H28" s="69" t="s">
        <v>26</v>
      </c>
    </row>
    <row r="29" spans="1:8" ht="15" customHeight="1">
      <c r="A29" s="23" t="s">
        <v>970</v>
      </c>
      <c r="B29" s="32">
        <v>37478977</v>
      </c>
      <c r="C29" s="32">
        <v>11910659</v>
      </c>
      <c r="D29" s="32" t="s">
        <v>1011</v>
      </c>
      <c r="E29" s="32">
        <v>7455335</v>
      </c>
      <c r="F29" s="32">
        <v>4196201</v>
      </c>
      <c r="G29" s="32">
        <v>1503969</v>
      </c>
      <c r="H29" s="32">
        <v>1355780</v>
      </c>
    </row>
    <row r="30" spans="1:8" ht="11.25" customHeight="1">
      <c r="A30" s="24" t="s">
        <v>227</v>
      </c>
      <c r="B30" s="32">
        <v>38013990</v>
      </c>
      <c r="C30" s="32">
        <v>11958049</v>
      </c>
      <c r="D30" s="32" t="s">
        <v>1011</v>
      </c>
      <c r="E30" s="32">
        <v>7439880</v>
      </c>
      <c r="F30" s="32">
        <v>4473764</v>
      </c>
      <c r="G30" s="32">
        <v>1586057</v>
      </c>
      <c r="H30" s="32">
        <v>1435345</v>
      </c>
    </row>
    <row r="31" spans="1:8" ht="11.25" customHeight="1">
      <c r="A31" s="24" t="s">
        <v>759</v>
      </c>
      <c r="B31" s="32">
        <v>38356609</v>
      </c>
      <c r="C31" s="32">
        <v>11952607</v>
      </c>
      <c r="D31" s="32" t="s">
        <v>1011</v>
      </c>
      <c r="E31" s="32">
        <v>7432665</v>
      </c>
      <c r="F31" s="32">
        <v>4805813</v>
      </c>
      <c r="G31" s="32">
        <v>1619667</v>
      </c>
      <c r="H31" s="32">
        <v>1456396</v>
      </c>
    </row>
    <row r="32" spans="1:8" ht="11.25" customHeight="1">
      <c r="A32" s="24" t="s">
        <v>929</v>
      </c>
      <c r="B32" s="32">
        <v>37188857</v>
      </c>
      <c r="C32" s="32">
        <v>11542630</v>
      </c>
      <c r="D32" s="32" t="s">
        <v>1011</v>
      </c>
      <c r="E32" s="32">
        <v>7048972</v>
      </c>
      <c r="F32" s="32">
        <v>4698043</v>
      </c>
      <c r="G32" s="32">
        <v>1576950</v>
      </c>
      <c r="H32" s="32">
        <v>1517491</v>
      </c>
    </row>
    <row r="33" spans="1:8" ht="11.25" customHeight="1">
      <c r="A33" s="24" t="s">
        <v>980</v>
      </c>
      <c r="B33" s="32">
        <f>SUM(B35:B46)</f>
        <v>42837881</v>
      </c>
      <c r="C33" s="32">
        <f aca="true" t="shared" si="1" ref="C33:H33">SUM(C35:C46)</f>
        <v>11662170</v>
      </c>
      <c r="D33" s="32">
        <f t="shared" si="1"/>
        <v>4760792</v>
      </c>
      <c r="E33" s="32">
        <f t="shared" si="1"/>
        <v>6958243</v>
      </c>
      <c r="F33" s="32">
        <f t="shared" si="1"/>
        <v>5086457</v>
      </c>
      <c r="G33" s="32">
        <f t="shared" si="1"/>
        <v>1560813</v>
      </c>
      <c r="H33" s="32">
        <f t="shared" si="1"/>
        <v>1529819</v>
      </c>
    </row>
    <row r="34" spans="1:8" ht="7.5" customHeight="1">
      <c r="A34" s="22"/>
      <c r="B34" s="32"/>
      <c r="C34" s="32"/>
      <c r="D34" s="32"/>
      <c r="E34" s="32"/>
      <c r="F34" s="32"/>
      <c r="G34" s="32"/>
      <c r="H34" s="32"/>
    </row>
    <row r="35" spans="1:8" ht="11.25" customHeight="1">
      <c r="A35" s="23" t="s">
        <v>978</v>
      </c>
      <c r="B35" s="32">
        <f>SUM(C35:H35,B56:G56)</f>
        <v>3435060</v>
      </c>
      <c r="C35" s="32">
        <v>934701</v>
      </c>
      <c r="D35" s="32">
        <v>371953</v>
      </c>
      <c r="E35" s="32">
        <v>578431</v>
      </c>
      <c r="F35" s="32">
        <v>390975</v>
      </c>
      <c r="G35" s="32">
        <v>139159</v>
      </c>
      <c r="H35" s="32">
        <v>129797</v>
      </c>
    </row>
    <row r="36" spans="1:8" ht="11.25" customHeight="1">
      <c r="A36" s="23" t="s">
        <v>777</v>
      </c>
      <c r="B36" s="32">
        <f aca="true" t="shared" si="2" ref="B36:B46">SUM(C36:H36,B57:G57)</f>
        <v>3593766</v>
      </c>
      <c r="C36" s="32">
        <v>960982</v>
      </c>
      <c r="D36" s="32">
        <v>398501</v>
      </c>
      <c r="E36" s="32">
        <v>578239</v>
      </c>
      <c r="F36" s="32">
        <v>406397</v>
      </c>
      <c r="G36" s="32">
        <v>138464</v>
      </c>
      <c r="H36" s="32">
        <v>129309</v>
      </c>
    </row>
    <row r="37" spans="1:8" ht="11.25" customHeight="1">
      <c r="A37" s="23" t="s">
        <v>935</v>
      </c>
      <c r="B37" s="32">
        <f t="shared" si="2"/>
        <v>3406718</v>
      </c>
      <c r="C37" s="32">
        <v>936298</v>
      </c>
      <c r="D37" s="32">
        <v>386061</v>
      </c>
      <c r="E37" s="32">
        <v>565860</v>
      </c>
      <c r="F37" s="32">
        <v>388222</v>
      </c>
      <c r="G37" s="32">
        <v>129114</v>
      </c>
      <c r="H37" s="32">
        <v>125595</v>
      </c>
    </row>
    <row r="38" spans="1:8" ht="11.25" customHeight="1">
      <c r="A38" s="23" t="s">
        <v>936</v>
      </c>
      <c r="B38" s="32">
        <f t="shared" si="2"/>
        <v>3594425</v>
      </c>
      <c r="C38" s="32">
        <v>989599</v>
      </c>
      <c r="D38" s="32">
        <v>409386</v>
      </c>
      <c r="E38" s="32">
        <v>590580</v>
      </c>
      <c r="F38" s="32">
        <v>415358</v>
      </c>
      <c r="G38" s="32">
        <v>129026</v>
      </c>
      <c r="H38" s="32">
        <v>126158</v>
      </c>
    </row>
    <row r="39" spans="1:8" ht="11.25" customHeight="1">
      <c r="A39" s="23" t="s">
        <v>937</v>
      </c>
      <c r="B39" s="32">
        <f t="shared" si="2"/>
        <v>3946814</v>
      </c>
      <c r="C39" s="32">
        <v>1061557</v>
      </c>
      <c r="D39" s="32">
        <v>431953</v>
      </c>
      <c r="E39" s="32">
        <v>617504</v>
      </c>
      <c r="F39" s="32">
        <v>467030</v>
      </c>
      <c r="G39" s="32">
        <v>134394</v>
      </c>
      <c r="H39" s="32">
        <v>145059</v>
      </c>
    </row>
    <row r="40" spans="1:8" ht="11.25" customHeight="1">
      <c r="A40" s="23" t="s">
        <v>938</v>
      </c>
      <c r="B40" s="32">
        <f t="shared" si="2"/>
        <v>3646210</v>
      </c>
      <c r="C40" s="32">
        <v>976588</v>
      </c>
      <c r="D40" s="32">
        <v>400332</v>
      </c>
      <c r="E40" s="32">
        <v>578736</v>
      </c>
      <c r="F40" s="32">
        <v>424955</v>
      </c>
      <c r="G40" s="32">
        <v>136956</v>
      </c>
      <c r="H40" s="32">
        <v>139726</v>
      </c>
    </row>
    <row r="41" spans="1:8" ht="11.25" customHeight="1">
      <c r="A41" s="23" t="s">
        <v>939</v>
      </c>
      <c r="B41" s="32">
        <f t="shared" si="2"/>
        <v>3682213</v>
      </c>
      <c r="C41" s="32">
        <v>998086</v>
      </c>
      <c r="D41" s="32">
        <v>412084</v>
      </c>
      <c r="E41" s="32">
        <v>593749</v>
      </c>
      <c r="F41" s="32">
        <v>430243</v>
      </c>
      <c r="G41" s="32">
        <v>142002</v>
      </c>
      <c r="H41" s="32">
        <v>136553</v>
      </c>
    </row>
    <row r="42" spans="1:8" ht="11.25" customHeight="1">
      <c r="A42" s="23" t="s">
        <v>940</v>
      </c>
      <c r="B42" s="32">
        <f t="shared" si="2"/>
        <v>3591310</v>
      </c>
      <c r="C42" s="32">
        <v>961758</v>
      </c>
      <c r="D42" s="32">
        <v>394668</v>
      </c>
      <c r="E42" s="32">
        <v>568480</v>
      </c>
      <c r="F42" s="32">
        <v>423007</v>
      </c>
      <c r="G42" s="32">
        <v>142195</v>
      </c>
      <c r="H42" s="32">
        <v>131167</v>
      </c>
    </row>
    <row r="43" spans="1:8" ht="11.25" customHeight="1">
      <c r="A43" s="23" t="s">
        <v>941</v>
      </c>
      <c r="B43" s="32">
        <f t="shared" si="2"/>
        <v>3659387</v>
      </c>
      <c r="C43" s="32">
        <v>997217</v>
      </c>
      <c r="D43" s="32">
        <v>400086</v>
      </c>
      <c r="E43" s="32">
        <v>609363</v>
      </c>
      <c r="F43" s="32">
        <v>470578</v>
      </c>
      <c r="G43" s="32">
        <v>133622</v>
      </c>
      <c r="H43" s="32">
        <v>124342</v>
      </c>
    </row>
    <row r="44" spans="1:8" ht="11.25" customHeight="1">
      <c r="A44" s="23" t="s">
        <v>979</v>
      </c>
      <c r="B44" s="32">
        <f t="shared" si="2"/>
        <v>3381699</v>
      </c>
      <c r="C44" s="32">
        <v>941024</v>
      </c>
      <c r="D44" s="32">
        <v>376397</v>
      </c>
      <c r="E44" s="32">
        <v>553657</v>
      </c>
      <c r="F44" s="32">
        <v>433525</v>
      </c>
      <c r="G44" s="32">
        <v>105835</v>
      </c>
      <c r="H44" s="32">
        <v>109667</v>
      </c>
    </row>
    <row r="45" spans="1:8" ht="11.25" customHeight="1">
      <c r="A45" s="23" t="s">
        <v>774</v>
      </c>
      <c r="B45" s="32">
        <f t="shared" si="2"/>
        <v>3106940</v>
      </c>
      <c r="C45" s="32">
        <v>866700</v>
      </c>
      <c r="D45" s="32">
        <v>355385</v>
      </c>
      <c r="E45" s="32">
        <v>512542</v>
      </c>
      <c r="F45" s="32">
        <v>374710</v>
      </c>
      <c r="G45" s="32">
        <v>99842</v>
      </c>
      <c r="H45" s="32">
        <v>100182</v>
      </c>
    </row>
    <row r="46" spans="1:8" ht="11.25" customHeight="1">
      <c r="A46" s="23" t="s">
        <v>775</v>
      </c>
      <c r="B46" s="32">
        <f t="shared" si="2"/>
        <v>3793339</v>
      </c>
      <c r="C46" s="32">
        <v>1037660</v>
      </c>
      <c r="D46" s="32">
        <v>423986</v>
      </c>
      <c r="E46" s="32">
        <v>611102</v>
      </c>
      <c r="F46" s="32">
        <v>461457</v>
      </c>
      <c r="G46" s="32">
        <v>130204</v>
      </c>
      <c r="H46" s="32">
        <v>132264</v>
      </c>
    </row>
    <row r="47" spans="1:8" ht="3.75" customHeight="1">
      <c r="A47" s="59"/>
      <c r="B47" s="34"/>
      <c r="C47" s="34"/>
      <c r="D47" s="34"/>
      <c r="E47" s="34"/>
      <c r="F47" s="34"/>
      <c r="G47" s="34"/>
      <c r="H47" s="34"/>
    </row>
    <row r="48" spans="1:8" s="21" customFormat="1" ht="11.25">
      <c r="A48" s="19"/>
      <c r="B48" s="20"/>
      <c r="C48" s="20"/>
      <c r="D48" s="20"/>
      <c r="E48" s="20"/>
      <c r="F48" s="20"/>
      <c r="G48" s="20"/>
      <c r="H48" s="43"/>
    </row>
    <row r="49" spans="1:8" ht="12" customHeight="1">
      <c r="A49" s="63" t="s">
        <v>339</v>
      </c>
      <c r="B49" s="210" t="s">
        <v>27</v>
      </c>
      <c r="C49" s="210" t="s">
        <v>591</v>
      </c>
      <c r="D49" s="210" t="s">
        <v>592</v>
      </c>
      <c r="E49" s="210" t="s">
        <v>1008</v>
      </c>
      <c r="F49" s="210" t="s">
        <v>1009</v>
      </c>
      <c r="G49" s="195" t="s">
        <v>1010</v>
      </c>
      <c r="H49" s="275"/>
    </row>
    <row r="50" spans="1:8" ht="15" customHeight="1">
      <c r="A50" s="23" t="s">
        <v>970</v>
      </c>
      <c r="B50" s="32">
        <v>3301358</v>
      </c>
      <c r="C50" s="32">
        <v>1317359</v>
      </c>
      <c r="D50" s="32">
        <v>3657185</v>
      </c>
      <c r="E50" s="32">
        <v>1515706</v>
      </c>
      <c r="F50" s="32">
        <v>1265425</v>
      </c>
      <c r="G50" s="32" t="s">
        <v>1011</v>
      </c>
      <c r="H50" s="32"/>
    </row>
    <row r="51" spans="1:8" ht="11.25">
      <c r="A51" s="24" t="s">
        <v>227</v>
      </c>
      <c r="B51" s="32">
        <v>3395203</v>
      </c>
      <c r="C51" s="32">
        <v>1375447</v>
      </c>
      <c r="D51" s="32">
        <v>3526058</v>
      </c>
      <c r="E51" s="32">
        <v>1545414</v>
      </c>
      <c r="F51" s="32">
        <v>1278773</v>
      </c>
      <c r="G51" s="32" t="s">
        <v>1011</v>
      </c>
      <c r="H51" s="32"/>
    </row>
    <row r="52" spans="1:8" ht="11.25">
      <c r="A52" s="24" t="s">
        <v>759</v>
      </c>
      <c r="B52" s="32">
        <v>3396625</v>
      </c>
      <c r="C52" s="32">
        <v>1352602</v>
      </c>
      <c r="D52" s="32">
        <v>3445773</v>
      </c>
      <c r="E52" s="32">
        <v>1599850</v>
      </c>
      <c r="F52" s="32">
        <v>1294611</v>
      </c>
      <c r="G52" s="32" t="s">
        <v>1011</v>
      </c>
      <c r="H52" s="32"/>
    </row>
    <row r="53" spans="1:8" ht="11.25">
      <c r="A53" s="24" t="s">
        <v>929</v>
      </c>
      <c r="B53" s="32">
        <v>3267427</v>
      </c>
      <c r="C53" s="32">
        <v>1349845</v>
      </c>
      <c r="D53" s="32">
        <v>3319458</v>
      </c>
      <c r="E53" s="32">
        <v>1583717</v>
      </c>
      <c r="F53" s="32">
        <v>1284324</v>
      </c>
      <c r="G53" s="32" t="s">
        <v>1011</v>
      </c>
      <c r="H53" s="32"/>
    </row>
    <row r="54" spans="1:8" ht="11.25">
      <c r="A54" s="24" t="s">
        <v>980</v>
      </c>
      <c r="B54" s="32">
        <f aca="true" t="shared" si="3" ref="B54:G54">SUM(B56:B67)</f>
        <v>3276846</v>
      </c>
      <c r="C54" s="32">
        <f t="shared" si="3"/>
        <v>1370278</v>
      </c>
      <c r="D54" s="32">
        <f t="shared" si="3"/>
        <v>3512725</v>
      </c>
      <c r="E54" s="32">
        <f t="shared" si="3"/>
        <v>1580899</v>
      </c>
      <c r="F54" s="32">
        <f t="shared" si="3"/>
        <v>1528974</v>
      </c>
      <c r="G54" s="32">
        <f t="shared" si="3"/>
        <v>9865</v>
      </c>
      <c r="H54" s="32"/>
    </row>
    <row r="55" spans="1:8" ht="7.5" customHeight="1">
      <c r="A55" s="22"/>
      <c r="B55" s="32"/>
      <c r="C55" s="32"/>
      <c r="D55" s="32"/>
      <c r="E55" s="32"/>
      <c r="F55" s="32"/>
      <c r="G55" s="32"/>
      <c r="H55" s="32"/>
    </row>
    <row r="56" spans="1:8" ht="11.25">
      <c r="A56" s="23" t="s">
        <v>978</v>
      </c>
      <c r="B56" s="32">
        <v>269292</v>
      </c>
      <c r="C56" s="32">
        <v>113959</v>
      </c>
      <c r="D56" s="32">
        <v>272197</v>
      </c>
      <c r="E56" s="32">
        <v>121932</v>
      </c>
      <c r="F56" s="32">
        <v>112664</v>
      </c>
      <c r="G56" s="32" t="s">
        <v>1011</v>
      </c>
      <c r="H56" s="32"/>
    </row>
    <row r="57" spans="1:8" ht="11.25">
      <c r="A57" s="23" t="s">
        <v>777</v>
      </c>
      <c r="B57" s="32">
        <v>270374</v>
      </c>
      <c r="C57" s="32">
        <v>111179</v>
      </c>
      <c r="D57" s="32">
        <v>308459</v>
      </c>
      <c r="E57" s="32">
        <v>138336</v>
      </c>
      <c r="F57" s="32">
        <v>153526</v>
      </c>
      <c r="G57" s="32" t="s">
        <v>1011</v>
      </c>
      <c r="H57" s="32"/>
    </row>
    <row r="58" spans="1:8" ht="11.25">
      <c r="A58" s="23" t="s">
        <v>935</v>
      </c>
      <c r="B58" s="32">
        <v>267503</v>
      </c>
      <c r="C58" s="32">
        <v>108846</v>
      </c>
      <c r="D58" s="32">
        <v>263944</v>
      </c>
      <c r="E58" s="32">
        <v>129666</v>
      </c>
      <c r="F58" s="32">
        <v>105609</v>
      </c>
      <c r="G58" s="32" t="s">
        <v>1011</v>
      </c>
      <c r="H58" s="32"/>
    </row>
    <row r="59" spans="1:8" ht="11.25">
      <c r="A59" s="23" t="s">
        <v>936</v>
      </c>
      <c r="B59" s="32">
        <v>278266</v>
      </c>
      <c r="C59" s="32">
        <v>112317</v>
      </c>
      <c r="D59" s="32">
        <v>284731</v>
      </c>
      <c r="E59" s="32">
        <v>131444</v>
      </c>
      <c r="F59" s="32">
        <v>127560</v>
      </c>
      <c r="G59" s="32" t="s">
        <v>1011</v>
      </c>
      <c r="H59" s="32"/>
    </row>
    <row r="60" spans="1:8" ht="11.25">
      <c r="A60" s="23" t="s">
        <v>937</v>
      </c>
      <c r="B60" s="32">
        <v>286474</v>
      </c>
      <c r="C60" s="32">
        <v>114876</v>
      </c>
      <c r="D60" s="32">
        <v>358784</v>
      </c>
      <c r="E60" s="32">
        <v>166079</v>
      </c>
      <c r="F60" s="32">
        <v>163104</v>
      </c>
      <c r="G60" s="32" t="s">
        <v>1011</v>
      </c>
      <c r="H60" s="32"/>
    </row>
    <row r="61" spans="1:8" ht="11.25">
      <c r="A61" s="23" t="s">
        <v>938</v>
      </c>
      <c r="B61" s="32">
        <v>273699</v>
      </c>
      <c r="C61" s="32">
        <v>114026</v>
      </c>
      <c r="D61" s="32">
        <v>312583</v>
      </c>
      <c r="E61" s="32">
        <v>138366</v>
      </c>
      <c r="F61" s="32">
        <v>150243</v>
      </c>
      <c r="G61" s="32" t="s">
        <v>1011</v>
      </c>
      <c r="H61" s="32"/>
    </row>
    <row r="62" spans="1:8" ht="11.25">
      <c r="A62" s="23" t="s">
        <v>939</v>
      </c>
      <c r="B62" s="32">
        <v>284238</v>
      </c>
      <c r="C62" s="32">
        <v>120477</v>
      </c>
      <c r="D62" s="32">
        <v>302913</v>
      </c>
      <c r="E62" s="32">
        <v>130401</v>
      </c>
      <c r="F62" s="32">
        <v>131467</v>
      </c>
      <c r="G62" s="32" t="s">
        <v>1011</v>
      </c>
      <c r="H62" s="32"/>
    </row>
    <row r="63" spans="1:8" ht="11.25">
      <c r="A63" s="23" t="s">
        <v>940</v>
      </c>
      <c r="B63" s="32">
        <v>278385</v>
      </c>
      <c r="C63" s="32">
        <v>118108</v>
      </c>
      <c r="D63" s="32">
        <v>307260</v>
      </c>
      <c r="E63" s="32">
        <v>133803</v>
      </c>
      <c r="F63" s="32">
        <v>132479</v>
      </c>
      <c r="G63" s="32" t="s">
        <v>1011</v>
      </c>
      <c r="H63" s="32"/>
    </row>
    <row r="64" spans="1:8" ht="11.25">
      <c r="A64" s="23" t="s">
        <v>941</v>
      </c>
      <c r="B64" s="32">
        <v>276969</v>
      </c>
      <c r="C64" s="32">
        <v>119792</v>
      </c>
      <c r="D64" s="32">
        <v>282813</v>
      </c>
      <c r="E64" s="32">
        <v>122404</v>
      </c>
      <c r="F64" s="32">
        <v>122201</v>
      </c>
      <c r="G64" s="32" t="s">
        <v>1011</v>
      </c>
      <c r="H64" s="32"/>
    </row>
    <row r="65" spans="1:8" ht="11.25">
      <c r="A65" s="23" t="s">
        <v>979</v>
      </c>
      <c r="B65" s="32">
        <v>256821</v>
      </c>
      <c r="C65" s="32">
        <v>106428</v>
      </c>
      <c r="D65" s="32">
        <v>265685</v>
      </c>
      <c r="E65" s="32">
        <v>127197</v>
      </c>
      <c r="F65" s="32">
        <v>105463</v>
      </c>
      <c r="G65" s="32" t="s">
        <v>1011</v>
      </c>
      <c r="H65" s="32"/>
    </row>
    <row r="66" spans="1:8" ht="11.25">
      <c r="A66" s="23" t="s">
        <v>774</v>
      </c>
      <c r="B66" s="32">
        <v>242565</v>
      </c>
      <c r="C66" s="32">
        <v>102233</v>
      </c>
      <c r="D66" s="32">
        <v>246031</v>
      </c>
      <c r="E66" s="32">
        <v>111516</v>
      </c>
      <c r="F66" s="32">
        <v>95234</v>
      </c>
      <c r="G66" s="32" t="s">
        <v>1011</v>
      </c>
      <c r="H66" s="32"/>
    </row>
    <row r="67" spans="1:8" ht="11.25">
      <c r="A67" s="23" t="s">
        <v>775</v>
      </c>
      <c r="B67" s="32">
        <v>292260</v>
      </c>
      <c r="C67" s="32">
        <v>128037</v>
      </c>
      <c r="D67" s="32">
        <v>307325</v>
      </c>
      <c r="E67" s="32">
        <v>129755</v>
      </c>
      <c r="F67" s="32">
        <v>129424</v>
      </c>
      <c r="G67" s="32">
        <v>9865</v>
      </c>
      <c r="H67" s="32"/>
    </row>
    <row r="68" spans="1:8" ht="3.75" customHeight="1">
      <c r="A68" s="59"/>
      <c r="B68" s="34"/>
      <c r="C68" s="34"/>
      <c r="D68" s="34"/>
      <c r="E68" s="32"/>
      <c r="F68" s="32"/>
      <c r="G68" s="32"/>
      <c r="H68" s="32"/>
    </row>
    <row r="69" spans="1:7" ht="11.25">
      <c r="A69" s="20" t="s">
        <v>340</v>
      </c>
      <c r="E69" s="276"/>
      <c r="F69" s="276"/>
      <c r="G69" s="276"/>
    </row>
    <row r="70" ht="12" customHeight="1">
      <c r="A70" s="19"/>
    </row>
    <row r="71" ht="12" customHeight="1"/>
    <row r="72" ht="12" customHeight="1"/>
    <row r="73" ht="12" customHeight="1"/>
    <row r="74" ht="12" customHeight="1"/>
    <row r="75" ht="12" customHeight="1"/>
    <row r="76" ht="12" customHeight="1"/>
    <row r="77" ht="12" customHeight="1"/>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2011-03-10T06:26:07Z</cp:lastPrinted>
  <dcterms:created xsi:type="dcterms:W3CDTF">2002-02-06T06:15:13Z</dcterms:created>
  <dcterms:modified xsi:type="dcterms:W3CDTF">2011-03-28T08:37:22Z</dcterms:modified>
  <cp:category/>
  <cp:version/>
  <cp:contentType/>
  <cp:contentStatus/>
</cp:coreProperties>
</file>