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（５）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<sst xmlns="http://schemas.openxmlformats.org/spreadsheetml/2006/main" count="41" uniqueCount="33">
  <si>
    <t>実数</t>
  </si>
  <si>
    <t>計</t>
  </si>
  <si>
    <t>全国</t>
  </si>
  <si>
    <t>区分</t>
  </si>
  <si>
    <t>構成比（％）</t>
  </si>
  <si>
    <t>15～19歳</t>
  </si>
  <si>
    <t>女</t>
  </si>
  <si>
    <t>男</t>
  </si>
  <si>
    <t>増減率（％）</t>
  </si>
  <si>
    <t>　　　　　　単位：人</t>
  </si>
  <si>
    <t>年齢別</t>
  </si>
  <si>
    <t>兵庫県</t>
  </si>
  <si>
    <t>うち日本海西区</t>
  </si>
  <si>
    <t>うち瀬戸内海区</t>
  </si>
  <si>
    <t>75歳以上</t>
  </si>
  <si>
    <t>20～24歳</t>
  </si>
  <si>
    <t>25～29歳</t>
  </si>
  <si>
    <t>30～34歳</t>
  </si>
  <si>
    <t>35～39歳</t>
  </si>
  <si>
    <t>50～54歳</t>
  </si>
  <si>
    <t>55～59歳</t>
  </si>
  <si>
    <t>45～49歳</t>
  </si>
  <si>
    <t>60～64歳</t>
  </si>
  <si>
    <t>65～69歳</t>
  </si>
  <si>
    <t>70～74歳</t>
  </si>
  <si>
    <t>全県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</si>
  <si>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</si>
  <si>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</si>
  <si>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増減（H2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-H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)</t>
    </r>
  </si>
  <si>
    <t>-</t>
  </si>
  <si>
    <t>40～44歳</t>
  </si>
  <si>
    <t>(H25-H20)</t>
  </si>
  <si>
    <t>　（５）　年齢階層別漁業就業者数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</si>
</sst>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  <numFmt numFmtId="193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/>
    </xf>
    <xf numFmtId="188" fontId="5" fillId="33" borderId="12" xfId="0" applyNumberFormat="1" applyFont="1" applyFill="1" applyBorder="1" applyAlignment="1">
      <alignment horizontal="right" vertical="center"/>
    </xf>
    <xf numFmtId="188" fontId="5" fillId="33" borderId="13" xfId="0" applyNumberFormat="1" applyFont="1" applyFill="1" applyBorder="1" applyAlignment="1">
      <alignment horizontal="right" vertical="center"/>
    </xf>
    <xf numFmtId="188" fontId="5" fillId="33" borderId="14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 shrinkToFit="1"/>
    </xf>
    <xf numFmtId="188" fontId="5" fillId="33" borderId="0" xfId="0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178" fontId="0" fillId="33" borderId="17" xfId="0" applyNumberFormat="1" applyFill="1" applyBorder="1" applyAlignment="1">
      <alignment vertical="center"/>
    </xf>
    <xf numFmtId="188" fontId="5" fillId="33" borderId="18" xfId="0" applyNumberFormat="1" applyFon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vertical="center"/>
    </xf>
    <xf numFmtId="188" fontId="5" fillId="33" borderId="20" xfId="0" applyNumberFormat="1" applyFont="1" applyFill="1" applyBorder="1" applyAlignment="1">
      <alignment horizontal="right" vertical="center"/>
    </xf>
    <xf numFmtId="178" fontId="0" fillId="33" borderId="21" xfId="0" applyNumberFormat="1" applyFill="1" applyBorder="1" applyAlignment="1">
      <alignment vertical="center"/>
    </xf>
    <xf numFmtId="183" fontId="0" fillId="33" borderId="21" xfId="0" applyNumberFormat="1" applyFill="1" applyBorder="1" applyAlignment="1">
      <alignment vertical="center"/>
    </xf>
    <xf numFmtId="178" fontId="0" fillId="33" borderId="22" xfId="0" applyNumberFormat="1" applyFill="1" applyBorder="1" applyAlignment="1">
      <alignment vertical="center"/>
    </xf>
    <xf numFmtId="178" fontId="0" fillId="33" borderId="23" xfId="0" applyNumberFormat="1" applyFill="1" applyBorder="1" applyAlignment="1">
      <alignment vertical="center"/>
    </xf>
    <xf numFmtId="178" fontId="0" fillId="33" borderId="17" xfId="0" applyNumberFormat="1" applyFill="1" applyBorder="1" applyAlignment="1">
      <alignment vertical="center"/>
    </xf>
    <xf numFmtId="178" fontId="0" fillId="33" borderId="24" xfId="0" applyNumberFormat="1" applyFill="1" applyBorder="1" applyAlignment="1">
      <alignment vertical="center"/>
    </xf>
    <xf numFmtId="178" fontId="0" fillId="33" borderId="25" xfId="0" applyNumberFormat="1" applyFill="1" applyBorder="1" applyAlignment="1">
      <alignment vertical="center"/>
    </xf>
    <xf numFmtId="178" fontId="0" fillId="33" borderId="26" xfId="0" applyNumberFormat="1" applyFill="1" applyBorder="1" applyAlignment="1">
      <alignment vertical="center"/>
    </xf>
    <xf numFmtId="178" fontId="0" fillId="33" borderId="27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178" fontId="0" fillId="33" borderId="28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8" fontId="0" fillId="33" borderId="29" xfId="0" applyNumberFormat="1" applyFill="1" applyBorder="1" applyAlignment="1">
      <alignment vertical="center"/>
    </xf>
    <xf numFmtId="178" fontId="0" fillId="33" borderId="30" xfId="0" applyNumberFormat="1" applyFill="1" applyBorder="1" applyAlignment="1">
      <alignment vertical="center"/>
    </xf>
    <xf numFmtId="178" fontId="0" fillId="33" borderId="31" xfId="0" applyNumberForma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178" fontId="0" fillId="33" borderId="32" xfId="0" applyNumberFormat="1" applyFill="1" applyBorder="1" applyAlignment="1">
      <alignment vertical="center"/>
    </xf>
    <xf numFmtId="183" fontId="0" fillId="33" borderId="0" xfId="0" applyNumberFormat="1" applyFill="1" applyBorder="1" applyAlignment="1">
      <alignment horizontal="right" vertical="center"/>
    </xf>
    <xf numFmtId="178" fontId="0" fillId="33" borderId="0" xfId="0" applyNumberFormat="1" applyFill="1" applyBorder="1" applyAlignment="1">
      <alignment vertical="center"/>
    </xf>
    <xf numFmtId="177" fontId="0" fillId="33" borderId="0" xfId="0" applyNumberFormat="1" applyFill="1" applyBorder="1" applyAlignment="1">
      <alignment vertical="center"/>
    </xf>
    <xf numFmtId="178" fontId="0" fillId="33" borderId="0" xfId="0" applyNumberFormat="1" applyFill="1" applyBorder="1" applyAlignment="1">
      <alignment horizontal="right" vertical="center"/>
    </xf>
    <xf numFmtId="180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8" fontId="0" fillId="33" borderId="33" xfId="0" applyNumberFormat="1" applyFill="1" applyBorder="1" applyAlignment="1">
      <alignment vertical="center"/>
    </xf>
    <xf numFmtId="183" fontId="0" fillId="33" borderId="18" xfId="0" applyNumberFormat="1" applyFill="1" applyBorder="1" applyAlignment="1">
      <alignment vertical="center"/>
    </xf>
    <xf numFmtId="178" fontId="0" fillId="33" borderId="34" xfId="0" applyNumberFormat="1" applyFill="1" applyBorder="1" applyAlignment="1">
      <alignment vertical="center"/>
    </xf>
    <xf numFmtId="177" fontId="0" fillId="33" borderId="18" xfId="0" applyNumberFormat="1" applyFill="1" applyBorder="1" applyAlignment="1">
      <alignment vertical="center"/>
    </xf>
    <xf numFmtId="178" fontId="0" fillId="33" borderId="18" xfId="0" applyNumberFormat="1" applyFill="1" applyBorder="1" applyAlignment="1">
      <alignment vertical="center"/>
    </xf>
    <xf numFmtId="178" fontId="0" fillId="33" borderId="35" xfId="0" applyNumberFormat="1" applyFill="1" applyBorder="1" applyAlignment="1">
      <alignment vertical="center"/>
    </xf>
    <xf numFmtId="178" fontId="0" fillId="33" borderId="36" xfId="0" applyNumberFormat="1" applyFill="1" applyBorder="1" applyAlignment="1">
      <alignment vertical="center"/>
    </xf>
    <xf numFmtId="183" fontId="0" fillId="33" borderId="12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178" fontId="0" fillId="33" borderId="37" xfId="0" applyNumberFormat="1" applyFill="1" applyBorder="1" applyAlignment="1">
      <alignment vertical="center"/>
    </xf>
    <xf numFmtId="183" fontId="0" fillId="33" borderId="38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88" fontId="5" fillId="33" borderId="38" xfId="0" applyNumberFormat="1" applyFont="1" applyFill="1" applyBorder="1" applyAlignment="1">
      <alignment horizontal="right" vertical="center"/>
    </xf>
    <xf numFmtId="178" fontId="0" fillId="33" borderId="31" xfId="0" applyNumberFormat="1" applyFill="1" applyBorder="1" applyAlignment="1">
      <alignment horizontal="right" vertical="center"/>
    </xf>
    <xf numFmtId="178" fontId="0" fillId="33" borderId="39" xfId="0" applyNumberFormat="1" applyFill="1" applyBorder="1" applyAlignment="1">
      <alignment vertical="center"/>
    </xf>
    <xf numFmtId="178" fontId="0" fillId="33" borderId="31" xfId="0" applyNumberFormat="1" applyFill="1" applyBorder="1" applyAlignment="1">
      <alignment vertical="center"/>
    </xf>
    <xf numFmtId="178" fontId="0" fillId="33" borderId="12" xfId="0" applyNumberFormat="1" applyFill="1" applyBorder="1" applyAlignment="1">
      <alignment vertical="center"/>
    </xf>
    <xf numFmtId="188" fontId="5" fillId="33" borderId="21" xfId="0" applyNumberFormat="1" applyFont="1" applyFill="1" applyBorder="1" applyAlignment="1">
      <alignment horizontal="right" vertical="center"/>
    </xf>
    <xf numFmtId="188" fontId="5" fillId="33" borderId="16" xfId="0" applyNumberFormat="1" applyFon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vertical="center"/>
    </xf>
    <xf numFmtId="183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24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textRotation="255"/>
    </xf>
    <xf numFmtId="0" fontId="0" fillId="33" borderId="56" xfId="0" applyFill="1" applyBorder="1" applyAlignment="1">
      <alignment horizontal="center" vertical="center" textRotation="255"/>
    </xf>
    <xf numFmtId="0" fontId="0" fillId="33" borderId="37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52" xfId="0" applyFill="1" applyBorder="1" applyAlignment="1">
      <alignment horizontal="right" vertical="center"/>
    </xf>
    <xf numFmtId="0" fontId="0" fillId="33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25390625" style="1" customWidth="1"/>
    <col min="3" max="3" width="10.625" style="1" customWidth="1"/>
    <col min="4" max="4" width="10.00390625" style="1" customWidth="1"/>
    <col min="5" max="5" width="9.00390625" style="1" customWidth="1"/>
    <col min="6" max="6" width="10.00390625" style="1" customWidth="1"/>
    <col min="7" max="7" width="9.00390625" style="1" customWidth="1"/>
    <col min="8" max="8" width="11.125" style="1" customWidth="1"/>
    <col min="9" max="9" width="9.00390625" style="1" customWidth="1"/>
    <col min="10" max="10" width="10.00390625" style="1" customWidth="1"/>
    <col min="11" max="16" width="9.00390625" style="1" customWidth="1"/>
    <col min="17" max="17" width="10.00390625" style="1" customWidth="1"/>
    <col min="18" max="16384" width="9.00390625" style="1" customWidth="1"/>
  </cols>
  <sheetData>
    <row r="1" spans="2:17" ht="23.25" customHeight="1">
      <c r="B1" s="82" t="s">
        <v>32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6:17" ht="15" customHeight="1" thickBot="1">
      <c r="P2" s="104" t="s">
        <v>9</v>
      </c>
      <c r="Q2" s="104"/>
    </row>
    <row r="3" spans="2:17" ht="16.5" customHeight="1">
      <c r="B3" s="71" t="s">
        <v>3</v>
      </c>
      <c r="C3" s="67"/>
      <c r="D3" s="68"/>
      <c r="E3" s="66" t="s">
        <v>11</v>
      </c>
      <c r="F3" s="62"/>
      <c r="G3" s="62"/>
      <c r="H3" s="62"/>
      <c r="I3" s="62"/>
      <c r="J3" s="62"/>
      <c r="K3" s="62"/>
      <c r="L3" s="62"/>
      <c r="M3" s="62"/>
      <c r="N3" s="65"/>
      <c r="O3" s="67" t="s">
        <v>2</v>
      </c>
      <c r="P3" s="67"/>
      <c r="Q3" s="68"/>
    </row>
    <row r="4" spans="2:17" ht="16.5" customHeight="1">
      <c r="B4" s="72"/>
      <c r="C4" s="73"/>
      <c r="D4" s="74"/>
      <c r="E4" s="103" t="s">
        <v>25</v>
      </c>
      <c r="F4" s="87"/>
      <c r="G4" s="87"/>
      <c r="H4" s="87"/>
      <c r="I4" s="87"/>
      <c r="J4" s="88"/>
      <c r="K4" s="83" t="s">
        <v>12</v>
      </c>
      <c r="L4" s="84"/>
      <c r="M4" s="83" t="s">
        <v>13</v>
      </c>
      <c r="N4" s="85"/>
      <c r="O4" s="69"/>
      <c r="P4" s="69"/>
      <c r="Q4" s="70"/>
    </row>
    <row r="5" spans="2:17" ht="16.5" customHeight="1">
      <c r="B5" s="72"/>
      <c r="C5" s="73"/>
      <c r="D5" s="74"/>
      <c r="E5" s="101" t="s">
        <v>26</v>
      </c>
      <c r="F5" s="60" t="s">
        <v>4</v>
      </c>
      <c r="G5" s="90" t="s">
        <v>27</v>
      </c>
      <c r="H5" s="60" t="s">
        <v>4</v>
      </c>
      <c r="I5" s="78" t="s">
        <v>28</v>
      </c>
      <c r="J5" s="86"/>
      <c r="K5" s="90" t="s">
        <v>26</v>
      </c>
      <c r="L5" s="90" t="s">
        <v>27</v>
      </c>
      <c r="M5" s="90" t="s">
        <v>26</v>
      </c>
      <c r="N5" s="92" t="s">
        <v>27</v>
      </c>
      <c r="O5" s="105" t="s">
        <v>26</v>
      </c>
      <c r="P5" s="90" t="s">
        <v>27</v>
      </c>
      <c r="Q5" s="9" t="s">
        <v>8</v>
      </c>
    </row>
    <row r="6" spans="2:17" ht="16.5" customHeight="1" thickBot="1">
      <c r="B6" s="75"/>
      <c r="C6" s="76"/>
      <c r="D6" s="77"/>
      <c r="E6" s="102"/>
      <c r="F6" s="61"/>
      <c r="G6" s="91"/>
      <c r="H6" s="61"/>
      <c r="I6" s="2" t="s">
        <v>0</v>
      </c>
      <c r="J6" s="7" t="s">
        <v>8</v>
      </c>
      <c r="K6" s="91"/>
      <c r="L6" s="91"/>
      <c r="M6" s="91"/>
      <c r="N6" s="93"/>
      <c r="O6" s="106"/>
      <c r="P6" s="91"/>
      <c r="Q6" s="3" t="s">
        <v>31</v>
      </c>
    </row>
    <row r="7" spans="2:17" ht="16.5" customHeight="1">
      <c r="B7" s="66" t="s">
        <v>1</v>
      </c>
      <c r="C7" s="62"/>
      <c r="D7" s="63"/>
      <c r="E7" s="38">
        <f>SUM(E10:E22)</f>
        <v>5334</v>
      </c>
      <c r="F7" s="39">
        <v>100</v>
      </c>
      <c r="G7" s="40">
        <f>SUM(G10:G22)</f>
        <v>6288</v>
      </c>
      <c r="H7" s="39">
        <v>100</v>
      </c>
      <c r="I7" s="41">
        <f aca="true" t="shared" si="0" ref="I7:I22">E7-G7</f>
        <v>-954</v>
      </c>
      <c r="J7" s="11">
        <f aca="true" t="shared" si="1" ref="J7:J22">(E7-G7)/G7*100</f>
        <v>-15.171755725190838</v>
      </c>
      <c r="K7" s="40">
        <f aca="true" t="shared" si="2" ref="K7:P7">SUM(K10:K22)</f>
        <v>731</v>
      </c>
      <c r="L7" s="42">
        <f t="shared" si="2"/>
        <v>905</v>
      </c>
      <c r="M7" s="42">
        <f t="shared" si="2"/>
        <v>4603</v>
      </c>
      <c r="N7" s="43">
        <f t="shared" si="2"/>
        <v>5383</v>
      </c>
      <c r="O7" s="40">
        <f t="shared" si="2"/>
        <v>180985</v>
      </c>
      <c r="P7" s="40">
        <f t="shared" si="2"/>
        <v>221908</v>
      </c>
      <c r="Q7" s="13">
        <f aca="true" t="shared" si="3" ref="Q7:Q22">(O7-P7)/P7*100</f>
        <v>-18.44142617661373</v>
      </c>
    </row>
    <row r="8" spans="2:17" ht="16.5" customHeight="1">
      <c r="B8" s="96" t="s">
        <v>7</v>
      </c>
      <c r="C8" s="69"/>
      <c r="D8" s="70"/>
      <c r="E8" s="44">
        <v>5250</v>
      </c>
      <c r="F8" s="45">
        <f aca="true" t="shared" si="4" ref="F8:F22">E8/$E$7*100</f>
        <v>98.4251968503937</v>
      </c>
      <c r="G8" s="10">
        <v>6074</v>
      </c>
      <c r="H8" s="45">
        <f aca="true" t="shared" si="5" ref="H8:H22">G8/$G$7*100</f>
        <v>96.5966921119593</v>
      </c>
      <c r="I8" s="46">
        <f t="shared" si="0"/>
        <v>-824</v>
      </c>
      <c r="J8" s="4">
        <f t="shared" si="1"/>
        <v>-13.566019097793875</v>
      </c>
      <c r="K8" s="10">
        <v>731</v>
      </c>
      <c r="L8" s="10">
        <v>898</v>
      </c>
      <c r="M8" s="10">
        <v>4519</v>
      </c>
      <c r="N8" s="12">
        <v>5176</v>
      </c>
      <c r="O8" s="10">
        <v>157117</v>
      </c>
      <c r="P8" s="10">
        <v>187820</v>
      </c>
      <c r="Q8" s="5">
        <f t="shared" si="3"/>
        <v>-16.34703439463316</v>
      </c>
    </row>
    <row r="9" spans="2:17" ht="16.5" customHeight="1" thickBot="1">
      <c r="B9" s="97" t="s">
        <v>6</v>
      </c>
      <c r="C9" s="98"/>
      <c r="D9" s="99"/>
      <c r="E9" s="47">
        <v>84</v>
      </c>
      <c r="F9" s="48">
        <f t="shared" si="4"/>
        <v>1.574803149606299</v>
      </c>
      <c r="G9" s="29">
        <v>214</v>
      </c>
      <c r="H9" s="48">
        <f t="shared" si="5"/>
        <v>3.4033078880407124</v>
      </c>
      <c r="I9" s="49">
        <f t="shared" si="0"/>
        <v>-130</v>
      </c>
      <c r="J9" s="50">
        <f t="shared" si="1"/>
        <v>-60.747663551401864</v>
      </c>
      <c r="K9" s="51" t="s">
        <v>29</v>
      </c>
      <c r="L9" s="29">
        <v>7</v>
      </c>
      <c r="M9" s="29">
        <v>84</v>
      </c>
      <c r="N9" s="52">
        <v>207</v>
      </c>
      <c r="O9" s="53">
        <v>23868</v>
      </c>
      <c r="P9" s="29">
        <v>34088</v>
      </c>
      <c r="Q9" s="6">
        <f t="shared" si="3"/>
        <v>-29.98122506453884</v>
      </c>
    </row>
    <row r="10" spans="2:17" ht="16.5" customHeight="1">
      <c r="B10" s="79" t="s">
        <v>10</v>
      </c>
      <c r="C10" s="89" t="s">
        <v>5</v>
      </c>
      <c r="D10" s="63"/>
      <c r="E10" s="44">
        <v>66</v>
      </c>
      <c r="F10" s="45">
        <f t="shared" si="4"/>
        <v>1.2373453318335208</v>
      </c>
      <c r="G10" s="10">
        <v>66</v>
      </c>
      <c r="H10" s="45">
        <f t="shared" si="5"/>
        <v>1.049618320610687</v>
      </c>
      <c r="I10" s="46">
        <f t="shared" si="0"/>
        <v>0</v>
      </c>
      <c r="J10" s="4">
        <f t="shared" si="1"/>
        <v>0</v>
      </c>
      <c r="K10" s="54">
        <v>7</v>
      </c>
      <c r="L10" s="54">
        <v>12</v>
      </c>
      <c r="M10" s="54">
        <v>59</v>
      </c>
      <c r="N10" s="12">
        <v>54</v>
      </c>
      <c r="O10" s="18">
        <v>1274</v>
      </c>
      <c r="P10" s="18">
        <v>1296</v>
      </c>
      <c r="Q10" s="5">
        <f t="shared" si="3"/>
        <v>-1.6975308641975309</v>
      </c>
    </row>
    <row r="11" spans="2:17" ht="16.5" customHeight="1">
      <c r="B11" s="80"/>
      <c r="C11" s="94" t="s">
        <v>15</v>
      </c>
      <c r="D11" s="95"/>
      <c r="E11" s="22">
        <v>202</v>
      </c>
      <c r="F11" s="45">
        <f t="shared" si="4"/>
        <v>3.787026621672291</v>
      </c>
      <c r="G11" s="16">
        <v>237</v>
      </c>
      <c r="H11" s="45">
        <f t="shared" si="5"/>
        <v>3.769083969465649</v>
      </c>
      <c r="I11" s="23">
        <f t="shared" si="0"/>
        <v>-35</v>
      </c>
      <c r="J11" s="4">
        <f t="shared" si="1"/>
        <v>-14.767932489451477</v>
      </c>
      <c r="K11" s="14">
        <v>26</v>
      </c>
      <c r="L11" s="14">
        <v>56</v>
      </c>
      <c r="M11" s="14">
        <v>176</v>
      </c>
      <c r="N11" s="17">
        <v>181</v>
      </c>
      <c r="O11" s="18">
        <v>4211</v>
      </c>
      <c r="P11" s="18">
        <v>5322</v>
      </c>
      <c r="Q11" s="5">
        <f t="shared" si="3"/>
        <v>-20.875610672679443</v>
      </c>
    </row>
    <row r="12" spans="2:17" ht="16.5" customHeight="1">
      <c r="B12" s="80"/>
      <c r="C12" s="94" t="s">
        <v>16</v>
      </c>
      <c r="D12" s="95"/>
      <c r="E12" s="22">
        <v>305</v>
      </c>
      <c r="F12" s="45">
        <f t="shared" si="4"/>
        <v>5.718035245594301</v>
      </c>
      <c r="G12" s="16">
        <v>292</v>
      </c>
      <c r="H12" s="45">
        <f t="shared" si="5"/>
        <v>4.643765903307888</v>
      </c>
      <c r="I12" s="23">
        <f t="shared" si="0"/>
        <v>13</v>
      </c>
      <c r="J12" s="4">
        <f t="shared" si="1"/>
        <v>4.4520547945205475</v>
      </c>
      <c r="K12" s="14">
        <v>72</v>
      </c>
      <c r="L12" s="14">
        <v>47</v>
      </c>
      <c r="M12" s="14">
        <v>233</v>
      </c>
      <c r="N12" s="17">
        <v>245</v>
      </c>
      <c r="O12" s="18">
        <v>6910</v>
      </c>
      <c r="P12" s="18">
        <v>7774</v>
      </c>
      <c r="Q12" s="5">
        <f t="shared" si="3"/>
        <v>-11.113969642397736</v>
      </c>
    </row>
    <row r="13" spans="2:17" ht="16.5" customHeight="1">
      <c r="B13" s="80"/>
      <c r="C13" s="94" t="s">
        <v>17</v>
      </c>
      <c r="D13" s="95"/>
      <c r="E13" s="22">
        <v>272</v>
      </c>
      <c r="F13" s="45">
        <f t="shared" si="4"/>
        <v>5.09936257967754</v>
      </c>
      <c r="G13" s="16">
        <v>353</v>
      </c>
      <c r="H13" s="45">
        <f t="shared" si="5"/>
        <v>5.613867684478372</v>
      </c>
      <c r="I13" s="23">
        <f t="shared" si="0"/>
        <v>-81</v>
      </c>
      <c r="J13" s="4">
        <f t="shared" si="1"/>
        <v>-22.946175637393768</v>
      </c>
      <c r="K13" s="14">
        <v>46</v>
      </c>
      <c r="L13" s="14">
        <v>40</v>
      </c>
      <c r="M13" s="14">
        <v>226</v>
      </c>
      <c r="N13" s="17">
        <v>313</v>
      </c>
      <c r="O13" s="16">
        <v>8593</v>
      </c>
      <c r="P13" s="16">
        <v>9166</v>
      </c>
      <c r="Q13" s="5">
        <f t="shared" si="3"/>
        <v>-6.251363735544404</v>
      </c>
    </row>
    <row r="14" spans="2:17" ht="16.5" customHeight="1">
      <c r="B14" s="80"/>
      <c r="C14" s="94" t="s">
        <v>18</v>
      </c>
      <c r="D14" s="95"/>
      <c r="E14" s="22">
        <v>358</v>
      </c>
      <c r="F14" s="45">
        <f t="shared" si="4"/>
        <v>6.7116610423697045</v>
      </c>
      <c r="G14" s="16">
        <v>430</v>
      </c>
      <c r="H14" s="45">
        <f t="shared" si="5"/>
        <v>6.838422391857506</v>
      </c>
      <c r="I14" s="23">
        <f t="shared" si="0"/>
        <v>-72</v>
      </c>
      <c r="J14" s="4">
        <f t="shared" si="1"/>
        <v>-16.74418604651163</v>
      </c>
      <c r="K14" s="14">
        <v>43</v>
      </c>
      <c r="L14" s="14">
        <v>39</v>
      </c>
      <c r="M14" s="14">
        <v>315</v>
      </c>
      <c r="N14" s="17">
        <v>391</v>
      </c>
      <c r="O14" s="16">
        <v>9642</v>
      </c>
      <c r="P14" s="16">
        <v>11605</v>
      </c>
      <c r="Q14" s="5">
        <f t="shared" si="3"/>
        <v>-16.915122791900043</v>
      </c>
    </row>
    <row r="15" spans="2:17" ht="16.5" customHeight="1">
      <c r="B15" s="80"/>
      <c r="C15" s="94" t="s">
        <v>30</v>
      </c>
      <c r="D15" s="95"/>
      <c r="E15" s="22">
        <v>449</v>
      </c>
      <c r="F15" s="45">
        <f t="shared" si="4"/>
        <v>8.417697787776527</v>
      </c>
      <c r="G15" s="16">
        <v>493</v>
      </c>
      <c r="H15" s="45">
        <f t="shared" si="5"/>
        <v>7.840330788804072</v>
      </c>
      <c r="I15" s="23">
        <f t="shared" si="0"/>
        <v>-44</v>
      </c>
      <c r="J15" s="4">
        <f t="shared" si="1"/>
        <v>-8.924949290060852</v>
      </c>
      <c r="K15" s="14">
        <v>45</v>
      </c>
      <c r="L15" s="14">
        <v>51</v>
      </c>
      <c r="M15" s="14">
        <v>404</v>
      </c>
      <c r="N15" s="17">
        <v>442</v>
      </c>
      <c r="O15" s="16">
        <v>11803</v>
      </c>
      <c r="P15" s="16">
        <v>14547</v>
      </c>
      <c r="Q15" s="5">
        <f t="shared" si="3"/>
        <v>-18.862995806695537</v>
      </c>
    </row>
    <row r="16" spans="2:17" ht="16.5" customHeight="1">
      <c r="B16" s="80"/>
      <c r="C16" s="94" t="s">
        <v>21</v>
      </c>
      <c r="D16" s="95"/>
      <c r="E16" s="24">
        <v>462</v>
      </c>
      <c r="F16" s="45">
        <f t="shared" si="4"/>
        <v>8.661417322834646</v>
      </c>
      <c r="G16" s="20">
        <v>496</v>
      </c>
      <c r="H16" s="45">
        <f t="shared" si="5"/>
        <v>7.888040712468193</v>
      </c>
      <c r="I16" s="25">
        <f t="shared" si="0"/>
        <v>-34</v>
      </c>
      <c r="J16" s="4">
        <f t="shared" si="1"/>
        <v>-6.854838709677419</v>
      </c>
      <c r="K16" s="19">
        <v>44</v>
      </c>
      <c r="L16" s="19">
        <v>96</v>
      </c>
      <c r="M16" s="19">
        <v>418</v>
      </c>
      <c r="N16" s="21">
        <v>400</v>
      </c>
      <c r="O16" s="20">
        <v>13297</v>
      </c>
      <c r="P16" s="20">
        <v>17438</v>
      </c>
      <c r="Q16" s="5">
        <f t="shared" si="3"/>
        <v>-23.746989333639178</v>
      </c>
    </row>
    <row r="17" spans="2:17" ht="16.5" customHeight="1">
      <c r="B17" s="80"/>
      <c r="C17" s="94" t="s">
        <v>19</v>
      </c>
      <c r="D17" s="95"/>
      <c r="E17" s="24">
        <v>483</v>
      </c>
      <c r="F17" s="45">
        <f t="shared" si="4"/>
        <v>9.05511811023622</v>
      </c>
      <c r="G17" s="20">
        <v>599</v>
      </c>
      <c r="H17" s="45">
        <f t="shared" si="5"/>
        <v>9.526081424936386</v>
      </c>
      <c r="I17" s="25">
        <f t="shared" si="0"/>
        <v>-116</v>
      </c>
      <c r="J17" s="4">
        <f t="shared" si="1"/>
        <v>-19.36560934891486</v>
      </c>
      <c r="K17" s="19">
        <v>79</v>
      </c>
      <c r="L17" s="19">
        <v>133</v>
      </c>
      <c r="M17" s="19">
        <v>404</v>
      </c>
      <c r="N17" s="21">
        <v>466</v>
      </c>
      <c r="O17" s="20">
        <v>16159</v>
      </c>
      <c r="P17" s="20">
        <v>21781</v>
      </c>
      <c r="Q17" s="5">
        <f t="shared" si="3"/>
        <v>-25.811487075891833</v>
      </c>
    </row>
    <row r="18" spans="2:17" ht="16.5" customHeight="1">
      <c r="B18" s="80"/>
      <c r="C18" s="94" t="s">
        <v>20</v>
      </c>
      <c r="D18" s="95"/>
      <c r="E18" s="24">
        <v>512</v>
      </c>
      <c r="F18" s="45">
        <f t="shared" si="4"/>
        <v>9.598800149981253</v>
      </c>
      <c r="G18" s="20">
        <v>712</v>
      </c>
      <c r="H18" s="45">
        <f t="shared" si="5"/>
        <v>11.323155216284988</v>
      </c>
      <c r="I18" s="25">
        <f t="shared" si="0"/>
        <v>-200</v>
      </c>
      <c r="J18" s="4">
        <f t="shared" si="1"/>
        <v>-28.08988764044944</v>
      </c>
      <c r="K18" s="19">
        <v>109</v>
      </c>
      <c r="L18" s="19">
        <v>125</v>
      </c>
      <c r="M18" s="19">
        <v>403</v>
      </c>
      <c r="N18" s="21">
        <v>587</v>
      </c>
      <c r="O18" s="20">
        <v>19505</v>
      </c>
      <c r="P18" s="20">
        <v>29131</v>
      </c>
      <c r="Q18" s="5">
        <f t="shared" si="3"/>
        <v>-33.0438364628746</v>
      </c>
    </row>
    <row r="19" spans="2:17" ht="16.5" customHeight="1">
      <c r="B19" s="80"/>
      <c r="C19" s="94" t="s">
        <v>22</v>
      </c>
      <c r="D19" s="95"/>
      <c r="E19" s="24">
        <v>607</v>
      </c>
      <c r="F19" s="45">
        <f t="shared" si="4"/>
        <v>11.379827521559804</v>
      </c>
      <c r="G19" s="20">
        <v>670</v>
      </c>
      <c r="H19" s="45">
        <f t="shared" si="5"/>
        <v>10.655216284987278</v>
      </c>
      <c r="I19" s="25">
        <f t="shared" si="0"/>
        <v>-63</v>
      </c>
      <c r="J19" s="4">
        <f t="shared" si="1"/>
        <v>-9.402985074626866</v>
      </c>
      <c r="K19" s="19">
        <v>78</v>
      </c>
      <c r="L19" s="19">
        <v>76</v>
      </c>
      <c r="M19" s="19">
        <v>529</v>
      </c>
      <c r="N19" s="21">
        <v>594</v>
      </c>
      <c r="O19" s="20">
        <v>25958</v>
      </c>
      <c r="P19" s="20">
        <v>28038</v>
      </c>
      <c r="Q19" s="5">
        <f t="shared" si="3"/>
        <v>-7.418503459590556</v>
      </c>
    </row>
    <row r="20" spans="2:17" ht="16.5" customHeight="1">
      <c r="B20" s="80"/>
      <c r="C20" s="94" t="s">
        <v>23</v>
      </c>
      <c r="D20" s="95"/>
      <c r="E20" s="22">
        <v>501</v>
      </c>
      <c r="F20" s="45">
        <f t="shared" si="4"/>
        <v>9.392575928008998</v>
      </c>
      <c r="G20" s="16">
        <v>670</v>
      </c>
      <c r="H20" s="15">
        <f t="shared" si="5"/>
        <v>10.655216284987278</v>
      </c>
      <c r="I20" s="23">
        <f t="shared" si="0"/>
        <v>-169</v>
      </c>
      <c r="J20" s="4">
        <f t="shared" si="1"/>
        <v>-25.223880597014926</v>
      </c>
      <c r="K20" s="14">
        <v>48</v>
      </c>
      <c r="L20" s="14">
        <v>71</v>
      </c>
      <c r="M20" s="14">
        <v>453</v>
      </c>
      <c r="N20" s="17">
        <v>599</v>
      </c>
      <c r="O20" s="16">
        <v>21289</v>
      </c>
      <c r="P20" s="16">
        <v>26356</v>
      </c>
      <c r="Q20" s="5">
        <f t="shared" si="3"/>
        <v>-19.22522385794506</v>
      </c>
    </row>
    <row r="21" spans="2:17" ht="16.5" customHeight="1">
      <c r="B21" s="80"/>
      <c r="C21" s="94" t="s">
        <v>24</v>
      </c>
      <c r="D21" s="95"/>
      <c r="E21" s="24">
        <v>510</v>
      </c>
      <c r="F21" s="45">
        <f t="shared" si="4"/>
        <v>9.561304836895388</v>
      </c>
      <c r="G21" s="20">
        <v>682</v>
      </c>
      <c r="H21" s="45">
        <f t="shared" si="5"/>
        <v>10.846055979643767</v>
      </c>
      <c r="I21" s="25">
        <f t="shared" si="0"/>
        <v>-172</v>
      </c>
      <c r="J21" s="55">
        <f t="shared" si="1"/>
        <v>-25.219941348973606</v>
      </c>
      <c r="K21" s="19">
        <v>53</v>
      </c>
      <c r="L21" s="19">
        <v>73</v>
      </c>
      <c r="M21" s="19">
        <v>457</v>
      </c>
      <c r="N21" s="21">
        <v>609</v>
      </c>
      <c r="O21" s="20">
        <v>19219</v>
      </c>
      <c r="P21" s="20">
        <v>26966</v>
      </c>
      <c r="Q21" s="56">
        <f t="shared" si="3"/>
        <v>-28.728769561670255</v>
      </c>
    </row>
    <row r="22" spans="2:17" ht="15" thickBot="1">
      <c r="B22" s="81"/>
      <c r="C22" s="100" t="s">
        <v>14</v>
      </c>
      <c r="D22" s="99"/>
      <c r="E22" s="57">
        <v>607</v>
      </c>
      <c r="F22" s="58">
        <f t="shared" si="4"/>
        <v>11.379827521559804</v>
      </c>
      <c r="G22" s="28">
        <v>588</v>
      </c>
      <c r="H22" s="48">
        <f t="shared" si="5"/>
        <v>9.351145038167939</v>
      </c>
      <c r="I22" s="59">
        <f t="shared" si="0"/>
        <v>19</v>
      </c>
      <c r="J22" s="50">
        <f t="shared" si="1"/>
        <v>3.231292517006803</v>
      </c>
      <c r="K22" s="26">
        <v>81</v>
      </c>
      <c r="L22" s="26">
        <v>86</v>
      </c>
      <c r="M22" s="26">
        <v>526</v>
      </c>
      <c r="N22" s="27">
        <v>502</v>
      </c>
      <c r="O22" s="28">
        <v>23125</v>
      </c>
      <c r="P22" s="28">
        <v>22488</v>
      </c>
      <c r="Q22" s="6">
        <f t="shared" si="3"/>
        <v>2.832621842760583</v>
      </c>
    </row>
    <row r="23" spans="2:17" ht="13.5" customHeight="1">
      <c r="B23" s="30"/>
      <c r="C23" s="30"/>
      <c r="D23" s="30"/>
      <c r="E23" s="31"/>
      <c r="F23" s="32"/>
      <c r="G23" s="33"/>
      <c r="H23" s="32"/>
      <c r="I23" s="34"/>
      <c r="J23" s="8"/>
      <c r="K23" s="33"/>
      <c r="L23" s="33"/>
      <c r="M23" s="35"/>
      <c r="N23" s="35"/>
      <c r="O23" s="33"/>
      <c r="P23" s="36"/>
      <c r="Q23" s="8"/>
    </row>
    <row r="24" spans="1:17" ht="13.5" customHeight="1">
      <c r="A24" s="37"/>
      <c r="B24" s="30"/>
      <c r="C24" s="30"/>
      <c r="D24" s="30"/>
      <c r="E24" s="33"/>
      <c r="F24" s="32"/>
      <c r="G24" s="33"/>
      <c r="H24" s="32"/>
      <c r="I24" s="34"/>
      <c r="J24" s="8"/>
      <c r="K24" s="33"/>
      <c r="L24" s="33"/>
      <c r="M24" s="35"/>
      <c r="N24" s="35"/>
      <c r="O24" s="33"/>
      <c r="P24" s="36"/>
      <c r="Q24" s="8"/>
    </row>
    <row r="25" spans="2:6" ht="13.5" customHeight="1">
      <c r="B25" s="64"/>
      <c r="C25" s="64"/>
      <c r="D25" s="64"/>
      <c r="E25" s="64"/>
      <c r="F25" s="64"/>
    </row>
  </sheetData>
  <sheetProtection/>
  <mergeCells count="37">
    <mergeCell ref="O5:O6"/>
    <mergeCell ref="P5:P6"/>
    <mergeCell ref="C13:D13"/>
    <mergeCell ref="C14:D14"/>
    <mergeCell ref="C15:D15"/>
    <mergeCell ref="C16:D16"/>
    <mergeCell ref="C17:D17"/>
    <mergeCell ref="C18:D18"/>
    <mergeCell ref="B1:Q1"/>
    <mergeCell ref="E4:J4"/>
    <mergeCell ref="P2:Q2"/>
    <mergeCell ref="M4:N4"/>
    <mergeCell ref="C19:D19"/>
    <mergeCell ref="C20:D20"/>
    <mergeCell ref="C21:D21"/>
    <mergeCell ref="O3:Q4"/>
    <mergeCell ref="K4:L4"/>
    <mergeCell ref="E3:N3"/>
    <mergeCell ref="F5:F6"/>
    <mergeCell ref="B8:D8"/>
    <mergeCell ref="B9:D9"/>
    <mergeCell ref="C22:D22"/>
    <mergeCell ref="E5:E6"/>
    <mergeCell ref="G5:G6"/>
    <mergeCell ref="C10:D10"/>
    <mergeCell ref="H5:H6"/>
    <mergeCell ref="I5:J5"/>
    <mergeCell ref="K5:K6"/>
    <mergeCell ref="L5:L6"/>
    <mergeCell ref="M5:M6"/>
    <mergeCell ref="N5:N6"/>
    <mergeCell ref="C11:D11"/>
    <mergeCell ref="C12:D12"/>
    <mergeCell ref="B7:D7"/>
    <mergeCell ref="B3:D6"/>
    <mergeCell ref="B10:B22"/>
    <mergeCell ref="B25:F2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6" r:id="rId1"/>
  <ignoredErrors>
    <ignoredError sqref="E7 G7 L7:P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2014-12-08T02:51:26Z</cp:lastPrinted>
  <dcterms:created xsi:type="dcterms:W3CDTF">2004-07-14T00:13:01Z</dcterms:created>
  <dcterms:modified xsi:type="dcterms:W3CDTF">2015-01-30T04:18:13Z</dcterms:modified>
  <cp:category/>
  <cp:version/>
  <cp:contentType/>
  <cp:contentStatus/>
</cp:coreProperties>
</file>