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435" activeTab="0"/>
  </bookViews>
  <sheets>
    <sheet name="土地" sheetId="1" r:id="rId1"/>
  </sheets>
  <externalReferences>
    <externalReference r:id="rId4"/>
  </externalReferences>
  <definedNames>
    <definedName name="_xlnm.Print_Area" localSheetId="0">'土地'!$A$1:$AH$72</definedName>
    <definedName name="Print_Area_MI">#REF!</definedName>
    <definedName name="_xlnm.Print_Titles" localSheetId="0">'土地'!$A:$B,'土地'!$1:$6</definedName>
  </definedNames>
  <calcPr fullCalcOnLoad="1"/>
</workbook>
</file>

<file path=xl/sharedStrings.xml><?xml version="1.0" encoding="utf-8"?>
<sst xmlns="http://schemas.openxmlformats.org/spreadsheetml/2006/main" count="665" uniqueCount="120">
  <si>
    <t>区　分</t>
  </si>
  <si>
    <t>調査時点</t>
  </si>
  <si>
    <t>単　位</t>
  </si>
  <si>
    <t>k㎡</t>
  </si>
  <si>
    <t>28</t>
  </si>
  <si>
    <t>兵庫県</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</si>
  <si>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</si>
  <si>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</si>
  <si>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</si>
  <si>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</si>
  <si>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</si>
  <si>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</si>
  <si>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</si>
  <si>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</si>
  <si>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</si>
  <si>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</si>
  <si>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</si>
  <si>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</si>
  <si>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</si>
  <si>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</si>
  <si>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</si>
  <si>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</si>
  <si>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</si>
  <si>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</si>
  <si>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</si>
  <si>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</si>
  <si>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</si>
  <si>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</si>
  <si>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</si>
  <si>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</si>
  <si>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</si>
  <si>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</si>
  <si>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</si>
  <si>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</si>
  <si>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</si>
  <si>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</si>
  <si>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</si>
  <si>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</si>
  <si>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</si>
  <si>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</si>
  <si>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</si>
  <si>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</si>
  <si>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</si>
  <si>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</si>
  <si>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</si>
  <si>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</si>
  <si>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</si>
  <si>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資　料</t>
  </si>
  <si>
    <t>基準地地価</t>
  </si>
  <si>
    <t>対前年平均
変動率
(住宅地)</t>
  </si>
  <si>
    <t>対前年平均
変動率
(商業地)</t>
  </si>
  <si>
    <t>対前年平均
変動率
(工業地)</t>
  </si>
  <si>
    <t>市街化
調整区域</t>
  </si>
  <si>
    <t>用途地域
（総数）</t>
  </si>
  <si>
    <t>第1種低層
住居専用</t>
  </si>
  <si>
    <t>第2種低層
住居専用</t>
  </si>
  <si>
    <t>第1種中高層
住居専用</t>
  </si>
  <si>
    <t>第2種中高層
住居専用</t>
  </si>
  <si>
    <t>第1種住居</t>
  </si>
  <si>
    <t>第2種住居</t>
  </si>
  <si>
    <t>準住居</t>
  </si>
  <si>
    <t>近隣商業</t>
  </si>
  <si>
    <t>商業</t>
  </si>
  <si>
    <t>準工業</t>
  </si>
  <si>
    <t>工業</t>
  </si>
  <si>
    <t>工業専用</t>
  </si>
  <si>
    <t>円/㎡</t>
  </si>
  <si>
    <t>*</t>
  </si>
  <si>
    <t>養父市</t>
  </si>
  <si>
    <t>丹波市</t>
  </si>
  <si>
    <t>南あわじ市</t>
  </si>
  <si>
    <t>淡路市</t>
  </si>
  <si>
    <t>評価
総地積
(田)</t>
  </si>
  <si>
    <t>評価
総地積
(畑)</t>
  </si>
  <si>
    <t>評価
総地積
(宅地)</t>
  </si>
  <si>
    <t>評価
総地積
(雑種地)</t>
  </si>
  <si>
    <t>市街化
区域</t>
  </si>
  <si>
    <t>豊岡市</t>
  </si>
  <si>
    <t>朝来市</t>
  </si>
  <si>
    <t>宍粟市</t>
  </si>
  <si>
    <t>香美町</t>
  </si>
  <si>
    <t>区域面積</t>
  </si>
  <si>
    <t>用途地域面積</t>
  </si>
  <si>
    <t>西脇市</t>
  </si>
  <si>
    <t>三木市</t>
  </si>
  <si>
    <t>多可町</t>
  </si>
  <si>
    <t>神河町</t>
  </si>
  <si>
    <t>たつの市</t>
  </si>
  <si>
    <t>佐用町</t>
  </si>
  <si>
    <t>新温泉町</t>
  </si>
  <si>
    <t>加東市</t>
  </si>
  <si>
    <t>可住地面積は、総面積から林野面積と主要湖沼面積を差し引いて総務省統計局が算出したもの。</t>
  </si>
  <si>
    <t>として記載している。</t>
  </si>
  <si>
    <t>総面積の*印については、一部境界未定のため、総務省自治行政局発行「全国市町村要覧」の面積を参考値</t>
  </si>
  <si>
    <t>-</t>
  </si>
  <si>
    <t>…</t>
  </si>
  <si>
    <t>評価
総地積
(山林)</t>
  </si>
  <si>
    <t>評価
総地積
(牧場・原野)</t>
  </si>
  <si>
    <r>
      <t xml:space="preserve">評価総地積
</t>
    </r>
    <r>
      <rPr>
        <sz val="7"/>
        <rFont val="ＭＳ Ｐゴシック"/>
        <family val="3"/>
      </rPr>
      <t>(課税対象地積)</t>
    </r>
  </si>
  <si>
    <t>総面積</t>
  </si>
  <si>
    <t>地目別面積</t>
  </si>
  <si>
    <t>総面積</t>
  </si>
  <si>
    <t>可住地
面積</t>
  </si>
  <si>
    <t>土地
平均価格
(住宅地)　　　　　　　　　　　　　　　　　　</t>
  </si>
  <si>
    <t>土地
平均価格
(商業地)　　　　　　　　　　　　　　　　　</t>
  </si>
  <si>
    <t>土地
平均価格
(工業地)　　　　　　　　　　　　　　　　　　</t>
  </si>
  <si>
    <t>都市計画
区域</t>
  </si>
  <si>
    <t>㎡</t>
  </si>
  <si>
    <t>％</t>
  </si>
  <si>
    <t>ha</t>
  </si>
  <si>
    <t>姫路市</t>
  </si>
  <si>
    <t>洲本市</t>
  </si>
  <si>
    <t>-</t>
  </si>
  <si>
    <t>-</t>
  </si>
  <si>
    <t>区域面積は、端数処理の関係で、内訳の計と県計は必ずしも一致しない。</t>
  </si>
  <si>
    <t>端数処理の関係で、内訳の計と県計は必ずしも一致しない。</t>
  </si>
  <si>
    <t>国土地理院「全国都道府県市区町村別面積調」、総務省統計局「社会・人口統計体系」、県市町振興課</t>
  </si>
  <si>
    <t>県都市政策課「兵庫県地価調査基準地価格要覧」、県都市計画課</t>
  </si>
  <si>
    <t>県都市計画課</t>
  </si>
  <si>
    <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</si>
</sst>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_ "/>
    <numFmt numFmtId="179" formatCode="#&quot;¥&quot;\!\ ###&quot;¥&quot;\!\ ##0"/>
    <numFmt numFmtId="180" formatCode="0.0_ "/>
    <numFmt numFmtId="181" formatCode="#,##0.0;[Red]\-#,##0.0"/>
    <numFmt numFmtId="182" formatCode="#,##0_);[Red]\(#,##0\)"/>
    <numFmt numFmtId="183" formatCode="#,##0.0"/>
    <numFmt numFmtId="184" formatCode="#,##0.00_);[Red]\(#,##0.00\)"/>
    <numFmt numFmtId="185" formatCode="\ ###,###,##0;&quot;-&quot;###,###,##0"/>
    <numFmt numFmtId="186" formatCode="_ * #,##0;_ * \-#,##0;_ * &quot;-&quot;;_ @"/>
    <numFmt numFmtId="187" formatCode="###,###,##0;&quot;-&quot;##,###,##0"/>
    <numFmt numFmtId="188" formatCode="0_);[Red]\(0\)"/>
    <numFmt numFmtId="189" formatCode="0.0_);[Red]\(0.0\)"/>
    <numFmt numFmtId="190" formatCode="#,##0;[Red]#,##0"/>
    <numFmt numFmtId="191" formatCode="#,##0.0;[Red]#,##0.0"/>
    <numFmt numFmtId="192" formatCode="0;_怀"/>
    <numFmt numFmtId="193" formatCode="0;_ "/>
    <numFmt numFmtId="194" formatCode="0.0;_ "/>
    <numFmt numFmtId="195" formatCode="0;_ꠀ"/>
    <numFmt numFmtId="196" formatCode="0.0"/>
    <numFmt numFmtId="197" formatCode="#,##0.000"/>
    <numFmt numFmtId="198" formatCode="#,##0.00_ "/>
    <numFmt numFmtId="199" formatCode="#,##0.0;\-#,##0.0"/>
    <numFmt numFmtId="200" formatCode="0.00_);[Red]\(0.00\)"/>
    <numFmt numFmtId="201" formatCode="#,##0.0_ ;[Red]\-#,##0.0\ "/>
    <numFmt numFmtId="202" formatCode="#,##0.0_ "/>
    <numFmt numFmtId="203" formatCode="#,###,##0;\-#,###,##0;&quot;-&quot;"/>
  </numFmts>
  <fonts count="55">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0"/>
      <color indexed="12"/>
      <name val="明朝"/>
      <family val="1"/>
    </font>
    <font>
      <sz val="8"/>
      <name val="ＭＳ ゴシック"/>
      <family val="3"/>
    </font>
    <font>
      <sz val="10"/>
      <name val="ＭＳ 明朝"/>
      <family val="1"/>
    </font>
    <font>
      <sz val="11"/>
      <color indexed="8"/>
      <name val="ＭＳ Ｐゴシック"/>
      <family val="3"/>
    </font>
    <font>
      <sz val="9"/>
      <name val="ＭＳ 明朝"/>
      <family val="1"/>
    </font>
    <font>
      <u val="single"/>
      <sz val="10"/>
      <color indexed="36"/>
      <name val="明朝"/>
      <family val="1"/>
    </font>
    <font>
      <sz val="14"/>
      <name val="ＭＳ 明朝"/>
      <family val="1"/>
    </font>
    <font>
      <sz val="7"/>
      <name val="ＭＳ Ｐ明朝"/>
      <family val="1"/>
    </font>
    <font>
      <b/>
      <sz val="9"/>
      <name val="ＭＳ Ｐゴシック"/>
      <family val="3"/>
    </font>
    <font>
      <sz val="9"/>
      <name val="ＭＳ Ｐゴシック"/>
      <family val="3"/>
    </font>
    <font>
      <sz val="8"/>
      <name val="ＭＳ Ｐゴシック"/>
      <family val="3"/>
    </font>
    <font>
      <sz val="7"/>
      <name val="明朝"/>
      <family val="1"/>
    </font>
    <font>
      <sz val="6"/>
      <name val="ＭＳ Ｐゴシック"/>
      <family val="3"/>
    </font>
    <font>
      <sz val="9"/>
      <name val="明朝"/>
      <family val="1"/>
    </font>
    <font>
      <sz val="8"/>
      <name val="明朝"/>
      <family val="1"/>
    </font>
    <font>
      <sz val="7"/>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53" fillId="31" borderId="4" applyNumberFormat="0" applyAlignment="0" applyProtection="0"/>
    <xf numFmtId="0" fontId="6" fillId="0" borderId="0">
      <alignment/>
      <protection/>
    </xf>
    <xf numFmtId="0" fontId="7" fillId="0" borderId="0" applyNumberFormat="0" applyFont="0" applyFill="0" applyBorder="0" applyProtection="0">
      <alignment vertical="center"/>
    </xf>
    <xf numFmtId="0" fontId="9" fillId="0" borderId="0">
      <alignment/>
      <protection/>
    </xf>
    <xf numFmtId="0" fontId="8" fillId="0" borderId="0">
      <alignment/>
      <protection/>
    </xf>
    <xf numFmtId="0" fontId="9" fillId="0" borderId="0">
      <alignment/>
      <protection/>
    </xf>
    <xf numFmtId="0" fontId="4" fillId="0" borderId="0">
      <alignment/>
      <protection/>
    </xf>
    <xf numFmtId="0" fontId="10" fillId="0" borderId="0" applyNumberFormat="0" applyFill="0" applyBorder="0" applyAlignment="0" applyProtection="0"/>
    <xf numFmtId="0" fontId="11" fillId="0" borderId="0">
      <alignment/>
      <protection/>
    </xf>
    <xf numFmtId="0" fontId="54" fillId="32" borderId="0" applyNumberFormat="0" applyBorder="0" applyAlignment="0" applyProtection="0"/>
  </cellStyleXfs>
  <cellXfs count="126">
    <xf numFmtId="37" fontId="0" fillId="0" borderId="0" xfId="0" applyAlignment="1">
      <alignment/>
    </xf>
    <xf numFmtId="0" fontId="14" fillId="0" borderId="0" xfId="66" applyFont="1" applyFill="1" applyBorder="1">
      <alignment/>
      <protection/>
    </xf>
    <xf numFmtId="0" fontId="13" fillId="0" borderId="0" xfId="62" applyFont="1" applyFill="1" applyBorder="1" applyAlignment="1">
      <alignment vertical="center"/>
    </xf>
    <xf numFmtId="0" fontId="13" fillId="0" borderId="0" xfId="62" applyFont="1" applyFill="1" applyAlignment="1">
      <alignment vertical="center"/>
    </xf>
    <xf numFmtId="0" fontId="13" fillId="0" borderId="0" xfId="61" applyNumberFormat="1" applyFont="1" applyFill="1" applyBorder="1" applyAlignment="1">
      <alignment/>
      <protection/>
    </xf>
    <xf numFmtId="0" fontId="14" fillId="0" borderId="0" xfId="61" applyNumberFormat="1" applyFont="1" applyFill="1" applyBorder="1" applyAlignment="1">
      <alignment horizontal="center" vertical="center"/>
      <protection/>
    </xf>
    <xf numFmtId="0" fontId="14" fillId="0" borderId="10" xfId="61" applyNumberFormat="1" applyFont="1" applyFill="1" applyBorder="1" applyAlignment="1">
      <alignment horizontal="center" vertical="center"/>
      <protection/>
    </xf>
    <xf numFmtId="38" fontId="14" fillId="0" borderId="0" xfId="49" applyFont="1" applyFill="1" applyBorder="1" applyAlignment="1">
      <alignment horizontal="right"/>
    </xf>
    <xf numFmtId="0" fontId="13" fillId="0" borderId="0" xfId="61" applyNumberFormat="1" applyFont="1" applyFill="1" applyBorder="1">
      <alignment/>
      <protection/>
    </xf>
    <xf numFmtId="49" fontId="13" fillId="0" borderId="10" xfId="61" applyNumberFormat="1" applyFont="1" applyFill="1" applyBorder="1">
      <alignment/>
      <protection/>
    </xf>
    <xf numFmtId="38" fontId="14" fillId="0" borderId="0" xfId="49" applyFont="1" applyFill="1" applyBorder="1" applyAlignment="1">
      <alignment/>
    </xf>
    <xf numFmtId="0" fontId="14" fillId="0" borderId="11" xfId="62" applyNumberFormat="1" applyFont="1" applyFill="1" applyBorder="1" applyAlignment="1">
      <alignment vertical="center"/>
    </xf>
    <xf numFmtId="0" fontId="14" fillId="0" borderId="11" xfId="61" applyNumberFormat="1" applyFont="1" applyFill="1" applyBorder="1">
      <alignment/>
      <protection/>
    </xf>
    <xf numFmtId="0" fontId="14" fillId="0" borderId="11" xfId="49" applyNumberFormat="1" applyFont="1" applyFill="1" applyBorder="1" applyAlignment="1">
      <alignment/>
    </xf>
    <xf numFmtId="0" fontId="14" fillId="0" borderId="0" xfId="61" applyNumberFormat="1" applyFont="1" applyFill="1" applyBorder="1">
      <alignment/>
      <protection/>
    </xf>
    <xf numFmtId="0" fontId="14" fillId="0" borderId="0" xfId="62" applyFont="1" applyFill="1" applyAlignment="1">
      <alignment vertical="center"/>
    </xf>
    <xf numFmtId="3" fontId="14" fillId="0" borderId="0" xfId="49" applyNumberFormat="1" applyFont="1" applyFill="1" applyBorder="1" applyAlignment="1">
      <alignment horizontal="right"/>
    </xf>
    <xf numFmtId="3" fontId="14" fillId="0" borderId="0" xfId="0" applyNumberFormat="1" applyFont="1" applyFill="1" applyBorder="1" applyAlignment="1">
      <alignment horizontal="right" vertical="center"/>
    </xf>
    <xf numFmtId="49" fontId="14" fillId="0" borderId="10" xfId="61" applyNumberFormat="1" applyFont="1" applyFill="1" applyBorder="1">
      <alignment/>
      <protection/>
    </xf>
    <xf numFmtId="37" fontId="13" fillId="0" borderId="0" xfId="0" applyFont="1" applyFill="1" applyBorder="1" applyAlignment="1" applyProtection="1">
      <alignment horizontal="left"/>
      <protection/>
    </xf>
    <xf numFmtId="37" fontId="13" fillId="0" borderId="0" xfId="0" applyFont="1" applyFill="1" applyAlignment="1">
      <alignment/>
    </xf>
    <xf numFmtId="0" fontId="13" fillId="0" borderId="0" xfId="61" applyNumberFormat="1" applyFont="1" applyFill="1" applyAlignment="1">
      <alignment/>
      <protection/>
    </xf>
    <xf numFmtId="0" fontId="14" fillId="0" borderId="0" xfId="61" applyNumberFormat="1" applyFont="1" applyFill="1" applyBorder="1" applyAlignment="1">
      <alignment horizontal="center"/>
      <protection/>
    </xf>
    <xf numFmtId="37" fontId="14" fillId="0" borderId="0" xfId="0" applyFont="1" applyFill="1" applyAlignment="1">
      <alignment horizontal="center"/>
    </xf>
    <xf numFmtId="3" fontId="14" fillId="0" borderId="0" xfId="49" applyNumberFormat="1" applyFont="1" applyFill="1" applyAlignment="1">
      <alignment horizontal="right"/>
    </xf>
    <xf numFmtId="3" fontId="14" fillId="0" borderId="0" xfId="49" applyNumberFormat="1" applyFont="1" applyFill="1" applyBorder="1" applyAlignment="1" applyProtection="1">
      <alignment horizontal="right"/>
      <protection/>
    </xf>
    <xf numFmtId="3" fontId="14" fillId="0" borderId="0" xfId="49" applyNumberFormat="1" applyFont="1" applyFill="1" applyBorder="1" applyAlignment="1" applyProtection="1">
      <alignment horizontal="right"/>
      <protection locked="0"/>
    </xf>
    <xf numFmtId="0" fontId="13" fillId="0" borderId="0" xfId="65" applyNumberFormat="1" applyFont="1" applyFill="1" applyBorder="1">
      <alignment/>
      <protection/>
    </xf>
    <xf numFmtId="0" fontId="14" fillId="0" borderId="0" xfId="65" applyNumberFormat="1" applyFont="1" applyFill="1" applyBorder="1">
      <alignment/>
      <protection/>
    </xf>
    <xf numFmtId="49" fontId="14" fillId="0" borderId="10" xfId="61" applyNumberFormat="1" applyFont="1" applyFill="1" applyBorder="1" applyAlignment="1">
      <alignment horizontal="right"/>
      <protection/>
    </xf>
    <xf numFmtId="0" fontId="14" fillId="0" borderId="0" xfId="65" applyNumberFormat="1" applyFont="1" applyFill="1" applyBorder="1" applyAlignment="1">
      <alignment horizontal="right"/>
      <protection/>
    </xf>
    <xf numFmtId="37" fontId="13" fillId="0" borderId="10" xfId="0" applyFont="1" applyFill="1" applyBorder="1" applyAlignment="1" applyProtection="1">
      <alignment/>
      <protection/>
    </xf>
    <xf numFmtId="37" fontId="13" fillId="0" borderId="10" xfId="0" applyFont="1" applyFill="1" applyBorder="1" applyAlignment="1" applyProtection="1">
      <alignment horizontal="left"/>
      <protection/>
    </xf>
    <xf numFmtId="179" fontId="13" fillId="0" borderId="10" xfId="65" applyNumberFormat="1" applyFont="1" applyFill="1" applyBorder="1" applyAlignment="1">
      <alignment horizontal="left"/>
      <protection/>
    </xf>
    <xf numFmtId="0" fontId="13" fillId="0" borderId="10" xfId="61" applyNumberFormat="1" applyFont="1" applyFill="1" applyBorder="1">
      <alignment/>
      <protection/>
    </xf>
    <xf numFmtId="179" fontId="13" fillId="0" borderId="10" xfId="65" applyNumberFormat="1" applyFont="1" applyFill="1" applyBorder="1">
      <alignment/>
      <protection/>
    </xf>
    <xf numFmtId="0" fontId="14" fillId="0" borderId="11" xfId="65" applyNumberFormat="1" applyFont="1" applyFill="1" applyBorder="1">
      <alignment/>
      <protection/>
    </xf>
    <xf numFmtId="49" fontId="14" fillId="0" borderId="12" xfId="61" applyNumberFormat="1" applyFont="1" applyFill="1" applyBorder="1">
      <alignment/>
      <protection/>
    </xf>
    <xf numFmtId="184" fontId="14" fillId="0" borderId="11" xfId="0" applyNumberFormat="1" applyFont="1" applyFill="1" applyBorder="1" applyAlignment="1">
      <alignment/>
    </xf>
    <xf numFmtId="38" fontId="14" fillId="0" borderId="11" xfId="49" applyFont="1" applyFill="1" applyBorder="1" applyAlignment="1">
      <alignment/>
    </xf>
    <xf numFmtId="38" fontId="14" fillId="0" borderId="11" xfId="49" applyFont="1" applyFill="1" applyBorder="1" applyAlignment="1" applyProtection="1">
      <alignment/>
      <protection/>
    </xf>
    <xf numFmtId="38" fontId="14" fillId="0" borderId="11" xfId="49" applyFont="1" applyFill="1" applyBorder="1" applyAlignment="1">
      <alignment/>
    </xf>
    <xf numFmtId="38" fontId="14" fillId="0" borderId="11" xfId="49" applyFont="1" applyFill="1" applyBorder="1" applyAlignment="1">
      <alignment horizontal="right"/>
    </xf>
    <xf numFmtId="183" fontId="14" fillId="0" borderId="11" xfId="49" applyNumberFormat="1" applyFont="1" applyFill="1" applyBorder="1" applyAlignment="1">
      <alignment horizontal="right"/>
    </xf>
    <xf numFmtId="37" fontId="14" fillId="0" borderId="0" xfId="0" applyFont="1" applyFill="1" applyBorder="1" applyAlignment="1">
      <alignment horizontal="left" vertical="center"/>
    </xf>
    <xf numFmtId="37" fontId="14" fillId="0" borderId="0" xfId="0" applyFont="1" applyFill="1" applyAlignment="1">
      <alignment/>
    </xf>
    <xf numFmtId="0" fontId="14" fillId="0" borderId="0" xfId="61" applyNumberFormat="1" applyFont="1" applyFill="1">
      <alignment/>
      <protection/>
    </xf>
    <xf numFmtId="183" fontId="14" fillId="0" borderId="0" xfId="49" applyNumberFormat="1" applyFont="1" applyFill="1" applyBorder="1" applyAlignment="1">
      <alignment/>
    </xf>
    <xf numFmtId="37" fontId="14" fillId="0" borderId="0" xfId="0" applyFont="1" applyFill="1" applyBorder="1" applyAlignment="1">
      <alignment horizontal="left"/>
    </xf>
    <xf numFmtId="37" fontId="14" fillId="0" borderId="0" xfId="0" applyFont="1" applyFill="1" applyBorder="1" applyAlignment="1">
      <alignment/>
    </xf>
    <xf numFmtId="37" fontId="14" fillId="0" borderId="0" xfId="0" applyFont="1" applyFill="1" applyBorder="1" applyAlignment="1" applyProtection="1">
      <alignment/>
      <protection locked="0"/>
    </xf>
    <xf numFmtId="41" fontId="14" fillId="0" borderId="0" xfId="0" applyNumberFormat="1" applyFont="1" applyFill="1" applyBorder="1" applyAlignment="1">
      <alignment/>
    </xf>
    <xf numFmtId="37" fontId="14" fillId="0" borderId="0" xfId="0" applyFont="1" applyFill="1" applyBorder="1" applyAlignment="1" applyProtection="1">
      <alignment/>
      <protection/>
    </xf>
    <xf numFmtId="179" fontId="14" fillId="0" borderId="10" xfId="65" applyNumberFormat="1" applyFont="1" applyFill="1" applyBorder="1" applyAlignment="1">
      <alignment/>
      <protection/>
    </xf>
    <xf numFmtId="0" fontId="14" fillId="0" borderId="0" xfId="61" applyNumberFormat="1" applyFont="1" applyFill="1" applyBorder="1" applyAlignment="1">
      <alignment/>
      <protection/>
    </xf>
    <xf numFmtId="37" fontId="14" fillId="0" borderId="0" xfId="0" applyFont="1" applyFill="1" applyAlignment="1">
      <alignment/>
    </xf>
    <xf numFmtId="37" fontId="14" fillId="0" borderId="0" xfId="0" applyFont="1" applyFill="1" applyBorder="1" applyAlignment="1">
      <alignment/>
    </xf>
    <xf numFmtId="37" fontId="14" fillId="0" borderId="0" xfId="0" applyFont="1" applyFill="1" applyBorder="1" applyAlignment="1" applyProtection="1">
      <alignment/>
      <protection locked="0"/>
    </xf>
    <xf numFmtId="41" fontId="14" fillId="0" borderId="0" xfId="0" applyNumberFormat="1" applyFont="1" applyFill="1" applyBorder="1" applyAlignment="1">
      <alignment/>
    </xf>
    <xf numFmtId="37" fontId="14" fillId="0" borderId="0" xfId="0" applyFont="1" applyFill="1" applyBorder="1" applyAlignment="1" applyProtection="1">
      <alignment/>
      <protection/>
    </xf>
    <xf numFmtId="0" fontId="14" fillId="0" borderId="0" xfId="61" applyNumberFormat="1" applyFont="1" applyFill="1" applyAlignment="1">
      <alignment/>
      <protection/>
    </xf>
    <xf numFmtId="183" fontId="14" fillId="0" borderId="0" xfId="49" applyNumberFormat="1" applyFont="1" applyFill="1" applyBorder="1" applyAlignment="1">
      <alignment/>
    </xf>
    <xf numFmtId="0" fontId="14" fillId="0" borderId="0" xfId="62" applyFont="1" applyFill="1" applyAlignment="1">
      <alignment/>
    </xf>
    <xf numFmtId="38" fontId="14" fillId="0" borderId="0" xfId="49" applyFont="1" applyFill="1" applyBorder="1" applyAlignment="1">
      <alignment horizontal="left"/>
    </xf>
    <xf numFmtId="38" fontId="14" fillId="0" borderId="0" xfId="49" applyFont="1" applyFill="1" applyBorder="1" applyAlignment="1" applyProtection="1">
      <alignment/>
      <protection/>
    </xf>
    <xf numFmtId="37" fontId="0" fillId="0" borderId="0" xfId="0" applyFont="1" applyFill="1" applyAlignment="1">
      <alignment/>
    </xf>
    <xf numFmtId="37" fontId="14" fillId="0" borderId="0" xfId="0" applyFont="1" applyFill="1" applyAlignment="1">
      <alignment horizontal="right"/>
    </xf>
    <xf numFmtId="37" fontId="14" fillId="0" borderId="10" xfId="0" applyFont="1" applyFill="1" applyBorder="1" applyAlignment="1">
      <alignment/>
    </xf>
    <xf numFmtId="0" fontId="14" fillId="0" borderId="13" xfId="62" applyFont="1" applyFill="1" applyBorder="1" applyAlignment="1">
      <alignment horizontal="center" vertical="center"/>
    </xf>
    <xf numFmtId="0" fontId="14" fillId="0" borderId="13" xfId="61" applyNumberFormat="1" applyFont="1" applyFill="1" applyBorder="1" applyAlignment="1">
      <alignment horizontal="center"/>
      <protection/>
    </xf>
    <xf numFmtId="57" fontId="14" fillId="0" borderId="13" xfId="62" applyNumberFormat="1" applyFont="1" applyFill="1" applyBorder="1" applyAlignment="1">
      <alignment horizontal="center" vertical="center"/>
    </xf>
    <xf numFmtId="49" fontId="14" fillId="0" borderId="0" xfId="61" applyNumberFormat="1" applyFont="1" applyFill="1" applyBorder="1" applyAlignment="1">
      <alignment horizontal="right"/>
      <protection/>
    </xf>
    <xf numFmtId="37" fontId="13" fillId="0" borderId="0" xfId="0" applyFont="1" applyFill="1" applyBorder="1" applyAlignment="1" applyProtection="1">
      <alignment horizontal="right"/>
      <protection/>
    </xf>
    <xf numFmtId="49" fontId="14" fillId="0" borderId="11" xfId="61" applyNumberFormat="1" applyFont="1" applyFill="1" applyBorder="1" applyAlignment="1">
      <alignment horizontal="right"/>
      <protection/>
    </xf>
    <xf numFmtId="0" fontId="14" fillId="0" borderId="14" xfId="62" applyFont="1" applyFill="1" applyBorder="1" applyAlignment="1">
      <alignment horizontal="center" vertical="center"/>
    </xf>
    <xf numFmtId="57" fontId="14" fillId="0" borderId="15" xfId="62" applyNumberFormat="1" applyFont="1" applyFill="1" applyBorder="1" applyAlignment="1">
      <alignment horizontal="center" vertical="center"/>
    </xf>
    <xf numFmtId="0" fontId="14" fillId="0" borderId="15" xfId="61" applyNumberFormat="1" applyFont="1" applyFill="1" applyBorder="1" applyAlignment="1">
      <alignment horizontal="center"/>
      <protection/>
    </xf>
    <xf numFmtId="57" fontId="14" fillId="0" borderId="14" xfId="62" applyNumberFormat="1" applyFont="1" applyFill="1" applyBorder="1" applyAlignment="1">
      <alignment horizontal="center" vertical="center"/>
    </xf>
    <xf numFmtId="200" fontId="18" fillId="0" borderId="0" xfId="0" applyNumberFormat="1" applyFont="1" applyFill="1" applyAlignment="1">
      <alignment/>
    </xf>
    <xf numFmtId="4" fontId="18" fillId="0" borderId="0" xfId="0" applyNumberFormat="1" applyFont="1" applyFill="1" applyAlignment="1">
      <alignment/>
    </xf>
    <xf numFmtId="4" fontId="19" fillId="0" borderId="0" xfId="0" applyNumberFormat="1" applyFont="1" applyFill="1" applyAlignment="1">
      <alignment/>
    </xf>
    <xf numFmtId="57" fontId="14" fillId="0" borderId="13" xfId="0" applyNumberFormat="1" applyFont="1" applyFill="1" applyBorder="1" applyAlignment="1">
      <alignment horizontal="center" vertical="center"/>
    </xf>
    <xf numFmtId="57" fontId="14" fillId="0" borderId="14" xfId="0" applyNumberFormat="1" applyFont="1" applyFill="1" applyBorder="1" applyAlignment="1">
      <alignment horizontal="center" vertical="center"/>
    </xf>
    <xf numFmtId="57" fontId="14" fillId="0" borderId="15" xfId="64" applyNumberFormat="1" applyFont="1" applyFill="1" applyBorder="1" applyAlignment="1">
      <alignment horizontal="center" vertical="center" wrapText="1"/>
      <protection/>
    </xf>
    <xf numFmtId="57" fontId="14" fillId="0" borderId="13" xfId="64" applyNumberFormat="1" applyFont="1" applyFill="1" applyBorder="1" applyAlignment="1">
      <alignment horizontal="center" vertical="center" wrapText="1"/>
      <protection/>
    </xf>
    <xf numFmtId="38" fontId="14" fillId="0" borderId="0" xfId="49" applyFont="1" applyFill="1" applyAlignment="1">
      <alignment horizontal="right"/>
    </xf>
    <xf numFmtId="38" fontId="14" fillId="0" borderId="0" xfId="49" applyFont="1" applyFill="1" applyAlignment="1">
      <alignment/>
    </xf>
    <xf numFmtId="4" fontId="14" fillId="0" borderId="0" xfId="0" applyNumberFormat="1" applyFont="1" applyFill="1" applyBorder="1" applyAlignment="1" applyProtection="1">
      <alignment horizontal="right"/>
      <protection/>
    </xf>
    <xf numFmtId="4" fontId="14" fillId="0" borderId="0" xfId="49" applyNumberFormat="1" applyFont="1" applyFill="1" applyBorder="1" applyAlignment="1">
      <alignment horizontal="right"/>
    </xf>
    <xf numFmtId="183" fontId="14" fillId="0" borderId="0" xfId="49" applyNumberFormat="1" applyFont="1" applyFill="1" applyBorder="1" applyAlignment="1">
      <alignment horizontal="right"/>
    </xf>
    <xf numFmtId="183" fontId="14" fillId="0" borderId="0" xfId="49" applyNumberFormat="1" applyFont="1" applyFill="1" applyAlignment="1">
      <alignment horizontal="right"/>
    </xf>
    <xf numFmtId="3" fontId="14" fillId="0" borderId="0" xfId="49" applyNumberFormat="1" applyFont="1" applyFill="1" applyAlignment="1" quotePrefix="1">
      <alignment horizontal="right"/>
    </xf>
    <xf numFmtId="3" fontId="14" fillId="0" borderId="0" xfId="0" applyNumberFormat="1" applyFont="1" applyFill="1" applyBorder="1" applyAlignment="1">
      <alignment horizontal="right"/>
    </xf>
    <xf numFmtId="3" fontId="14" fillId="0" borderId="0" xfId="61" applyNumberFormat="1" applyFont="1" applyFill="1" applyBorder="1" applyAlignment="1">
      <alignment horizontal="right"/>
      <protection/>
    </xf>
    <xf numFmtId="37" fontId="0" fillId="0" borderId="0" xfId="0" applyFont="1" applyFill="1" applyAlignment="1">
      <alignment horizontal="right"/>
    </xf>
    <xf numFmtId="3" fontId="14" fillId="0" borderId="0" xfId="0" applyNumberFormat="1" applyFont="1" applyFill="1" applyBorder="1" applyAlignment="1" applyProtection="1">
      <alignment horizontal="right"/>
      <protection/>
    </xf>
    <xf numFmtId="183" fontId="14" fillId="0" borderId="0" xfId="0" applyNumberFormat="1" applyFont="1" applyFill="1" applyBorder="1" applyAlignment="1" applyProtection="1">
      <alignment horizontal="right"/>
      <protection/>
    </xf>
    <xf numFmtId="39" fontId="14" fillId="0" borderId="0" xfId="0" applyNumberFormat="1" applyFont="1" applyFill="1" applyAlignment="1">
      <alignment/>
    </xf>
    <xf numFmtId="183" fontId="14" fillId="0" borderId="0" xfId="0" applyNumberFormat="1" applyFont="1" applyFill="1" applyAlignment="1">
      <alignment horizontal="right"/>
    </xf>
    <xf numFmtId="3" fontId="14" fillId="0" borderId="0" xfId="49" applyNumberFormat="1" applyFont="1" applyFill="1" applyBorder="1" applyAlignment="1">
      <alignment horizontal="right" vertical="center"/>
    </xf>
    <xf numFmtId="4" fontId="14" fillId="0" borderId="0" xfId="49" applyNumberFormat="1" applyFont="1" applyFill="1" applyAlignment="1">
      <alignment horizontal="right"/>
    </xf>
    <xf numFmtId="37" fontId="0" fillId="0" borderId="0" xfId="0" applyFont="1" applyFill="1" applyAlignment="1">
      <alignment/>
    </xf>
    <xf numFmtId="37" fontId="0" fillId="0" borderId="0" xfId="0" applyFont="1" applyFill="1" applyAlignment="1">
      <alignment/>
    </xf>
    <xf numFmtId="57" fontId="14" fillId="0" borderId="15" xfId="0" applyNumberFormat="1" applyFont="1" applyFill="1" applyBorder="1" applyAlignment="1">
      <alignment horizontal="center" vertical="center"/>
    </xf>
    <xf numFmtId="200" fontId="14" fillId="0" borderId="11" xfId="0" applyNumberFormat="1" applyFont="1" applyFill="1" applyBorder="1" applyAlignment="1">
      <alignment/>
    </xf>
    <xf numFmtId="0" fontId="14" fillId="0" borderId="13" xfId="62" applyFont="1" applyFill="1" applyBorder="1" applyAlignment="1">
      <alignment horizontal="center" vertical="center" wrapText="1"/>
    </xf>
    <xf numFmtId="0" fontId="14" fillId="0" borderId="13" xfId="64" applyNumberFormat="1" applyFont="1" applyFill="1" applyBorder="1" applyAlignment="1">
      <alignment horizontal="center" vertical="center" wrapText="1"/>
      <protection/>
    </xf>
    <xf numFmtId="0" fontId="15" fillId="0" borderId="13" xfId="62" applyFont="1" applyFill="1" applyBorder="1" applyAlignment="1">
      <alignment horizontal="center" vertical="center" wrapText="1"/>
    </xf>
    <xf numFmtId="0" fontId="14" fillId="0" borderId="14" xfId="62" applyFont="1" applyFill="1" applyBorder="1" applyAlignment="1">
      <alignment horizontal="center" vertical="center" wrapText="1"/>
    </xf>
    <xf numFmtId="0" fontId="14" fillId="0" borderId="15" xfId="64" applyNumberFormat="1" applyFont="1" applyFill="1" applyBorder="1" applyAlignment="1">
      <alignment horizontal="center" vertical="center" wrapText="1"/>
      <protection/>
    </xf>
    <xf numFmtId="0" fontId="15" fillId="0" borderId="13" xfId="66" applyFont="1" applyFill="1" applyBorder="1" applyAlignment="1">
      <alignment horizontal="center" vertical="center" wrapText="1"/>
      <protection/>
    </xf>
    <xf numFmtId="0" fontId="14" fillId="0" borderId="15" xfId="62" applyFont="1" applyFill="1" applyBorder="1" applyAlignment="1">
      <alignment horizontal="center" vertical="center" wrapText="1"/>
    </xf>
    <xf numFmtId="203" fontId="21" fillId="0" borderId="0" xfId="0" applyNumberFormat="1" applyFont="1" applyFill="1" applyAlignment="1">
      <alignment horizontal="right"/>
    </xf>
    <xf numFmtId="37" fontId="0" fillId="0" borderId="0" xfId="0" applyFont="1" applyFill="1" applyAlignment="1">
      <alignment/>
    </xf>
    <xf numFmtId="4" fontId="0" fillId="0" borderId="0" xfId="0" applyNumberFormat="1" applyFont="1" applyFill="1" applyAlignment="1">
      <alignment/>
    </xf>
    <xf numFmtId="37" fontId="0" fillId="0" borderId="0" xfId="0" applyFont="1" applyFill="1" applyAlignment="1">
      <alignment/>
    </xf>
    <xf numFmtId="203" fontId="14" fillId="0" borderId="0" xfId="63" applyNumberFormat="1" applyFont="1" applyFill="1" applyBorder="1" applyAlignment="1">
      <alignment horizontal="right"/>
      <protection/>
    </xf>
    <xf numFmtId="203" fontId="14" fillId="0" borderId="0" xfId="0" applyNumberFormat="1" applyFont="1" applyFill="1" applyAlignment="1">
      <alignment horizontal="right"/>
    </xf>
    <xf numFmtId="37" fontId="14" fillId="0" borderId="11" xfId="0" applyFont="1" applyFill="1" applyBorder="1" applyAlignment="1">
      <alignment horizontal="center"/>
    </xf>
    <xf numFmtId="0" fontId="14" fillId="0" borderId="15" xfId="61" applyNumberFormat="1" applyFont="1" applyFill="1" applyBorder="1" applyAlignment="1">
      <alignment horizontal="center" vertical="center" wrapText="1"/>
      <protection/>
    </xf>
    <xf numFmtId="0" fontId="14" fillId="0" borderId="13" xfId="61" applyNumberFormat="1" applyFont="1" applyFill="1" applyBorder="1" applyAlignment="1">
      <alignment horizontal="center" vertical="center" wrapText="1"/>
      <protection/>
    </xf>
    <xf numFmtId="57" fontId="14" fillId="0" borderId="15" xfId="61" applyNumberFormat="1" applyFont="1" applyFill="1" applyBorder="1" applyAlignment="1">
      <alignment horizontal="center" vertical="center" wrapText="1"/>
      <protection/>
    </xf>
    <xf numFmtId="57" fontId="14" fillId="0" borderId="13" xfId="61" applyNumberFormat="1" applyFont="1" applyFill="1" applyBorder="1" applyAlignment="1">
      <alignment horizontal="center" vertical="center" wrapText="1"/>
      <protection/>
    </xf>
    <xf numFmtId="0" fontId="14" fillId="0" borderId="13" xfId="62" applyFont="1" applyFill="1" applyBorder="1" applyAlignment="1">
      <alignment horizontal="center" vertical="center"/>
    </xf>
    <xf numFmtId="57" fontId="14" fillId="0" borderId="13" xfId="0" applyNumberFormat="1" applyFont="1" applyFill="1" applyBorder="1" applyAlignment="1">
      <alignment horizontal="center" vertical="center"/>
    </xf>
    <xf numFmtId="0" fontId="14" fillId="0" borderId="13" xfId="62"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1市町のすがた" xfId="61"/>
    <cellStyle name="標準_2001社会生活指標" xfId="62"/>
    <cellStyle name="標準_t1701" xfId="63"/>
    <cellStyle name="標準_掲載項目のみ (2)" xfId="64"/>
    <cellStyle name="標準_市町C3" xfId="65"/>
    <cellStyle name="標準_社会人口統計体系市区町ﾃﾞｰﾀ" xfId="66"/>
    <cellStyle name="Followed Hyperlink" xfId="67"/>
    <cellStyle name="未定義"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AH75"/>
  <sheetViews>
    <sheetView tabSelected="1"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9" sqref="D9"/>
    </sheetView>
  </sheetViews>
  <sheetFormatPr defaultColWidth="8.66015625" defaultRowHeight="18"/>
  <cols>
    <col min="1" max="1" width="3.08203125" style="102" customWidth="1"/>
    <col min="2" max="2" width="7.66015625" style="102" customWidth="1"/>
    <col min="3" max="3" width="1.50390625" style="102" customWidth="1"/>
    <col min="4" max="4" width="5.83203125" style="102" customWidth="1"/>
    <col min="5" max="5" width="6.33203125" style="102" customWidth="1"/>
    <col min="6" max="6" width="7.91015625" style="113" customWidth="1"/>
    <col min="7" max="7" width="7.08203125" style="113" customWidth="1"/>
    <col min="8" max="8" width="7" style="113" customWidth="1"/>
    <col min="9" max="9" width="7.33203125" style="113" customWidth="1"/>
    <col min="10" max="10" width="8.41015625" style="113" customWidth="1"/>
    <col min="11" max="11" width="6.5" style="113" customWidth="1"/>
    <col min="12" max="12" width="7.16015625" style="113" customWidth="1"/>
    <col min="13" max="15" width="6.83203125" style="102" customWidth="1"/>
    <col min="16" max="16" width="6.66015625" style="102" customWidth="1"/>
    <col min="17" max="19" width="6.83203125" style="102" customWidth="1"/>
    <col min="20" max="21" width="6.83203125" style="65" customWidth="1"/>
    <col min="22" max="23" width="7.66015625" style="65" customWidth="1"/>
    <col min="24" max="24" width="7.66015625" style="102" customWidth="1"/>
    <col min="25" max="28" width="7.58203125" style="65" customWidth="1"/>
    <col min="29" max="29" width="7.58203125" style="102" customWidth="1"/>
    <col min="30" max="30" width="7.66015625" style="65" customWidth="1"/>
    <col min="31" max="31" width="7.66015625" style="102" customWidth="1"/>
    <col min="32" max="32" width="7.66015625" style="65" customWidth="1"/>
    <col min="33" max="34" width="7.58203125" style="102" customWidth="1"/>
    <col min="35" max="16384" width="8.83203125" style="102" customWidth="1"/>
  </cols>
  <sheetData>
    <row r="1" spans="1:34" s="65" customFormat="1" ht="12" customHeight="1">
      <c r="A1" s="4"/>
      <c r="B1" s="4"/>
      <c r="C1" s="19" t="s">
        <v>99</v>
      </c>
      <c r="E1" s="4"/>
      <c r="F1" s="19" t="s">
        <v>100</v>
      </c>
      <c r="G1" s="20"/>
      <c r="H1" s="20"/>
      <c r="I1" s="20"/>
      <c r="J1" s="20"/>
      <c r="K1" s="20"/>
      <c r="L1" s="20"/>
      <c r="M1" s="21" t="s">
        <v>48</v>
      </c>
      <c r="N1" s="21"/>
      <c r="O1" s="21"/>
      <c r="P1" s="1"/>
      <c r="Q1" s="1"/>
      <c r="R1" s="1"/>
      <c r="S1" s="2" t="s">
        <v>81</v>
      </c>
      <c r="T1" s="3"/>
      <c r="U1" s="3"/>
      <c r="V1" s="2" t="s">
        <v>82</v>
      </c>
      <c r="W1" s="3"/>
      <c r="X1" s="3"/>
      <c r="Y1" s="3"/>
      <c r="Z1" s="3"/>
      <c r="AA1" s="4"/>
      <c r="AB1" s="4"/>
      <c r="AC1" s="4"/>
      <c r="AD1" s="4"/>
      <c r="AE1" s="4"/>
      <c r="AF1" s="4"/>
      <c r="AG1" s="4"/>
      <c r="AH1" s="4"/>
    </row>
    <row r="2" spans="1:34" s="65" customFormat="1" ht="12" customHeight="1">
      <c r="A2" s="22"/>
      <c r="B2" s="22"/>
      <c r="C2" s="118">
        <v>94</v>
      </c>
      <c r="D2" s="118"/>
      <c r="E2" s="23">
        <v>95</v>
      </c>
      <c r="F2" s="23">
        <v>96</v>
      </c>
      <c r="G2" s="23">
        <v>97</v>
      </c>
      <c r="H2" s="23">
        <v>98</v>
      </c>
      <c r="I2" s="23">
        <v>99</v>
      </c>
      <c r="J2" s="23">
        <v>100</v>
      </c>
      <c r="K2" s="23">
        <v>101</v>
      </c>
      <c r="L2" s="23">
        <v>102</v>
      </c>
      <c r="M2" s="23">
        <v>103</v>
      </c>
      <c r="N2" s="23">
        <v>104</v>
      </c>
      <c r="O2" s="23">
        <v>105</v>
      </c>
      <c r="P2" s="23">
        <v>106</v>
      </c>
      <c r="Q2" s="23">
        <v>107</v>
      </c>
      <c r="R2" s="23">
        <v>108</v>
      </c>
      <c r="S2" s="23">
        <v>109</v>
      </c>
      <c r="T2" s="23">
        <v>110</v>
      </c>
      <c r="U2" s="23">
        <v>111</v>
      </c>
      <c r="V2" s="23">
        <v>112</v>
      </c>
      <c r="W2" s="23">
        <v>113</v>
      </c>
      <c r="X2" s="23">
        <v>114</v>
      </c>
      <c r="Y2" s="23">
        <v>115</v>
      </c>
      <c r="Z2" s="23">
        <v>116</v>
      </c>
      <c r="AA2" s="23">
        <v>117</v>
      </c>
      <c r="AB2" s="23">
        <v>118</v>
      </c>
      <c r="AC2" s="23">
        <v>119</v>
      </c>
      <c r="AD2" s="23">
        <v>120</v>
      </c>
      <c r="AE2" s="23">
        <v>121</v>
      </c>
      <c r="AF2" s="23">
        <v>122</v>
      </c>
      <c r="AG2" s="23">
        <v>123</v>
      </c>
      <c r="AH2" s="23">
        <v>124</v>
      </c>
    </row>
    <row r="3" spans="1:34" s="65" customFormat="1" ht="45" customHeight="1">
      <c r="A3" s="119" t="s">
        <v>0</v>
      </c>
      <c r="B3" s="120"/>
      <c r="C3" s="125" t="s">
        <v>101</v>
      </c>
      <c r="D3" s="125"/>
      <c r="E3" s="106" t="s">
        <v>102</v>
      </c>
      <c r="F3" s="107" t="s">
        <v>98</v>
      </c>
      <c r="G3" s="105" t="s">
        <v>72</v>
      </c>
      <c r="H3" s="105" t="s">
        <v>73</v>
      </c>
      <c r="I3" s="105" t="s">
        <v>74</v>
      </c>
      <c r="J3" s="105" t="s">
        <v>96</v>
      </c>
      <c r="K3" s="107" t="s">
        <v>97</v>
      </c>
      <c r="L3" s="108" t="s">
        <v>75</v>
      </c>
      <c r="M3" s="109" t="s">
        <v>103</v>
      </c>
      <c r="N3" s="106" t="s">
        <v>104</v>
      </c>
      <c r="O3" s="106" t="s">
        <v>105</v>
      </c>
      <c r="P3" s="110" t="s">
        <v>49</v>
      </c>
      <c r="Q3" s="110" t="s">
        <v>50</v>
      </c>
      <c r="R3" s="110" t="s">
        <v>51</v>
      </c>
      <c r="S3" s="105" t="s">
        <v>106</v>
      </c>
      <c r="T3" s="105" t="s">
        <v>76</v>
      </c>
      <c r="U3" s="108" t="s">
        <v>52</v>
      </c>
      <c r="V3" s="111" t="s">
        <v>53</v>
      </c>
      <c r="W3" s="105" t="s">
        <v>54</v>
      </c>
      <c r="X3" s="105" t="s">
        <v>55</v>
      </c>
      <c r="Y3" s="105" t="s">
        <v>56</v>
      </c>
      <c r="Z3" s="105" t="s">
        <v>57</v>
      </c>
      <c r="AA3" s="105" t="s">
        <v>58</v>
      </c>
      <c r="AB3" s="105" t="s">
        <v>59</v>
      </c>
      <c r="AC3" s="108" t="s">
        <v>60</v>
      </c>
      <c r="AD3" s="111" t="s">
        <v>61</v>
      </c>
      <c r="AE3" s="105" t="s">
        <v>62</v>
      </c>
      <c r="AF3" s="105" t="s">
        <v>63</v>
      </c>
      <c r="AG3" s="105" t="s">
        <v>64</v>
      </c>
      <c r="AH3" s="108" t="s">
        <v>65</v>
      </c>
    </row>
    <row r="4" spans="1:34" s="65" customFormat="1" ht="21" customHeight="1">
      <c r="A4" s="121" t="s">
        <v>1</v>
      </c>
      <c r="B4" s="122"/>
      <c r="C4" s="124">
        <v>41913</v>
      </c>
      <c r="D4" s="124"/>
      <c r="E4" s="81">
        <v>41183</v>
      </c>
      <c r="F4" s="81">
        <v>41640</v>
      </c>
      <c r="G4" s="81">
        <v>41640</v>
      </c>
      <c r="H4" s="81">
        <v>41640</v>
      </c>
      <c r="I4" s="81">
        <v>41640</v>
      </c>
      <c r="J4" s="81">
        <v>41640</v>
      </c>
      <c r="K4" s="81">
        <v>41640</v>
      </c>
      <c r="L4" s="82">
        <v>41640</v>
      </c>
      <c r="M4" s="83">
        <v>41821</v>
      </c>
      <c r="N4" s="84">
        <v>41821</v>
      </c>
      <c r="O4" s="84">
        <v>41821</v>
      </c>
      <c r="P4" s="84">
        <v>41821</v>
      </c>
      <c r="Q4" s="84">
        <v>41821</v>
      </c>
      <c r="R4" s="84">
        <v>41821</v>
      </c>
      <c r="S4" s="81">
        <v>41730</v>
      </c>
      <c r="T4" s="81">
        <v>41730</v>
      </c>
      <c r="U4" s="82">
        <v>41730</v>
      </c>
      <c r="V4" s="103">
        <v>41730</v>
      </c>
      <c r="W4" s="81">
        <v>41730</v>
      </c>
      <c r="X4" s="81">
        <v>41730</v>
      </c>
      <c r="Y4" s="81">
        <v>41730</v>
      </c>
      <c r="Z4" s="81">
        <v>41730</v>
      </c>
      <c r="AA4" s="81">
        <v>41730</v>
      </c>
      <c r="AB4" s="81">
        <v>41730</v>
      </c>
      <c r="AC4" s="82">
        <v>41730</v>
      </c>
      <c r="AD4" s="103">
        <v>41730</v>
      </c>
      <c r="AE4" s="81">
        <v>41730</v>
      </c>
      <c r="AF4" s="81">
        <v>41730</v>
      </c>
      <c r="AG4" s="81">
        <v>41730</v>
      </c>
      <c r="AH4" s="82">
        <v>41730</v>
      </c>
    </row>
    <row r="5" spans="1:34" s="65" customFormat="1" ht="12" customHeight="1">
      <c r="A5" s="119" t="s">
        <v>2</v>
      </c>
      <c r="B5" s="120"/>
      <c r="C5" s="123" t="s">
        <v>3</v>
      </c>
      <c r="D5" s="123"/>
      <c r="E5" s="68" t="s">
        <v>3</v>
      </c>
      <c r="F5" s="68" t="s">
        <v>107</v>
      </c>
      <c r="G5" s="68" t="s">
        <v>107</v>
      </c>
      <c r="H5" s="68" t="s">
        <v>107</v>
      </c>
      <c r="I5" s="68" t="s">
        <v>107</v>
      </c>
      <c r="J5" s="68" t="s">
        <v>107</v>
      </c>
      <c r="K5" s="68" t="s">
        <v>107</v>
      </c>
      <c r="L5" s="74" t="s">
        <v>107</v>
      </c>
      <c r="M5" s="76" t="s">
        <v>66</v>
      </c>
      <c r="N5" s="69" t="s">
        <v>66</v>
      </c>
      <c r="O5" s="69" t="s">
        <v>66</v>
      </c>
      <c r="P5" s="69" t="s">
        <v>108</v>
      </c>
      <c r="Q5" s="69" t="s">
        <v>108</v>
      </c>
      <c r="R5" s="69" t="s">
        <v>108</v>
      </c>
      <c r="S5" s="70" t="s">
        <v>109</v>
      </c>
      <c r="T5" s="70" t="s">
        <v>109</v>
      </c>
      <c r="U5" s="77" t="s">
        <v>109</v>
      </c>
      <c r="V5" s="75" t="s">
        <v>109</v>
      </c>
      <c r="W5" s="70" t="s">
        <v>109</v>
      </c>
      <c r="X5" s="70" t="s">
        <v>109</v>
      </c>
      <c r="Y5" s="70" t="s">
        <v>109</v>
      </c>
      <c r="Z5" s="70" t="s">
        <v>109</v>
      </c>
      <c r="AA5" s="70" t="s">
        <v>109</v>
      </c>
      <c r="AB5" s="70" t="s">
        <v>109</v>
      </c>
      <c r="AC5" s="77" t="s">
        <v>109</v>
      </c>
      <c r="AD5" s="75" t="s">
        <v>109</v>
      </c>
      <c r="AE5" s="70" t="s">
        <v>109</v>
      </c>
      <c r="AF5" s="70" t="s">
        <v>109</v>
      </c>
      <c r="AG5" s="70" t="s">
        <v>109</v>
      </c>
      <c r="AH5" s="77" t="s">
        <v>109</v>
      </c>
    </row>
    <row r="6" spans="1:34" s="65" customFormat="1" ht="9" customHeight="1">
      <c r="A6" s="5"/>
      <c r="B6" s="6"/>
      <c r="C6" s="85"/>
      <c r="D6" s="86"/>
      <c r="E6" s="86"/>
      <c r="F6" s="24"/>
      <c r="G6" s="25"/>
      <c r="H6" s="25"/>
      <c r="I6" s="26"/>
      <c r="J6" s="24"/>
      <c r="K6" s="24"/>
      <c r="L6" s="24"/>
      <c r="M6" s="86"/>
      <c r="N6" s="86"/>
      <c r="O6" s="7"/>
      <c r="P6" s="7"/>
      <c r="Q6" s="7"/>
      <c r="R6" s="7"/>
      <c r="S6" s="16"/>
      <c r="T6" s="16"/>
      <c r="U6" s="16"/>
      <c r="V6" s="16"/>
      <c r="W6" s="16"/>
      <c r="X6" s="16"/>
      <c r="Y6" s="16"/>
      <c r="Z6" s="16"/>
      <c r="AA6" s="16"/>
      <c r="AB6" s="16"/>
      <c r="AC6" s="16"/>
      <c r="AD6" s="16"/>
      <c r="AE6" s="16"/>
      <c r="AF6" s="16"/>
      <c r="AG6" s="16"/>
      <c r="AH6" s="16"/>
    </row>
    <row r="7" spans="1:34" s="65" customFormat="1" ht="12" customHeight="1">
      <c r="A7" s="8" t="s">
        <v>4</v>
      </c>
      <c r="B7" s="9" t="s">
        <v>5</v>
      </c>
      <c r="C7" s="71"/>
      <c r="D7" s="87">
        <v>8400.9</v>
      </c>
      <c r="E7" s="88">
        <v>2775.39</v>
      </c>
      <c r="F7" s="24">
        <v>3935166480</v>
      </c>
      <c r="G7" s="25">
        <v>710293162</v>
      </c>
      <c r="H7" s="25">
        <v>123152382</v>
      </c>
      <c r="I7" s="26">
        <v>570895423</v>
      </c>
      <c r="J7" s="24">
        <v>2270093365</v>
      </c>
      <c r="K7" s="24">
        <v>50613531</v>
      </c>
      <c r="L7" s="24">
        <v>206304782</v>
      </c>
      <c r="M7" s="16">
        <v>100300</v>
      </c>
      <c r="N7" s="16">
        <v>206000</v>
      </c>
      <c r="O7" s="16">
        <v>49400</v>
      </c>
      <c r="P7" s="89">
        <v>-0.9</v>
      </c>
      <c r="Q7" s="89">
        <v>-1.3</v>
      </c>
      <c r="R7" s="89">
        <v>-2.1</v>
      </c>
      <c r="S7" s="16">
        <v>516931</v>
      </c>
      <c r="T7" s="112">
        <v>71139</v>
      </c>
      <c r="U7" s="112">
        <v>195140</v>
      </c>
      <c r="V7" s="112">
        <v>74967</v>
      </c>
      <c r="W7" s="112">
        <v>14862</v>
      </c>
      <c r="X7" s="16">
        <v>942.6</v>
      </c>
      <c r="Y7" s="112">
        <v>15728</v>
      </c>
      <c r="Z7" s="112">
        <v>4437</v>
      </c>
      <c r="AA7" s="112">
        <v>11422</v>
      </c>
      <c r="AB7" s="112">
        <v>3855</v>
      </c>
      <c r="AC7" s="16">
        <v>907.2</v>
      </c>
      <c r="AD7" s="117">
        <v>2773</v>
      </c>
      <c r="AE7" s="16">
        <v>1736.6</v>
      </c>
      <c r="AF7" s="117">
        <v>7409</v>
      </c>
      <c r="AG7" s="16">
        <v>4390</v>
      </c>
      <c r="AH7" s="16">
        <v>6506</v>
      </c>
    </row>
    <row r="8" spans="1:34" s="65" customFormat="1" ht="20.25" customHeight="1">
      <c r="A8" s="27">
        <v>100</v>
      </c>
      <c r="B8" s="9" t="s">
        <v>6</v>
      </c>
      <c r="C8" s="71" t="s">
        <v>67</v>
      </c>
      <c r="D8" s="87">
        <v>557.02</v>
      </c>
      <c r="E8" s="88">
        <v>326.82</v>
      </c>
      <c r="F8" s="116">
        <v>268770982</v>
      </c>
      <c r="G8" s="116">
        <v>44850331</v>
      </c>
      <c r="H8" s="116">
        <v>5751419</v>
      </c>
      <c r="I8" s="116">
        <v>99274704</v>
      </c>
      <c r="J8" s="116">
        <v>86205519</v>
      </c>
      <c r="K8" s="116">
        <v>3648212</v>
      </c>
      <c r="L8" s="116">
        <v>28932934</v>
      </c>
      <c r="M8" s="16">
        <v>158200</v>
      </c>
      <c r="N8" s="16">
        <v>525400</v>
      </c>
      <c r="O8" s="24">
        <v>90600</v>
      </c>
      <c r="P8" s="89">
        <v>1</v>
      </c>
      <c r="Q8" s="89">
        <v>1.5</v>
      </c>
      <c r="R8" s="89">
        <v>-0.3</v>
      </c>
      <c r="S8" s="24">
        <v>55337</v>
      </c>
      <c r="T8" s="112">
        <v>20387</v>
      </c>
      <c r="U8" s="112">
        <v>34959</v>
      </c>
      <c r="V8" s="112">
        <v>20504</v>
      </c>
      <c r="W8" s="112">
        <v>6545</v>
      </c>
      <c r="X8" s="24">
        <v>8.5</v>
      </c>
      <c r="Y8" s="112">
        <v>4096</v>
      </c>
      <c r="Z8" s="24">
        <v>175</v>
      </c>
      <c r="AA8" s="112">
        <v>2243</v>
      </c>
      <c r="AB8" s="112">
        <v>1424</v>
      </c>
      <c r="AC8" s="24">
        <v>148</v>
      </c>
      <c r="AD8" s="24">
        <v>775</v>
      </c>
      <c r="AE8" s="24">
        <v>731</v>
      </c>
      <c r="AF8" s="117">
        <v>2686</v>
      </c>
      <c r="AG8" s="24">
        <v>628</v>
      </c>
      <c r="AH8" s="24">
        <v>1046</v>
      </c>
    </row>
    <row r="9" spans="1:34" s="65" customFormat="1" ht="12.75" customHeight="1">
      <c r="A9" s="28">
        <v>101</v>
      </c>
      <c r="B9" s="29" t="s">
        <v>7</v>
      </c>
      <c r="C9" s="71"/>
      <c r="D9" s="87">
        <v>34.02</v>
      </c>
      <c r="E9" s="88">
        <v>23.72</v>
      </c>
      <c r="F9" s="24" t="s">
        <v>95</v>
      </c>
      <c r="G9" s="24" t="s">
        <v>95</v>
      </c>
      <c r="H9" s="24" t="s">
        <v>95</v>
      </c>
      <c r="I9" s="24" t="s">
        <v>95</v>
      </c>
      <c r="J9" s="24" t="s">
        <v>95</v>
      </c>
      <c r="K9" s="24" t="s">
        <v>95</v>
      </c>
      <c r="L9" s="24" t="s">
        <v>95</v>
      </c>
      <c r="M9" s="16">
        <v>294000</v>
      </c>
      <c r="N9" s="16">
        <v>386800</v>
      </c>
      <c r="O9" s="85">
        <v>100300</v>
      </c>
      <c r="P9" s="89">
        <v>3.7</v>
      </c>
      <c r="Q9" s="89">
        <v>2.5</v>
      </c>
      <c r="R9" s="90">
        <v>0</v>
      </c>
      <c r="S9" s="85" t="s">
        <v>95</v>
      </c>
      <c r="T9" s="85" t="s">
        <v>95</v>
      </c>
      <c r="U9" s="85" t="s">
        <v>95</v>
      </c>
      <c r="V9" s="85" t="s">
        <v>95</v>
      </c>
      <c r="W9" s="85" t="s">
        <v>95</v>
      </c>
      <c r="X9" s="85" t="s">
        <v>95</v>
      </c>
      <c r="Y9" s="85" t="s">
        <v>95</v>
      </c>
      <c r="Z9" s="85" t="s">
        <v>95</v>
      </c>
      <c r="AA9" s="85" t="s">
        <v>95</v>
      </c>
      <c r="AB9" s="85" t="s">
        <v>95</v>
      </c>
      <c r="AC9" s="85" t="s">
        <v>95</v>
      </c>
      <c r="AD9" s="85" t="s">
        <v>95</v>
      </c>
      <c r="AE9" s="85" t="s">
        <v>95</v>
      </c>
      <c r="AF9" s="85" t="s">
        <v>95</v>
      </c>
      <c r="AG9" s="85" t="s">
        <v>95</v>
      </c>
      <c r="AH9" s="85" t="s">
        <v>95</v>
      </c>
    </row>
    <row r="10" spans="1:34" s="65" customFormat="1" ht="12.75" customHeight="1">
      <c r="A10" s="28">
        <v>102</v>
      </c>
      <c r="B10" s="29" t="s">
        <v>8</v>
      </c>
      <c r="C10" s="71"/>
      <c r="D10" s="87">
        <v>32.66</v>
      </c>
      <c r="E10" s="88">
        <v>12.76</v>
      </c>
      <c r="F10" s="24" t="s">
        <v>95</v>
      </c>
      <c r="G10" s="24" t="s">
        <v>95</v>
      </c>
      <c r="H10" s="24" t="s">
        <v>95</v>
      </c>
      <c r="I10" s="24" t="s">
        <v>95</v>
      </c>
      <c r="J10" s="24" t="s">
        <v>95</v>
      </c>
      <c r="K10" s="24" t="s">
        <v>95</v>
      </c>
      <c r="L10" s="24" t="s">
        <v>95</v>
      </c>
      <c r="M10" s="16">
        <v>241600</v>
      </c>
      <c r="N10" s="16">
        <v>309700</v>
      </c>
      <c r="O10" s="85" t="s">
        <v>94</v>
      </c>
      <c r="P10" s="89">
        <v>3.3</v>
      </c>
      <c r="Q10" s="89">
        <v>3.3</v>
      </c>
      <c r="R10" s="90" t="s">
        <v>94</v>
      </c>
      <c r="S10" s="85" t="s">
        <v>95</v>
      </c>
      <c r="T10" s="85" t="s">
        <v>95</v>
      </c>
      <c r="U10" s="85" t="s">
        <v>95</v>
      </c>
      <c r="V10" s="85" t="s">
        <v>95</v>
      </c>
      <c r="W10" s="85" t="s">
        <v>95</v>
      </c>
      <c r="X10" s="85" t="s">
        <v>95</v>
      </c>
      <c r="Y10" s="85" t="s">
        <v>95</v>
      </c>
      <c r="Z10" s="85" t="s">
        <v>95</v>
      </c>
      <c r="AA10" s="85" t="s">
        <v>95</v>
      </c>
      <c r="AB10" s="85" t="s">
        <v>95</v>
      </c>
      <c r="AC10" s="85" t="s">
        <v>95</v>
      </c>
      <c r="AD10" s="85" t="s">
        <v>95</v>
      </c>
      <c r="AE10" s="85" t="s">
        <v>95</v>
      </c>
      <c r="AF10" s="85" t="s">
        <v>95</v>
      </c>
      <c r="AG10" s="85" t="s">
        <v>95</v>
      </c>
      <c r="AH10" s="85" t="s">
        <v>95</v>
      </c>
    </row>
    <row r="11" spans="1:34" s="65" customFormat="1" ht="12.75" customHeight="1">
      <c r="A11" s="30">
        <v>110</v>
      </c>
      <c r="B11" s="29" t="s">
        <v>9</v>
      </c>
      <c r="C11" s="71"/>
      <c r="D11" s="87">
        <v>28.97</v>
      </c>
      <c r="E11" s="88">
        <v>22.23</v>
      </c>
      <c r="F11" s="24" t="s">
        <v>95</v>
      </c>
      <c r="G11" s="24" t="s">
        <v>95</v>
      </c>
      <c r="H11" s="24" t="s">
        <v>95</v>
      </c>
      <c r="I11" s="24" t="s">
        <v>95</v>
      </c>
      <c r="J11" s="24" t="s">
        <v>95</v>
      </c>
      <c r="K11" s="24" t="s">
        <v>95</v>
      </c>
      <c r="L11" s="24" t="s">
        <v>95</v>
      </c>
      <c r="M11" s="16">
        <v>285600</v>
      </c>
      <c r="N11" s="16">
        <v>951200</v>
      </c>
      <c r="O11" s="85" t="s">
        <v>94</v>
      </c>
      <c r="P11" s="89">
        <v>2.9</v>
      </c>
      <c r="Q11" s="89">
        <v>2.2</v>
      </c>
      <c r="R11" s="90" t="s">
        <v>94</v>
      </c>
      <c r="S11" s="85" t="s">
        <v>95</v>
      </c>
      <c r="T11" s="85" t="s">
        <v>95</v>
      </c>
      <c r="U11" s="85" t="s">
        <v>95</v>
      </c>
      <c r="V11" s="85" t="s">
        <v>95</v>
      </c>
      <c r="W11" s="85" t="s">
        <v>95</v>
      </c>
      <c r="X11" s="85" t="s">
        <v>95</v>
      </c>
      <c r="Y11" s="85" t="s">
        <v>95</v>
      </c>
      <c r="Z11" s="85" t="s">
        <v>95</v>
      </c>
      <c r="AA11" s="85" t="s">
        <v>95</v>
      </c>
      <c r="AB11" s="85" t="s">
        <v>95</v>
      </c>
      <c r="AC11" s="85" t="s">
        <v>95</v>
      </c>
      <c r="AD11" s="85" t="s">
        <v>95</v>
      </c>
      <c r="AE11" s="85" t="s">
        <v>95</v>
      </c>
      <c r="AF11" s="85" t="s">
        <v>95</v>
      </c>
      <c r="AG11" s="85" t="s">
        <v>95</v>
      </c>
      <c r="AH11" s="85" t="s">
        <v>95</v>
      </c>
    </row>
    <row r="12" spans="1:34" s="65" customFormat="1" ht="12.75" customHeight="1">
      <c r="A12" s="30">
        <v>105</v>
      </c>
      <c r="B12" s="29" t="s">
        <v>10</v>
      </c>
      <c r="C12" s="71"/>
      <c r="D12" s="87">
        <v>14.68</v>
      </c>
      <c r="E12" s="88">
        <v>10.33</v>
      </c>
      <c r="F12" s="24" t="s">
        <v>95</v>
      </c>
      <c r="G12" s="24" t="s">
        <v>95</v>
      </c>
      <c r="H12" s="24" t="s">
        <v>95</v>
      </c>
      <c r="I12" s="24" t="s">
        <v>95</v>
      </c>
      <c r="J12" s="24" t="s">
        <v>95</v>
      </c>
      <c r="K12" s="24" t="s">
        <v>95</v>
      </c>
      <c r="L12" s="24" t="s">
        <v>95</v>
      </c>
      <c r="M12" s="16">
        <v>181200</v>
      </c>
      <c r="N12" s="16">
        <v>315000</v>
      </c>
      <c r="O12" s="24">
        <v>113000</v>
      </c>
      <c r="P12" s="89">
        <v>0.3</v>
      </c>
      <c r="Q12" s="89">
        <v>0.7</v>
      </c>
      <c r="R12" s="89">
        <v>0</v>
      </c>
      <c r="S12" s="85" t="s">
        <v>95</v>
      </c>
      <c r="T12" s="85" t="s">
        <v>95</v>
      </c>
      <c r="U12" s="85" t="s">
        <v>95</v>
      </c>
      <c r="V12" s="85" t="s">
        <v>95</v>
      </c>
      <c r="W12" s="85" t="s">
        <v>95</v>
      </c>
      <c r="X12" s="85" t="s">
        <v>95</v>
      </c>
      <c r="Y12" s="85" t="s">
        <v>95</v>
      </c>
      <c r="Z12" s="85" t="s">
        <v>95</v>
      </c>
      <c r="AA12" s="85" t="s">
        <v>95</v>
      </c>
      <c r="AB12" s="85" t="s">
        <v>95</v>
      </c>
      <c r="AC12" s="85" t="s">
        <v>95</v>
      </c>
      <c r="AD12" s="85" t="s">
        <v>95</v>
      </c>
      <c r="AE12" s="85" t="s">
        <v>95</v>
      </c>
      <c r="AF12" s="85" t="s">
        <v>95</v>
      </c>
      <c r="AG12" s="85" t="s">
        <v>95</v>
      </c>
      <c r="AH12" s="85" t="s">
        <v>95</v>
      </c>
    </row>
    <row r="13" spans="1:34" s="65" customFormat="1" ht="12.75" customHeight="1">
      <c r="A13" s="30">
        <v>109</v>
      </c>
      <c r="B13" s="29" t="s">
        <v>11</v>
      </c>
      <c r="C13" s="71" t="s">
        <v>67</v>
      </c>
      <c r="D13" s="87">
        <v>240.29</v>
      </c>
      <c r="E13" s="88">
        <v>98.59</v>
      </c>
      <c r="F13" s="24" t="s">
        <v>95</v>
      </c>
      <c r="G13" s="24" t="s">
        <v>95</v>
      </c>
      <c r="H13" s="24" t="s">
        <v>95</v>
      </c>
      <c r="I13" s="24" t="s">
        <v>95</v>
      </c>
      <c r="J13" s="24" t="s">
        <v>95</v>
      </c>
      <c r="K13" s="24" t="s">
        <v>95</v>
      </c>
      <c r="L13" s="24" t="s">
        <v>95</v>
      </c>
      <c r="M13" s="16">
        <v>55500</v>
      </c>
      <c r="N13" s="16">
        <v>128000</v>
      </c>
      <c r="O13" s="85" t="s">
        <v>94</v>
      </c>
      <c r="P13" s="89">
        <v>-0.7</v>
      </c>
      <c r="Q13" s="89">
        <v>-0.3</v>
      </c>
      <c r="R13" s="90" t="s">
        <v>94</v>
      </c>
      <c r="S13" s="85" t="s">
        <v>95</v>
      </c>
      <c r="T13" s="85" t="s">
        <v>95</v>
      </c>
      <c r="U13" s="85" t="s">
        <v>95</v>
      </c>
      <c r="V13" s="85" t="s">
        <v>95</v>
      </c>
      <c r="W13" s="85" t="s">
        <v>95</v>
      </c>
      <c r="X13" s="85" t="s">
        <v>95</v>
      </c>
      <c r="Y13" s="85" t="s">
        <v>95</v>
      </c>
      <c r="Z13" s="85" t="s">
        <v>95</v>
      </c>
      <c r="AA13" s="85" t="s">
        <v>95</v>
      </c>
      <c r="AB13" s="85" t="s">
        <v>95</v>
      </c>
      <c r="AC13" s="85" t="s">
        <v>95</v>
      </c>
      <c r="AD13" s="85" t="s">
        <v>95</v>
      </c>
      <c r="AE13" s="85" t="s">
        <v>95</v>
      </c>
      <c r="AF13" s="85" t="s">
        <v>95</v>
      </c>
      <c r="AG13" s="85" t="s">
        <v>95</v>
      </c>
      <c r="AH13" s="85" t="s">
        <v>95</v>
      </c>
    </row>
    <row r="14" spans="1:34" s="65" customFormat="1" ht="12.75" customHeight="1">
      <c r="A14" s="30">
        <v>106</v>
      </c>
      <c r="B14" s="29" t="s">
        <v>12</v>
      </c>
      <c r="C14" s="71"/>
      <c r="D14" s="87">
        <v>11.36</v>
      </c>
      <c r="E14" s="88">
        <v>10.26</v>
      </c>
      <c r="F14" s="24" t="s">
        <v>95</v>
      </c>
      <c r="G14" s="24" t="s">
        <v>95</v>
      </c>
      <c r="H14" s="24" t="s">
        <v>95</v>
      </c>
      <c r="I14" s="24" t="s">
        <v>95</v>
      </c>
      <c r="J14" s="24" t="s">
        <v>95</v>
      </c>
      <c r="K14" s="24" t="s">
        <v>95</v>
      </c>
      <c r="L14" s="24" t="s">
        <v>95</v>
      </c>
      <c r="M14" s="16">
        <v>122000</v>
      </c>
      <c r="N14" s="16">
        <v>240000</v>
      </c>
      <c r="O14" s="85" t="s">
        <v>94</v>
      </c>
      <c r="P14" s="89">
        <v>-0.3</v>
      </c>
      <c r="Q14" s="89">
        <v>0.5</v>
      </c>
      <c r="R14" s="90" t="s">
        <v>94</v>
      </c>
      <c r="S14" s="85" t="s">
        <v>95</v>
      </c>
      <c r="T14" s="85" t="s">
        <v>95</v>
      </c>
      <c r="U14" s="85" t="s">
        <v>95</v>
      </c>
      <c r="V14" s="85" t="s">
        <v>95</v>
      </c>
      <c r="W14" s="85" t="s">
        <v>95</v>
      </c>
      <c r="X14" s="85" t="s">
        <v>95</v>
      </c>
      <c r="Y14" s="85" t="s">
        <v>95</v>
      </c>
      <c r="Z14" s="85" t="s">
        <v>95</v>
      </c>
      <c r="AA14" s="85" t="s">
        <v>95</v>
      </c>
      <c r="AB14" s="85" t="s">
        <v>95</v>
      </c>
      <c r="AC14" s="85" t="s">
        <v>95</v>
      </c>
      <c r="AD14" s="85" t="s">
        <v>95</v>
      </c>
      <c r="AE14" s="85" t="s">
        <v>95</v>
      </c>
      <c r="AF14" s="85" t="s">
        <v>95</v>
      </c>
      <c r="AG14" s="85" t="s">
        <v>95</v>
      </c>
      <c r="AH14" s="85" t="s">
        <v>95</v>
      </c>
    </row>
    <row r="15" spans="1:34" s="65" customFormat="1" ht="12.75" customHeight="1">
      <c r="A15" s="30">
        <v>107</v>
      </c>
      <c r="B15" s="29" t="s">
        <v>13</v>
      </c>
      <c r="C15" s="71"/>
      <c r="D15" s="87">
        <v>28.93</v>
      </c>
      <c r="E15" s="88">
        <v>21.59</v>
      </c>
      <c r="F15" s="24" t="s">
        <v>95</v>
      </c>
      <c r="G15" s="24" t="s">
        <v>95</v>
      </c>
      <c r="H15" s="24" t="s">
        <v>95</v>
      </c>
      <c r="I15" s="24" t="s">
        <v>95</v>
      </c>
      <c r="J15" s="24" t="s">
        <v>95</v>
      </c>
      <c r="K15" s="24" t="s">
        <v>95</v>
      </c>
      <c r="L15" s="24" t="s">
        <v>95</v>
      </c>
      <c r="M15" s="16">
        <v>144000</v>
      </c>
      <c r="N15" s="16">
        <v>277800</v>
      </c>
      <c r="O15" s="85" t="s">
        <v>94</v>
      </c>
      <c r="P15" s="89">
        <v>0.3</v>
      </c>
      <c r="Q15" s="89">
        <v>0</v>
      </c>
      <c r="R15" s="90" t="s">
        <v>94</v>
      </c>
      <c r="S15" s="85" t="s">
        <v>95</v>
      </c>
      <c r="T15" s="85" t="s">
        <v>95</v>
      </c>
      <c r="U15" s="85" t="s">
        <v>95</v>
      </c>
      <c r="V15" s="85" t="s">
        <v>95</v>
      </c>
      <c r="W15" s="85" t="s">
        <v>95</v>
      </c>
      <c r="X15" s="85" t="s">
        <v>95</v>
      </c>
      <c r="Y15" s="85" t="s">
        <v>95</v>
      </c>
      <c r="Z15" s="85" t="s">
        <v>95</v>
      </c>
      <c r="AA15" s="85" t="s">
        <v>95</v>
      </c>
      <c r="AB15" s="85" t="s">
        <v>95</v>
      </c>
      <c r="AC15" s="85" t="s">
        <v>95</v>
      </c>
      <c r="AD15" s="85" t="s">
        <v>95</v>
      </c>
      <c r="AE15" s="85" t="s">
        <v>95</v>
      </c>
      <c r="AF15" s="85" t="s">
        <v>95</v>
      </c>
      <c r="AG15" s="85" t="s">
        <v>95</v>
      </c>
      <c r="AH15" s="85" t="s">
        <v>95</v>
      </c>
    </row>
    <row r="16" spans="1:34" s="65" customFormat="1" ht="12.75" customHeight="1">
      <c r="A16" s="30">
        <v>108</v>
      </c>
      <c r="B16" s="29" t="s">
        <v>14</v>
      </c>
      <c r="C16" s="71"/>
      <c r="D16" s="87">
        <v>28.11</v>
      </c>
      <c r="E16" s="88">
        <v>24.22</v>
      </c>
      <c r="F16" s="24" t="s">
        <v>95</v>
      </c>
      <c r="G16" s="24" t="s">
        <v>95</v>
      </c>
      <c r="H16" s="24" t="s">
        <v>95</v>
      </c>
      <c r="I16" s="24" t="s">
        <v>95</v>
      </c>
      <c r="J16" s="24" t="s">
        <v>95</v>
      </c>
      <c r="K16" s="24" t="s">
        <v>95</v>
      </c>
      <c r="L16" s="24" t="s">
        <v>95</v>
      </c>
      <c r="M16" s="16">
        <v>122700</v>
      </c>
      <c r="N16" s="16">
        <v>210000</v>
      </c>
      <c r="O16" s="85" t="s">
        <v>94</v>
      </c>
      <c r="P16" s="89">
        <v>0.6</v>
      </c>
      <c r="Q16" s="89">
        <v>0.5</v>
      </c>
      <c r="R16" s="90" t="s">
        <v>94</v>
      </c>
      <c r="S16" s="85" t="s">
        <v>95</v>
      </c>
      <c r="T16" s="85" t="s">
        <v>95</v>
      </c>
      <c r="U16" s="85" t="s">
        <v>95</v>
      </c>
      <c r="V16" s="85" t="s">
        <v>95</v>
      </c>
      <c r="W16" s="85" t="s">
        <v>95</v>
      </c>
      <c r="X16" s="85" t="s">
        <v>95</v>
      </c>
      <c r="Y16" s="85" t="s">
        <v>95</v>
      </c>
      <c r="Z16" s="85" t="s">
        <v>95</v>
      </c>
      <c r="AA16" s="85" t="s">
        <v>95</v>
      </c>
      <c r="AB16" s="85" t="s">
        <v>95</v>
      </c>
      <c r="AC16" s="85" t="s">
        <v>95</v>
      </c>
      <c r="AD16" s="85" t="s">
        <v>95</v>
      </c>
      <c r="AE16" s="85" t="s">
        <v>95</v>
      </c>
      <c r="AF16" s="85" t="s">
        <v>95</v>
      </c>
      <c r="AG16" s="85" t="s">
        <v>95</v>
      </c>
      <c r="AH16" s="85" t="s">
        <v>95</v>
      </c>
    </row>
    <row r="17" spans="1:34" s="65" customFormat="1" ht="12.75" customHeight="1">
      <c r="A17" s="30">
        <v>111</v>
      </c>
      <c r="B17" s="29" t="s">
        <v>15</v>
      </c>
      <c r="C17" s="72"/>
      <c r="D17" s="87">
        <v>138.01</v>
      </c>
      <c r="E17" s="88">
        <v>103.12</v>
      </c>
      <c r="F17" s="16" t="s">
        <v>95</v>
      </c>
      <c r="G17" s="16" t="s">
        <v>95</v>
      </c>
      <c r="H17" s="16" t="s">
        <v>95</v>
      </c>
      <c r="I17" s="16" t="s">
        <v>95</v>
      </c>
      <c r="J17" s="16" t="s">
        <v>95</v>
      </c>
      <c r="K17" s="16" t="s">
        <v>95</v>
      </c>
      <c r="L17" s="16" t="s">
        <v>95</v>
      </c>
      <c r="M17" s="16">
        <v>84000</v>
      </c>
      <c r="N17" s="16">
        <v>117000</v>
      </c>
      <c r="O17" s="85">
        <v>48800</v>
      </c>
      <c r="P17" s="89">
        <v>-0.3</v>
      </c>
      <c r="Q17" s="89">
        <v>-0.4</v>
      </c>
      <c r="R17" s="90">
        <v>-1</v>
      </c>
      <c r="S17" s="85" t="s">
        <v>95</v>
      </c>
      <c r="T17" s="85" t="s">
        <v>95</v>
      </c>
      <c r="U17" s="85" t="s">
        <v>95</v>
      </c>
      <c r="V17" s="85" t="s">
        <v>95</v>
      </c>
      <c r="W17" s="85" t="s">
        <v>95</v>
      </c>
      <c r="X17" s="85" t="s">
        <v>95</v>
      </c>
      <c r="Y17" s="85" t="s">
        <v>95</v>
      </c>
      <c r="Z17" s="85" t="s">
        <v>95</v>
      </c>
      <c r="AA17" s="85" t="s">
        <v>95</v>
      </c>
      <c r="AB17" s="85" t="s">
        <v>95</v>
      </c>
      <c r="AC17" s="85" t="s">
        <v>95</v>
      </c>
      <c r="AD17" s="85" t="s">
        <v>95</v>
      </c>
      <c r="AE17" s="85" t="s">
        <v>95</v>
      </c>
      <c r="AF17" s="85" t="s">
        <v>95</v>
      </c>
      <c r="AG17" s="85" t="s">
        <v>95</v>
      </c>
      <c r="AH17" s="85" t="s">
        <v>95</v>
      </c>
    </row>
    <row r="18" spans="1:34" s="65" customFormat="1" ht="20.25" customHeight="1">
      <c r="A18" s="8"/>
      <c r="B18" s="31" t="s">
        <v>16</v>
      </c>
      <c r="C18" s="71"/>
      <c r="D18" s="87">
        <f>SUM(D19:D21)</f>
        <v>169.15</v>
      </c>
      <c r="E18" s="88">
        <f>SUM(E19:E21)</f>
        <v>123.99</v>
      </c>
      <c r="F18" s="117">
        <f>SUM(F19,F20,F21)</f>
        <v>85403274</v>
      </c>
      <c r="G18" s="25">
        <f aca="true" t="shared" si="0" ref="G18:L18">SUM(G19:G21)</f>
        <v>2219251</v>
      </c>
      <c r="H18" s="25">
        <f t="shared" si="0"/>
        <v>525801</v>
      </c>
      <c r="I18" s="26">
        <f t="shared" si="0"/>
        <v>56005362</v>
      </c>
      <c r="J18" s="92">
        <f t="shared" si="0"/>
        <v>17303489</v>
      </c>
      <c r="K18" s="92">
        <f t="shared" si="0"/>
        <v>117256</v>
      </c>
      <c r="L18" s="24">
        <f t="shared" si="0"/>
        <v>9197478</v>
      </c>
      <c r="M18" s="16">
        <v>221000</v>
      </c>
      <c r="N18" s="16">
        <v>353100</v>
      </c>
      <c r="O18" s="16">
        <v>103300</v>
      </c>
      <c r="P18" s="89">
        <v>1.2</v>
      </c>
      <c r="Q18" s="89">
        <v>1.4</v>
      </c>
      <c r="R18" s="89">
        <v>0</v>
      </c>
      <c r="S18" s="16">
        <v>16891</v>
      </c>
      <c r="T18" s="16">
        <v>10864</v>
      </c>
      <c r="U18" s="16">
        <v>6027</v>
      </c>
      <c r="V18" s="16">
        <v>10864</v>
      </c>
      <c r="W18" s="16">
        <f>SUM(W19:W21)</f>
        <v>1598</v>
      </c>
      <c r="X18" s="92">
        <v>99</v>
      </c>
      <c r="Y18" s="16">
        <v>3213</v>
      </c>
      <c r="Z18" s="16">
        <v>644</v>
      </c>
      <c r="AA18" s="93">
        <f>SUM(AA19:AA21)</f>
        <v>1596</v>
      </c>
      <c r="AB18" s="16">
        <v>456</v>
      </c>
      <c r="AC18" s="24">
        <v>156</v>
      </c>
      <c r="AD18" s="16">
        <f>SUM(AD19:AD21)</f>
        <v>496</v>
      </c>
      <c r="AE18" s="16">
        <v>151</v>
      </c>
      <c r="AF18" s="16">
        <v>1077</v>
      </c>
      <c r="AG18" s="16">
        <v>636</v>
      </c>
      <c r="AH18" s="16">
        <v>742</v>
      </c>
    </row>
    <row r="19" spans="1:34" s="65" customFormat="1" ht="12.75" customHeight="1">
      <c r="A19" s="28">
        <v>202</v>
      </c>
      <c r="B19" s="18" t="s">
        <v>17</v>
      </c>
      <c r="C19" s="71"/>
      <c r="D19" s="87">
        <v>50.72</v>
      </c>
      <c r="E19" s="88">
        <v>50.2</v>
      </c>
      <c r="F19" s="116">
        <v>28348350</v>
      </c>
      <c r="G19" s="116">
        <v>738174</v>
      </c>
      <c r="H19" s="116">
        <v>207795</v>
      </c>
      <c r="I19" s="116">
        <v>26330777</v>
      </c>
      <c r="J19" s="17" t="s">
        <v>94</v>
      </c>
      <c r="K19" s="17" t="s">
        <v>94</v>
      </c>
      <c r="L19" s="116">
        <v>1071604</v>
      </c>
      <c r="M19" s="16">
        <v>191300</v>
      </c>
      <c r="N19" s="16">
        <v>317600</v>
      </c>
      <c r="O19" s="24">
        <v>104000</v>
      </c>
      <c r="P19" s="89">
        <v>0.5</v>
      </c>
      <c r="Q19" s="89">
        <v>3</v>
      </c>
      <c r="R19" s="89">
        <v>0</v>
      </c>
      <c r="S19" s="16">
        <v>5026</v>
      </c>
      <c r="T19" s="16">
        <v>4670</v>
      </c>
      <c r="U19" s="16">
        <v>356</v>
      </c>
      <c r="V19" s="16">
        <v>4670</v>
      </c>
      <c r="W19" s="16">
        <v>88</v>
      </c>
      <c r="X19" s="16" t="s">
        <v>94</v>
      </c>
      <c r="Y19" s="16">
        <v>1183</v>
      </c>
      <c r="Z19" s="16">
        <v>284</v>
      </c>
      <c r="AA19" s="93">
        <v>877</v>
      </c>
      <c r="AB19" s="16">
        <v>163</v>
      </c>
      <c r="AC19" s="85">
        <v>116</v>
      </c>
      <c r="AD19" s="16">
        <v>187</v>
      </c>
      <c r="AE19" s="16">
        <v>87</v>
      </c>
      <c r="AF19" s="16">
        <v>398</v>
      </c>
      <c r="AG19" s="16">
        <v>545</v>
      </c>
      <c r="AH19" s="17">
        <v>742</v>
      </c>
    </row>
    <row r="20" spans="1:34" s="65" customFormat="1" ht="12.75" customHeight="1">
      <c r="A20" s="28">
        <v>204</v>
      </c>
      <c r="B20" s="18" t="s">
        <v>18</v>
      </c>
      <c r="C20" s="71" t="s">
        <v>67</v>
      </c>
      <c r="D20" s="87">
        <v>99.96</v>
      </c>
      <c r="E20" s="88">
        <v>62.8</v>
      </c>
      <c r="F20" s="116">
        <v>50106307</v>
      </c>
      <c r="G20" s="116">
        <v>1456135</v>
      </c>
      <c r="H20" s="116">
        <v>312259</v>
      </c>
      <c r="I20" s="116">
        <v>24115877</v>
      </c>
      <c r="J20" s="116">
        <v>16531505</v>
      </c>
      <c r="K20" s="116">
        <v>117256</v>
      </c>
      <c r="L20" s="116">
        <v>7538638</v>
      </c>
      <c r="M20" s="16">
        <v>226300</v>
      </c>
      <c r="N20" s="16">
        <v>384800</v>
      </c>
      <c r="O20" s="85">
        <v>101000</v>
      </c>
      <c r="P20" s="89">
        <v>1.5</v>
      </c>
      <c r="Q20" s="89">
        <v>2.1</v>
      </c>
      <c r="R20" s="90">
        <v>0</v>
      </c>
      <c r="S20" s="16">
        <v>10018</v>
      </c>
      <c r="T20" s="16">
        <v>5225</v>
      </c>
      <c r="U20" s="16">
        <v>4793</v>
      </c>
      <c r="V20" s="16">
        <v>5225</v>
      </c>
      <c r="W20" s="16">
        <v>1189</v>
      </c>
      <c r="X20" s="16">
        <v>98</v>
      </c>
      <c r="Y20" s="16">
        <v>1625</v>
      </c>
      <c r="Z20" s="16">
        <v>324</v>
      </c>
      <c r="AA20" s="93">
        <v>620</v>
      </c>
      <c r="AB20" s="16">
        <v>240</v>
      </c>
      <c r="AC20" s="85">
        <v>40</v>
      </c>
      <c r="AD20" s="16">
        <v>262</v>
      </c>
      <c r="AE20" s="16">
        <v>57</v>
      </c>
      <c r="AF20" s="17">
        <v>679</v>
      </c>
      <c r="AG20" s="17">
        <v>91</v>
      </c>
      <c r="AH20" s="17" t="s">
        <v>94</v>
      </c>
    </row>
    <row r="21" spans="1:34" s="65" customFormat="1" ht="12.75" customHeight="1">
      <c r="A21" s="28">
        <v>206</v>
      </c>
      <c r="B21" s="18" t="s">
        <v>19</v>
      </c>
      <c r="C21" s="71" t="s">
        <v>67</v>
      </c>
      <c r="D21" s="87">
        <v>18.47</v>
      </c>
      <c r="E21" s="88">
        <v>10.99</v>
      </c>
      <c r="F21" s="116">
        <v>6948617</v>
      </c>
      <c r="G21" s="116">
        <v>24942</v>
      </c>
      <c r="H21" s="116">
        <v>5747</v>
      </c>
      <c r="I21" s="116">
        <v>5558708</v>
      </c>
      <c r="J21" s="116">
        <v>771984</v>
      </c>
      <c r="K21" s="17" t="s">
        <v>94</v>
      </c>
      <c r="L21" s="116">
        <v>587236</v>
      </c>
      <c r="M21" s="16">
        <v>276400</v>
      </c>
      <c r="N21" s="16">
        <v>370000</v>
      </c>
      <c r="O21" s="85" t="s">
        <v>94</v>
      </c>
      <c r="P21" s="89">
        <v>1.8</v>
      </c>
      <c r="Q21" s="89">
        <v>2.9</v>
      </c>
      <c r="R21" s="90" t="s">
        <v>94</v>
      </c>
      <c r="S21" s="16">
        <v>1847</v>
      </c>
      <c r="T21" s="16">
        <v>969</v>
      </c>
      <c r="U21" s="16">
        <v>878</v>
      </c>
      <c r="V21" s="16">
        <v>969</v>
      </c>
      <c r="W21" s="112">
        <v>321</v>
      </c>
      <c r="X21" s="16">
        <v>1</v>
      </c>
      <c r="Y21" s="16">
        <v>405</v>
      </c>
      <c r="Z21" s="16">
        <v>36</v>
      </c>
      <c r="AA21" s="112">
        <v>99</v>
      </c>
      <c r="AB21" s="16">
        <v>53</v>
      </c>
      <c r="AC21" s="16" t="s">
        <v>94</v>
      </c>
      <c r="AD21" s="112">
        <v>47</v>
      </c>
      <c r="AE21" s="16">
        <v>7</v>
      </c>
      <c r="AF21" s="16" t="s">
        <v>94</v>
      </c>
      <c r="AG21" s="16" t="s">
        <v>94</v>
      </c>
      <c r="AH21" s="16" t="s">
        <v>94</v>
      </c>
    </row>
    <row r="22" spans="1:34" s="65" customFormat="1" ht="20.25" customHeight="1">
      <c r="A22" s="8"/>
      <c r="B22" s="31" t="s">
        <v>20</v>
      </c>
      <c r="C22" s="71"/>
      <c r="D22" s="87">
        <f aca="true" t="shared" si="1" ref="D22:L22">SUM(D23:D27)</f>
        <v>480.89</v>
      </c>
      <c r="E22" s="88">
        <f t="shared" si="1"/>
        <v>195.51000000000002</v>
      </c>
      <c r="F22" s="91">
        <f t="shared" si="1"/>
        <v>253246889</v>
      </c>
      <c r="G22" s="25">
        <f t="shared" si="1"/>
        <v>30847366</v>
      </c>
      <c r="H22" s="25">
        <f t="shared" si="1"/>
        <v>3954387</v>
      </c>
      <c r="I22" s="26">
        <f t="shared" si="1"/>
        <v>51384416</v>
      </c>
      <c r="J22" s="92">
        <f t="shared" si="1"/>
        <v>138768218</v>
      </c>
      <c r="K22" s="24">
        <f t="shared" si="1"/>
        <v>2367138</v>
      </c>
      <c r="L22" s="24">
        <f t="shared" si="1"/>
        <v>25174787</v>
      </c>
      <c r="M22" s="16">
        <v>118000</v>
      </c>
      <c r="N22" s="16">
        <v>174600</v>
      </c>
      <c r="O22" s="85">
        <v>120700</v>
      </c>
      <c r="P22" s="89">
        <v>-0.5</v>
      </c>
      <c r="Q22" s="89">
        <v>-1</v>
      </c>
      <c r="R22" s="90">
        <v>0</v>
      </c>
      <c r="S22" s="16">
        <v>48084</v>
      </c>
      <c r="T22" s="16">
        <v>9613</v>
      </c>
      <c r="U22" s="16">
        <v>38471</v>
      </c>
      <c r="V22" s="16">
        <v>9642</v>
      </c>
      <c r="W22" s="16">
        <v>3470</v>
      </c>
      <c r="X22" s="16">
        <v>60</v>
      </c>
      <c r="Y22" s="16">
        <v>2124</v>
      </c>
      <c r="Z22" s="16">
        <v>865.8</v>
      </c>
      <c r="AA22" s="93">
        <v>754</v>
      </c>
      <c r="AB22" s="16">
        <v>523</v>
      </c>
      <c r="AC22" s="16">
        <v>84</v>
      </c>
      <c r="AD22" s="16">
        <v>301</v>
      </c>
      <c r="AE22" s="16">
        <v>155</v>
      </c>
      <c r="AF22" s="16">
        <v>821</v>
      </c>
      <c r="AG22" s="16">
        <v>265</v>
      </c>
      <c r="AH22" s="92">
        <v>219</v>
      </c>
    </row>
    <row r="23" spans="1:34" s="65" customFormat="1" ht="12.75" customHeight="1">
      <c r="A23" s="28">
        <v>207</v>
      </c>
      <c r="B23" s="18" t="s">
        <v>21</v>
      </c>
      <c r="C23" s="71"/>
      <c r="D23" s="87">
        <v>25</v>
      </c>
      <c r="E23" s="88">
        <v>24.97</v>
      </c>
      <c r="F23" s="116">
        <v>15210442</v>
      </c>
      <c r="G23" s="116">
        <v>966163</v>
      </c>
      <c r="H23" s="116">
        <v>314944</v>
      </c>
      <c r="I23" s="116">
        <v>10760047</v>
      </c>
      <c r="J23" s="17" t="s">
        <v>94</v>
      </c>
      <c r="K23" s="116">
        <v>68</v>
      </c>
      <c r="L23" s="116">
        <v>3169219</v>
      </c>
      <c r="M23" s="16">
        <v>159800</v>
      </c>
      <c r="N23" s="16">
        <v>189000</v>
      </c>
      <c r="O23" s="85">
        <v>116500</v>
      </c>
      <c r="P23" s="89">
        <v>0.8</v>
      </c>
      <c r="Q23" s="89">
        <v>0.6</v>
      </c>
      <c r="R23" s="90">
        <v>0</v>
      </c>
      <c r="S23" s="16">
        <v>2497</v>
      </c>
      <c r="T23" s="16">
        <v>2397</v>
      </c>
      <c r="U23" s="16">
        <v>100</v>
      </c>
      <c r="V23" s="16">
        <v>2397</v>
      </c>
      <c r="W23" s="16">
        <v>212</v>
      </c>
      <c r="X23" s="16">
        <v>32</v>
      </c>
      <c r="Y23" s="16">
        <v>635</v>
      </c>
      <c r="Z23" s="16">
        <v>371</v>
      </c>
      <c r="AA23" s="93">
        <v>143</v>
      </c>
      <c r="AB23" s="16">
        <v>157</v>
      </c>
      <c r="AC23" s="16">
        <v>48</v>
      </c>
      <c r="AD23" s="16">
        <v>55</v>
      </c>
      <c r="AE23" s="16">
        <v>50</v>
      </c>
      <c r="AF23" s="16">
        <v>507</v>
      </c>
      <c r="AG23" s="16">
        <v>187</v>
      </c>
      <c r="AH23" s="17" t="s">
        <v>94</v>
      </c>
    </row>
    <row r="24" spans="1:34" s="65" customFormat="1" ht="12.75" customHeight="1">
      <c r="A24" s="28">
        <v>214</v>
      </c>
      <c r="B24" s="18" t="s">
        <v>22</v>
      </c>
      <c r="C24" s="71" t="s">
        <v>67</v>
      </c>
      <c r="D24" s="87">
        <v>101.8</v>
      </c>
      <c r="E24" s="88">
        <v>43.4</v>
      </c>
      <c r="F24" s="116">
        <v>50103482</v>
      </c>
      <c r="G24" s="116">
        <v>3592624</v>
      </c>
      <c r="H24" s="116">
        <v>562859</v>
      </c>
      <c r="I24" s="116">
        <v>13727018</v>
      </c>
      <c r="J24" s="116">
        <v>23132223</v>
      </c>
      <c r="K24" s="116">
        <v>273818</v>
      </c>
      <c r="L24" s="116">
        <v>8792313</v>
      </c>
      <c r="M24" s="16">
        <v>157600</v>
      </c>
      <c r="N24" s="16">
        <v>256800</v>
      </c>
      <c r="O24" s="85">
        <v>129000</v>
      </c>
      <c r="P24" s="89">
        <v>-0.1</v>
      </c>
      <c r="Q24" s="89">
        <v>0</v>
      </c>
      <c r="R24" s="90">
        <v>0</v>
      </c>
      <c r="S24" s="16">
        <v>10180</v>
      </c>
      <c r="T24" s="16">
        <v>2606</v>
      </c>
      <c r="U24" s="16">
        <v>7574</v>
      </c>
      <c r="V24" s="16">
        <v>2635</v>
      </c>
      <c r="W24" s="16">
        <v>1089</v>
      </c>
      <c r="X24" s="16">
        <v>17</v>
      </c>
      <c r="Y24" s="16">
        <v>723</v>
      </c>
      <c r="Z24" s="16">
        <v>245</v>
      </c>
      <c r="AA24" s="93">
        <v>207</v>
      </c>
      <c r="AB24" s="16">
        <v>41</v>
      </c>
      <c r="AC24" s="16">
        <v>25</v>
      </c>
      <c r="AD24" s="16">
        <v>67</v>
      </c>
      <c r="AE24" s="16">
        <v>62</v>
      </c>
      <c r="AF24" s="16">
        <v>124</v>
      </c>
      <c r="AG24" s="16">
        <v>35</v>
      </c>
      <c r="AH24" s="17" t="s">
        <v>94</v>
      </c>
    </row>
    <row r="25" spans="1:34" s="65" customFormat="1" ht="12.75" customHeight="1">
      <c r="A25" s="28">
        <v>217</v>
      </c>
      <c r="B25" s="18" t="s">
        <v>23</v>
      </c>
      <c r="C25" s="71"/>
      <c r="D25" s="87">
        <v>53.44</v>
      </c>
      <c r="E25" s="88">
        <v>32.55</v>
      </c>
      <c r="F25" s="116">
        <v>32078459</v>
      </c>
      <c r="G25" s="116">
        <v>1419566</v>
      </c>
      <c r="H25" s="116">
        <v>541568</v>
      </c>
      <c r="I25" s="116">
        <v>11196437</v>
      </c>
      <c r="J25" s="116">
        <v>13717444</v>
      </c>
      <c r="K25" s="116">
        <v>70943</v>
      </c>
      <c r="L25" s="116">
        <v>4415722</v>
      </c>
      <c r="M25" s="16">
        <v>98500</v>
      </c>
      <c r="N25" s="16">
        <v>155200</v>
      </c>
      <c r="O25" s="85" t="s">
        <v>94</v>
      </c>
      <c r="P25" s="89">
        <v>-1</v>
      </c>
      <c r="Q25" s="89">
        <v>-1.7</v>
      </c>
      <c r="R25" s="90" t="s">
        <v>94</v>
      </c>
      <c r="S25" s="16">
        <v>5344</v>
      </c>
      <c r="T25" s="16">
        <v>2303</v>
      </c>
      <c r="U25" s="16">
        <v>3041</v>
      </c>
      <c r="V25" s="16">
        <v>2303</v>
      </c>
      <c r="W25" s="16">
        <v>1188</v>
      </c>
      <c r="X25" s="92">
        <v>11</v>
      </c>
      <c r="Y25" s="16">
        <v>225</v>
      </c>
      <c r="Z25" s="16">
        <v>243</v>
      </c>
      <c r="AA25" s="93">
        <v>190</v>
      </c>
      <c r="AB25" s="16">
        <v>186</v>
      </c>
      <c r="AC25" s="17">
        <v>11</v>
      </c>
      <c r="AD25" s="16">
        <v>87</v>
      </c>
      <c r="AE25" s="16">
        <v>17</v>
      </c>
      <c r="AF25" s="16">
        <v>102</v>
      </c>
      <c r="AG25" s="17">
        <v>43</v>
      </c>
      <c r="AH25" s="16" t="s">
        <v>94</v>
      </c>
    </row>
    <row r="26" spans="1:34" s="65" customFormat="1" ht="12.75" customHeight="1">
      <c r="A26" s="28">
        <v>219</v>
      </c>
      <c r="B26" s="18" t="s">
        <v>24</v>
      </c>
      <c r="C26" s="71"/>
      <c r="D26" s="87">
        <v>210.32</v>
      </c>
      <c r="E26" s="88">
        <v>73.94</v>
      </c>
      <c r="F26" s="116">
        <v>108936826</v>
      </c>
      <c r="G26" s="116">
        <v>20417594</v>
      </c>
      <c r="H26" s="116">
        <v>2131329</v>
      </c>
      <c r="I26" s="116">
        <v>12326249</v>
      </c>
      <c r="J26" s="116">
        <v>66127483</v>
      </c>
      <c r="K26" s="116">
        <v>1543980</v>
      </c>
      <c r="L26" s="116">
        <v>6379021</v>
      </c>
      <c r="M26" s="16">
        <v>50500</v>
      </c>
      <c r="N26" s="16">
        <v>96500</v>
      </c>
      <c r="O26" s="85" t="s">
        <v>94</v>
      </c>
      <c r="P26" s="89">
        <v>-0.8</v>
      </c>
      <c r="Q26" s="89">
        <v>-1.3</v>
      </c>
      <c r="R26" s="90" t="s">
        <v>94</v>
      </c>
      <c r="S26" s="16">
        <v>21022</v>
      </c>
      <c r="T26" s="16">
        <v>1841</v>
      </c>
      <c r="U26" s="16">
        <v>19181</v>
      </c>
      <c r="V26" s="16">
        <v>1841</v>
      </c>
      <c r="W26" s="16">
        <v>682</v>
      </c>
      <c r="X26" s="92" t="s">
        <v>94</v>
      </c>
      <c r="Y26" s="16">
        <v>437</v>
      </c>
      <c r="Z26" s="16">
        <v>6.3</v>
      </c>
      <c r="AA26" s="93">
        <v>196</v>
      </c>
      <c r="AB26" s="16">
        <v>119</v>
      </c>
      <c r="AC26" s="17" t="s">
        <v>94</v>
      </c>
      <c r="AD26" s="16">
        <v>68</v>
      </c>
      <c r="AE26" s="17">
        <v>26</v>
      </c>
      <c r="AF26" s="17">
        <v>88</v>
      </c>
      <c r="AG26" s="17" t="s">
        <v>94</v>
      </c>
      <c r="AH26" s="17">
        <v>219</v>
      </c>
    </row>
    <row r="27" spans="1:34" s="65" customFormat="1" ht="12.75" customHeight="1">
      <c r="A27" s="28">
        <v>301</v>
      </c>
      <c r="B27" s="18" t="s">
        <v>25</v>
      </c>
      <c r="C27" s="72"/>
      <c r="D27" s="87">
        <v>90.33</v>
      </c>
      <c r="E27" s="88">
        <v>20.65</v>
      </c>
      <c r="F27" s="116">
        <v>46917680</v>
      </c>
      <c r="G27" s="116">
        <v>4451419</v>
      </c>
      <c r="H27" s="116">
        <v>403687</v>
      </c>
      <c r="I27" s="116">
        <v>3374665</v>
      </c>
      <c r="J27" s="116">
        <v>35791068</v>
      </c>
      <c r="K27" s="116">
        <v>478329</v>
      </c>
      <c r="L27" s="116">
        <v>2418512</v>
      </c>
      <c r="M27" s="24">
        <v>46300</v>
      </c>
      <c r="N27" s="24">
        <v>95500</v>
      </c>
      <c r="O27" s="85" t="s">
        <v>94</v>
      </c>
      <c r="P27" s="89">
        <v>-3.1</v>
      </c>
      <c r="Q27" s="89">
        <v>-3.5</v>
      </c>
      <c r="R27" s="90" t="s">
        <v>94</v>
      </c>
      <c r="S27" s="16">
        <v>9041</v>
      </c>
      <c r="T27" s="16">
        <v>466</v>
      </c>
      <c r="U27" s="16">
        <v>8575</v>
      </c>
      <c r="V27" s="16">
        <v>466</v>
      </c>
      <c r="W27" s="16">
        <v>299</v>
      </c>
      <c r="X27" s="16" t="s">
        <v>94</v>
      </c>
      <c r="Y27" s="16">
        <v>104</v>
      </c>
      <c r="Z27" s="16">
        <v>0.5</v>
      </c>
      <c r="AA27" s="93">
        <v>18</v>
      </c>
      <c r="AB27" s="16">
        <v>20</v>
      </c>
      <c r="AC27" s="17" t="s">
        <v>94</v>
      </c>
      <c r="AD27" s="16">
        <v>24</v>
      </c>
      <c r="AE27" s="16" t="s">
        <v>94</v>
      </c>
      <c r="AF27" s="16" t="s">
        <v>94</v>
      </c>
      <c r="AG27" s="16" t="s">
        <v>94</v>
      </c>
      <c r="AH27" s="16" t="s">
        <v>94</v>
      </c>
    </row>
    <row r="28" spans="1:34" s="65" customFormat="1" ht="20.25" customHeight="1">
      <c r="A28" s="8"/>
      <c r="B28" s="31" t="s">
        <v>26</v>
      </c>
      <c r="C28" s="71"/>
      <c r="D28" s="87">
        <f aca="true" t="shared" si="2" ref="D28:L28">SUM(D29:D33)</f>
        <v>266.4</v>
      </c>
      <c r="E28" s="88">
        <f t="shared" si="2"/>
        <v>226.06000000000003</v>
      </c>
      <c r="F28" s="117">
        <f t="shared" si="2"/>
        <v>158344655</v>
      </c>
      <c r="G28" s="25">
        <f t="shared" si="2"/>
        <v>47447483</v>
      </c>
      <c r="H28" s="25">
        <f t="shared" si="2"/>
        <v>5191242</v>
      </c>
      <c r="I28" s="26">
        <f t="shared" si="2"/>
        <v>78023884</v>
      </c>
      <c r="J28" s="24">
        <f t="shared" si="2"/>
        <v>15464477</v>
      </c>
      <c r="K28" s="24">
        <f t="shared" si="2"/>
        <v>505224</v>
      </c>
      <c r="L28" s="24">
        <f t="shared" si="2"/>
        <v>11710345</v>
      </c>
      <c r="M28" s="16">
        <v>80900</v>
      </c>
      <c r="N28" s="16">
        <v>122700</v>
      </c>
      <c r="O28" s="16">
        <v>39100</v>
      </c>
      <c r="P28" s="89">
        <v>-0.4</v>
      </c>
      <c r="Q28" s="89">
        <v>-0.3</v>
      </c>
      <c r="R28" s="89">
        <v>-0.6</v>
      </c>
      <c r="S28" s="16">
        <v>26632</v>
      </c>
      <c r="T28" s="16">
        <v>11244</v>
      </c>
      <c r="U28" s="16">
        <v>15388</v>
      </c>
      <c r="V28" s="16">
        <v>11244</v>
      </c>
      <c r="W28" s="16">
        <v>1407</v>
      </c>
      <c r="X28" s="92">
        <v>246</v>
      </c>
      <c r="Y28" s="16">
        <v>2846.7</v>
      </c>
      <c r="Z28" s="16">
        <v>148.7</v>
      </c>
      <c r="AA28" s="93">
        <v>2183</v>
      </c>
      <c r="AB28" s="16">
        <v>437</v>
      </c>
      <c r="AC28" s="16">
        <v>250</v>
      </c>
      <c r="AD28" s="16">
        <v>415.2</v>
      </c>
      <c r="AE28" s="16">
        <v>150</v>
      </c>
      <c r="AF28" s="16">
        <v>440.6</v>
      </c>
      <c r="AG28" s="16">
        <v>950</v>
      </c>
      <c r="AH28" s="16">
        <v>1770</v>
      </c>
    </row>
    <row r="29" spans="1:34" s="65" customFormat="1" ht="12.75" customHeight="1">
      <c r="A29" s="28">
        <v>203</v>
      </c>
      <c r="B29" s="18" t="s">
        <v>27</v>
      </c>
      <c r="C29" s="71"/>
      <c r="D29" s="87">
        <v>49.42</v>
      </c>
      <c r="E29" s="88">
        <v>47.2</v>
      </c>
      <c r="F29" s="116">
        <v>30253677</v>
      </c>
      <c r="G29" s="116">
        <v>5448274</v>
      </c>
      <c r="H29" s="116">
        <v>1036475</v>
      </c>
      <c r="I29" s="116">
        <v>20592088</v>
      </c>
      <c r="J29" s="116">
        <v>521091</v>
      </c>
      <c r="K29" s="116">
        <v>67336</v>
      </c>
      <c r="L29" s="116">
        <v>2588413</v>
      </c>
      <c r="M29" s="16">
        <v>95600</v>
      </c>
      <c r="N29" s="16">
        <v>150400</v>
      </c>
      <c r="O29" s="16">
        <v>60000</v>
      </c>
      <c r="P29" s="89">
        <v>0.3</v>
      </c>
      <c r="Q29" s="89">
        <v>0.2</v>
      </c>
      <c r="R29" s="89">
        <v>0</v>
      </c>
      <c r="S29" s="16">
        <v>4925</v>
      </c>
      <c r="T29" s="16">
        <v>3889</v>
      </c>
      <c r="U29" s="16">
        <v>1036</v>
      </c>
      <c r="V29" s="16">
        <v>3889</v>
      </c>
      <c r="W29" s="16">
        <v>517</v>
      </c>
      <c r="X29" s="16" t="s">
        <v>94</v>
      </c>
      <c r="Y29" s="16">
        <v>1000</v>
      </c>
      <c r="Z29" s="16">
        <v>56</v>
      </c>
      <c r="AA29" s="93">
        <v>1123</v>
      </c>
      <c r="AB29" s="16">
        <v>68</v>
      </c>
      <c r="AC29" s="16">
        <v>95</v>
      </c>
      <c r="AD29" s="16">
        <v>198</v>
      </c>
      <c r="AE29" s="16">
        <v>94</v>
      </c>
      <c r="AF29" s="16">
        <v>173</v>
      </c>
      <c r="AG29" s="16">
        <v>293</v>
      </c>
      <c r="AH29" s="16">
        <v>272</v>
      </c>
    </row>
    <row r="30" spans="1:34" s="65" customFormat="1" ht="12.75" customHeight="1">
      <c r="A30" s="28">
        <v>210</v>
      </c>
      <c r="B30" s="18" t="s">
        <v>28</v>
      </c>
      <c r="C30" s="71"/>
      <c r="D30" s="87">
        <v>138.48</v>
      </c>
      <c r="E30" s="88">
        <v>105.91</v>
      </c>
      <c r="F30" s="116">
        <v>76644965</v>
      </c>
      <c r="G30" s="116">
        <v>23474282</v>
      </c>
      <c r="H30" s="116">
        <v>2518969</v>
      </c>
      <c r="I30" s="116">
        <v>32342833</v>
      </c>
      <c r="J30" s="116">
        <v>12766737</v>
      </c>
      <c r="K30" s="116">
        <v>430021</v>
      </c>
      <c r="L30" s="116">
        <v>5110123</v>
      </c>
      <c r="M30" s="16">
        <v>77500</v>
      </c>
      <c r="N30" s="16">
        <v>90700</v>
      </c>
      <c r="O30" s="16">
        <v>38500</v>
      </c>
      <c r="P30" s="89">
        <v>-0.6</v>
      </c>
      <c r="Q30" s="89">
        <v>-0.6</v>
      </c>
      <c r="R30" s="89">
        <v>-0.5</v>
      </c>
      <c r="S30" s="16">
        <v>13851</v>
      </c>
      <c r="T30" s="16">
        <v>4016</v>
      </c>
      <c r="U30" s="16">
        <v>9835</v>
      </c>
      <c r="V30" s="16">
        <v>4016</v>
      </c>
      <c r="W30" s="16">
        <v>457</v>
      </c>
      <c r="X30" s="16">
        <v>68</v>
      </c>
      <c r="Y30" s="16">
        <v>1134</v>
      </c>
      <c r="Z30" s="16">
        <v>77</v>
      </c>
      <c r="AA30" s="93">
        <v>680</v>
      </c>
      <c r="AB30" s="16">
        <v>187</v>
      </c>
      <c r="AC30" s="16">
        <v>80</v>
      </c>
      <c r="AD30" s="16">
        <v>137</v>
      </c>
      <c r="AE30" s="16">
        <v>39</v>
      </c>
      <c r="AF30" s="16">
        <v>154</v>
      </c>
      <c r="AG30" s="16">
        <v>413</v>
      </c>
      <c r="AH30" s="16">
        <v>590</v>
      </c>
    </row>
    <row r="31" spans="1:34" s="65" customFormat="1" ht="12.75" customHeight="1">
      <c r="A31" s="28">
        <v>216</v>
      </c>
      <c r="B31" s="18" t="s">
        <v>29</v>
      </c>
      <c r="C31" s="71"/>
      <c r="D31" s="87">
        <v>34.45</v>
      </c>
      <c r="E31" s="88">
        <v>30.05</v>
      </c>
      <c r="F31" s="116">
        <v>20826485</v>
      </c>
      <c r="G31" s="116">
        <v>2455488</v>
      </c>
      <c r="H31" s="116">
        <v>714812</v>
      </c>
      <c r="I31" s="116">
        <v>14187289</v>
      </c>
      <c r="J31" s="116">
        <v>1174658</v>
      </c>
      <c r="K31" s="17" t="s">
        <v>94</v>
      </c>
      <c r="L31" s="116">
        <v>2294238</v>
      </c>
      <c r="M31" s="16">
        <v>65900</v>
      </c>
      <c r="N31" s="24">
        <v>93800</v>
      </c>
      <c r="O31" s="24">
        <v>26200</v>
      </c>
      <c r="P31" s="89">
        <v>-1.4</v>
      </c>
      <c r="Q31" s="89">
        <v>-1.4</v>
      </c>
      <c r="R31" s="89">
        <v>-1.8</v>
      </c>
      <c r="S31" s="16">
        <v>3440</v>
      </c>
      <c r="T31" s="16">
        <v>2159</v>
      </c>
      <c r="U31" s="16">
        <v>1281</v>
      </c>
      <c r="V31" s="16">
        <v>2159</v>
      </c>
      <c r="W31" s="16">
        <v>152</v>
      </c>
      <c r="X31" s="16">
        <v>99</v>
      </c>
      <c r="Y31" s="16">
        <v>567</v>
      </c>
      <c r="Z31" s="16">
        <v>6.9</v>
      </c>
      <c r="AA31" s="93">
        <v>225</v>
      </c>
      <c r="AB31" s="16">
        <v>137</v>
      </c>
      <c r="AC31" s="17">
        <v>51</v>
      </c>
      <c r="AD31" s="16">
        <v>63</v>
      </c>
      <c r="AE31" s="17">
        <v>17</v>
      </c>
      <c r="AF31" s="16">
        <v>107</v>
      </c>
      <c r="AG31" s="16">
        <v>148</v>
      </c>
      <c r="AH31" s="16">
        <v>586</v>
      </c>
    </row>
    <row r="32" spans="1:34" s="65" customFormat="1" ht="12.75" customHeight="1">
      <c r="A32" s="28">
        <v>381</v>
      </c>
      <c r="B32" s="18" t="s">
        <v>30</v>
      </c>
      <c r="C32" s="71"/>
      <c r="D32" s="87">
        <v>34.92</v>
      </c>
      <c r="E32" s="88">
        <v>33.81</v>
      </c>
      <c r="F32" s="116">
        <v>24505397</v>
      </c>
      <c r="G32" s="116">
        <v>15423586</v>
      </c>
      <c r="H32" s="116">
        <v>890864</v>
      </c>
      <c r="I32" s="116">
        <v>5685553</v>
      </c>
      <c r="J32" s="116">
        <v>1001991</v>
      </c>
      <c r="K32" s="116">
        <v>5377</v>
      </c>
      <c r="L32" s="116">
        <v>1498026</v>
      </c>
      <c r="M32" s="16">
        <v>46900</v>
      </c>
      <c r="N32" s="85" t="s">
        <v>94</v>
      </c>
      <c r="O32" s="85" t="s">
        <v>94</v>
      </c>
      <c r="P32" s="89">
        <v>-1.6</v>
      </c>
      <c r="Q32" s="90" t="s">
        <v>94</v>
      </c>
      <c r="R32" s="90" t="s">
        <v>94</v>
      </c>
      <c r="S32" s="16">
        <v>3496</v>
      </c>
      <c r="T32" s="16">
        <v>326</v>
      </c>
      <c r="U32" s="16">
        <v>3170</v>
      </c>
      <c r="V32" s="16">
        <v>326</v>
      </c>
      <c r="W32" s="16">
        <v>139</v>
      </c>
      <c r="X32" s="16">
        <v>25</v>
      </c>
      <c r="Y32" s="16">
        <v>0.7</v>
      </c>
      <c r="Z32" s="17">
        <v>8.8</v>
      </c>
      <c r="AA32" s="93">
        <v>67</v>
      </c>
      <c r="AB32" s="16">
        <v>2</v>
      </c>
      <c r="AC32" s="16" t="s">
        <v>94</v>
      </c>
      <c r="AD32" s="16">
        <v>4.2</v>
      </c>
      <c r="AE32" s="17" t="s">
        <v>94</v>
      </c>
      <c r="AF32" s="16">
        <v>5.3</v>
      </c>
      <c r="AG32" s="16">
        <v>39</v>
      </c>
      <c r="AH32" s="16">
        <v>35</v>
      </c>
    </row>
    <row r="33" spans="1:34" s="65" customFormat="1" ht="12.75" customHeight="1">
      <c r="A33" s="28">
        <v>382</v>
      </c>
      <c r="B33" s="18" t="s">
        <v>31</v>
      </c>
      <c r="C33" s="72"/>
      <c r="D33" s="87">
        <v>9.13</v>
      </c>
      <c r="E33" s="88">
        <v>9.09</v>
      </c>
      <c r="F33" s="116">
        <v>6114131</v>
      </c>
      <c r="G33" s="116">
        <v>645853</v>
      </c>
      <c r="H33" s="116">
        <v>30122</v>
      </c>
      <c r="I33" s="116">
        <v>5216121</v>
      </c>
      <c r="J33" s="17" t="s">
        <v>94</v>
      </c>
      <c r="K33" s="116">
        <v>2490</v>
      </c>
      <c r="L33" s="116">
        <v>219545</v>
      </c>
      <c r="M33" s="16">
        <v>75700</v>
      </c>
      <c r="N33" s="16">
        <v>91500</v>
      </c>
      <c r="O33" s="16">
        <v>24400</v>
      </c>
      <c r="P33" s="89">
        <v>0</v>
      </c>
      <c r="Q33" s="89">
        <v>-1.1</v>
      </c>
      <c r="R33" s="89">
        <v>0</v>
      </c>
      <c r="S33" s="16">
        <v>920</v>
      </c>
      <c r="T33" s="16">
        <v>854</v>
      </c>
      <c r="U33" s="16">
        <v>66</v>
      </c>
      <c r="V33" s="16">
        <v>854</v>
      </c>
      <c r="W33" s="16">
        <v>142</v>
      </c>
      <c r="X33" s="16">
        <v>54</v>
      </c>
      <c r="Y33" s="16">
        <v>145</v>
      </c>
      <c r="Z33" s="16" t="s">
        <v>94</v>
      </c>
      <c r="AA33" s="16">
        <v>88</v>
      </c>
      <c r="AB33" s="16">
        <v>43</v>
      </c>
      <c r="AC33" s="16">
        <v>24</v>
      </c>
      <c r="AD33" s="16">
        <v>13</v>
      </c>
      <c r="AE33" s="16" t="s">
        <v>94</v>
      </c>
      <c r="AF33" s="16">
        <v>1.3</v>
      </c>
      <c r="AG33" s="16">
        <v>57</v>
      </c>
      <c r="AH33" s="16">
        <v>287</v>
      </c>
    </row>
    <row r="34" spans="1:34" s="65" customFormat="1" ht="20.25" customHeight="1">
      <c r="A34" s="8"/>
      <c r="B34" s="32" t="s">
        <v>32</v>
      </c>
      <c r="C34" s="71"/>
      <c r="D34" s="87">
        <f aca="true" t="shared" si="3" ref="D34:L34">SUM(D35:D40)</f>
        <v>895.6100000000001</v>
      </c>
      <c r="E34" s="88">
        <f t="shared" si="3"/>
        <v>398.32000000000005</v>
      </c>
      <c r="F34" s="91">
        <f t="shared" si="3"/>
        <v>508197483</v>
      </c>
      <c r="G34" s="25">
        <f t="shared" si="3"/>
        <v>130007138</v>
      </c>
      <c r="H34" s="25">
        <f t="shared" si="3"/>
        <v>13071115</v>
      </c>
      <c r="I34" s="26">
        <f t="shared" si="3"/>
        <v>58832238</v>
      </c>
      <c r="J34" s="24">
        <f t="shared" si="3"/>
        <v>237190505</v>
      </c>
      <c r="K34" s="24">
        <f t="shared" si="3"/>
        <v>17386599</v>
      </c>
      <c r="L34" s="24">
        <f t="shared" si="3"/>
        <v>60210491</v>
      </c>
      <c r="M34" s="16">
        <v>26200</v>
      </c>
      <c r="N34" s="16">
        <v>45200</v>
      </c>
      <c r="O34" s="24">
        <v>18000</v>
      </c>
      <c r="P34" s="89">
        <v>-1.7</v>
      </c>
      <c r="Q34" s="89">
        <v>-4</v>
      </c>
      <c r="R34" s="89">
        <v>-2.1</v>
      </c>
      <c r="S34" s="16">
        <v>56457</v>
      </c>
      <c r="T34" s="16">
        <v>3437</v>
      </c>
      <c r="U34" s="16">
        <v>37541</v>
      </c>
      <c r="V34" s="16">
        <v>3595.5</v>
      </c>
      <c r="W34" s="16">
        <v>691.1</v>
      </c>
      <c r="X34" s="92">
        <v>57</v>
      </c>
      <c r="Y34" s="16">
        <v>474.9</v>
      </c>
      <c r="Z34" s="16">
        <v>197</v>
      </c>
      <c r="AA34" s="16">
        <v>578</v>
      </c>
      <c r="AB34" s="16">
        <v>260</v>
      </c>
      <c r="AC34" s="16">
        <v>7.6</v>
      </c>
      <c r="AD34" s="16">
        <v>90.9</v>
      </c>
      <c r="AE34" s="16">
        <v>36.1</v>
      </c>
      <c r="AF34" s="16">
        <v>654</v>
      </c>
      <c r="AG34" s="16">
        <v>193</v>
      </c>
      <c r="AH34" s="92">
        <v>356</v>
      </c>
    </row>
    <row r="35" spans="1:34" s="65" customFormat="1" ht="12.75" customHeight="1">
      <c r="A35" s="28">
        <v>213</v>
      </c>
      <c r="B35" s="18" t="s">
        <v>83</v>
      </c>
      <c r="C35" s="94"/>
      <c r="D35" s="87">
        <v>132.44</v>
      </c>
      <c r="E35" s="87">
        <v>38.47</v>
      </c>
      <c r="F35" s="116">
        <v>72443352</v>
      </c>
      <c r="G35" s="116">
        <v>11062834</v>
      </c>
      <c r="H35" s="116">
        <v>778864</v>
      </c>
      <c r="I35" s="116">
        <v>8598676</v>
      </c>
      <c r="J35" s="116">
        <v>48230367</v>
      </c>
      <c r="K35" s="116">
        <v>153517</v>
      </c>
      <c r="L35" s="116">
        <v>3619094</v>
      </c>
      <c r="M35" s="95">
        <v>17900</v>
      </c>
      <c r="N35" s="95">
        <v>48700</v>
      </c>
      <c r="O35" s="95" t="s">
        <v>94</v>
      </c>
      <c r="P35" s="96">
        <v>-2.5</v>
      </c>
      <c r="Q35" s="96">
        <v>-5.4</v>
      </c>
      <c r="R35" s="96">
        <v>-2</v>
      </c>
      <c r="S35" s="95">
        <v>7804</v>
      </c>
      <c r="T35" s="95">
        <v>607</v>
      </c>
      <c r="U35" s="95">
        <v>7197</v>
      </c>
      <c r="V35" s="95">
        <v>607</v>
      </c>
      <c r="W35" s="95">
        <v>92</v>
      </c>
      <c r="X35" s="95" t="s">
        <v>94</v>
      </c>
      <c r="Y35" s="95">
        <v>55</v>
      </c>
      <c r="Z35" s="95">
        <v>97</v>
      </c>
      <c r="AA35" s="95">
        <v>70</v>
      </c>
      <c r="AB35" s="95">
        <v>30</v>
      </c>
      <c r="AC35" s="95" t="s">
        <v>94</v>
      </c>
      <c r="AD35" s="95">
        <v>21</v>
      </c>
      <c r="AE35" s="95">
        <v>17</v>
      </c>
      <c r="AF35" s="95">
        <v>210</v>
      </c>
      <c r="AG35" s="95">
        <v>15</v>
      </c>
      <c r="AH35" s="95" t="s">
        <v>94</v>
      </c>
    </row>
    <row r="36" spans="1:34" s="65" customFormat="1" ht="12.75" customHeight="1">
      <c r="A36" s="28">
        <v>215</v>
      </c>
      <c r="B36" s="18" t="s">
        <v>84</v>
      </c>
      <c r="C36" s="72"/>
      <c r="D36" s="87">
        <v>176.51</v>
      </c>
      <c r="E36" s="87">
        <v>102.66</v>
      </c>
      <c r="F36" s="116">
        <v>72443352</v>
      </c>
      <c r="G36" s="116">
        <v>30570311</v>
      </c>
      <c r="H36" s="116">
        <v>2939745</v>
      </c>
      <c r="I36" s="116">
        <v>14108115</v>
      </c>
      <c r="J36" s="116">
        <v>35003871</v>
      </c>
      <c r="K36" s="116">
        <v>4560408</v>
      </c>
      <c r="L36" s="116">
        <v>23136039</v>
      </c>
      <c r="M36" s="95">
        <v>34000</v>
      </c>
      <c r="N36" s="95">
        <v>44600</v>
      </c>
      <c r="O36" s="95">
        <v>23000</v>
      </c>
      <c r="P36" s="96">
        <v>-1.4</v>
      </c>
      <c r="Q36" s="96">
        <v>-3.6</v>
      </c>
      <c r="R36" s="96" t="s">
        <v>94</v>
      </c>
      <c r="S36" s="95">
        <v>13091</v>
      </c>
      <c r="T36" s="95">
        <v>1257</v>
      </c>
      <c r="U36" s="95">
        <v>6189</v>
      </c>
      <c r="V36" s="95">
        <v>1257</v>
      </c>
      <c r="W36" s="95">
        <v>494</v>
      </c>
      <c r="X36" s="95">
        <v>20</v>
      </c>
      <c r="Y36" s="95">
        <v>139</v>
      </c>
      <c r="Z36" s="95">
        <v>20</v>
      </c>
      <c r="AA36" s="95">
        <v>111</v>
      </c>
      <c r="AB36" s="95">
        <v>41</v>
      </c>
      <c r="AC36" s="95" t="s">
        <v>94</v>
      </c>
      <c r="AD36" s="95">
        <v>27</v>
      </c>
      <c r="AE36" s="95">
        <v>6.1</v>
      </c>
      <c r="AF36" s="95">
        <v>306</v>
      </c>
      <c r="AG36" s="95">
        <v>33</v>
      </c>
      <c r="AH36" s="95">
        <v>60</v>
      </c>
    </row>
    <row r="37" spans="1:34" s="65" customFormat="1" ht="12.75" customHeight="1">
      <c r="A37" s="28">
        <v>218</v>
      </c>
      <c r="B37" s="18" t="s">
        <v>33</v>
      </c>
      <c r="C37" s="71" t="s">
        <v>67</v>
      </c>
      <c r="D37" s="87">
        <v>92.94</v>
      </c>
      <c r="E37" s="88">
        <v>57.56</v>
      </c>
      <c r="F37" s="116">
        <v>72443352</v>
      </c>
      <c r="G37" s="116">
        <v>23154827</v>
      </c>
      <c r="H37" s="116">
        <v>1361482</v>
      </c>
      <c r="I37" s="116">
        <v>10106904</v>
      </c>
      <c r="J37" s="116">
        <v>15159328</v>
      </c>
      <c r="K37" s="116">
        <v>659108</v>
      </c>
      <c r="L37" s="116">
        <v>6801230</v>
      </c>
      <c r="M37" s="16">
        <v>34200</v>
      </c>
      <c r="N37" s="16">
        <v>76000</v>
      </c>
      <c r="O37" s="95" t="s">
        <v>94</v>
      </c>
      <c r="P37" s="89">
        <v>-1.1</v>
      </c>
      <c r="Q37" s="89" t="s">
        <v>119</v>
      </c>
      <c r="R37" s="90" t="s">
        <v>119</v>
      </c>
      <c r="S37" s="16">
        <v>7508</v>
      </c>
      <c r="T37" s="16">
        <v>487</v>
      </c>
      <c r="U37" s="16">
        <v>7021</v>
      </c>
      <c r="V37" s="16">
        <v>487</v>
      </c>
      <c r="W37" s="16">
        <v>5.1</v>
      </c>
      <c r="X37" s="16">
        <v>2</v>
      </c>
      <c r="Y37" s="16">
        <v>49</v>
      </c>
      <c r="Z37" s="16">
        <v>18</v>
      </c>
      <c r="AA37" s="16">
        <v>193</v>
      </c>
      <c r="AB37" s="16">
        <v>47</v>
      </c>
      <c r="AC37" s="17" t="s">
        <v>94</v>
      </c>
      <c r="AD37" s="16">
        <v>17</v>
      </c>
      <c r="AE37" s="17">
        <v>13</v>
      </c>
      <c r="AF37" s="16">
        <v>29</v>
      </c>
      <c r="AG37" s="16" t="s">
        <v>94</v>
      </c>
      <c r="AH37" s="16">
        <v>114</v>
      </c>
    </row>
    <row r="38" spans="1:34" s="65" customFormat="1" ht="12.75" customHeight="1">
      <c r="A38" s="28">
        <v>220</v>
      </c>
      <c r="B38" s="18" t="s">
        <v>34</v>
      </c>
      <c r="C38" s="71" t="s">
        <v>67</v>
      </c>
      <c r="D38" s="87">
        <v>150.98</v>
      </c>
      <c r="E38" s="88">
        <v>84.87</v>
      </c>
      <c r="F38" s="116">
        <v>104595705</v>
      </c>
      <c r="G38" s="116">
        <v>34491056</v>
      </c>
      <c r="H38" s="116">
        <v>4972769</v>
      </c>
      <c r="I38" s="116">
        <v>10792210</v>
      </c>
      <c r="J38" s="116">
        <v>41983766</v>
      </c>
      <c r="K38" s="116">
        <v>6091427</v>
      </c>
      <c r="L38" s="116">
        <v>6264477</v>
      </c>
      <c r="M38" s="16">
        <v>35200</v>
      </c>
      <c r="N38" s="16">
        <v>62500</v>
      </c>
      <c r="O38" s="85" t="s">
        <v>94</v>
      </c>
      <c r="P38" s="89">
        <v>-1.6</v>
      </c>
      <c r="Q38" s="90">
        <v>-4.6</v>
      </c>
      <c r="R38" s="90" t="s">
        <v>94</v>
      </c>
      <c r="S38" s="16">
        <v>11824</v>
      </c>
      <c r="T38" s="17">
        <v>500</v>
      </c>
      <c r="U38" s="17">
        <v>11324</v>
      </c>
      <c r="V38" s="17">
        <v>500</v>
      </c>
      <c r="W38" s="17">
        <v>31</v>
      </c>
      <c r="X38" s="92">
        <v>35</v>
      </c>
      <c r="Y38" s="17">
        <v>73</v>
      </c>
      <c r="Z38" s="17">
        <v>33</v>
      </c>
      <c r="AA38" s="17">
        <v>85</v>
      </c>
      <c r="AB38" s="17">
        <v>58</v>
      </c>
      <c r="AC38" s="17" t="s">
        <v>94</v>
      </c>
      <c r="AD38" s="17">
        <v>17</v>
      </c>
      <c r="AE38" s="17" t="s">
        <v>94</v>
      </c>
      <c r="AF38" s="17">
        <v>26</v>
      </c>
      <c r="AG38" s="17">
        <v>88</v>
      </c>
      <c r="AH38" s="17">
        <v>54</v>
      </c>
    </row>
    <row r="39" spans="1:34" s="65" customFormat="1" ht="12.75" customHeight="1">
      <c r="A39" s="28">
        <v>228</v>
      </c>
      <c r="B39" s="18" t="s">
        <v>90</v>
      </c>
      <c r="C39" s="71"/>
      <c r="D39" s="87">
        <v>157.55</v>
      </c>
      <c r="E39" s="87">
        <v>79.23</v>
      </c>
      <c r="F39" s="116">
        <v>93135861</v>
      </c>
      <c r="G39" s="116">
        <v>17447377</v>
      </c>
      <c r="H39" s="116">
        <v>1883206</v>
      </c>
      <c r="I39" s="116">
        <v>9956990</v>
      </c>
      <c r="J39" s="116">
        <v>34348656</v>
      </c>
      <c r="K39" s="116">
        <v>1428304</v>
      </c>
      <c r="L39" s="116">
        <v>18017726</v>
      </c>
      <c r="M39" s="95">
        <v>25400</v>
      </c>
      <c r="N39" s="95">
        <v>42900</v>
      </c>
      <c r="O39" s="95">
        <v>19700</v>
      </c>
      <c r="P39" s="96">
        <v>-2.1</v>
      </c>
      <c r="Q39" s="96">
        <v>-3.4</v>
      </c>
      <c r="R39" s="96">
        <v>-1.5</v>
      </c>
      <c r="S39" s="95">
        <v>11428</v>
      </c>
      <c r="T39" s="95">
        <v>586</v>
      </c>
      <c r="U39" s="95">
        <v>5810</v>
      </c>
      <c r="V39" s="95">
        <v>744.5</v>
      </c>
      <c r="W39" s="95">
        <v>69</v>
      </c>
      <c r="X39" s="95" t="s">
        <v>94</v>
      </c>
      <c r="Y39" s="95">
        <v>158.9</v>
      </c>
      <c r="Z39" s="95">
        <v>29</v>
      </c>
      <c r="AA39" s="95">
        <v>119</v>
      </c>
      <c r="AB39" s="95">
        <v>84</v>
      </c>
      <c r="AC39" s="95">
        <v>7.6</v>
      </c>
      <c r="AD39" s="95">
        <v>8.9</v>
      </c>
      <c r="AE39" s="95" t="s">
        <v>94</v>
      </c>
      <c r="AF39" s="95">
        <v>83</v>
      </c>
      <c r="AG39" s="95">
        <v>57</v>
      </c>
      <c r="AH39" s="95">
        <v>128</v>
      </c>
    </row>
    <row r="40" spans="1:34" s="65" customFormat="1" ht="12.75" customHeight="1">
      <c r="A40" s="28">
        <v>365</v>
      </c>
      <c r="B40" s="18" t="s">
        <v>85</v>
      </c>
      <c r="C40" s="71"/>
      <c r="D40" s="87">
        <v>185.19</v>
      </c>
      <c r="E40" s="87">
        <v>35.53</v>
      </c>
      <c r="F40" s="116">
        <v>93135861</v>
      </c>
      <c r="G40" s="116">
        <v>13280733</v>
      </c>
      <c r="H40" s="116">
        <v>1135049</v>
      </c>
      <c r="I40" s="116">
        <v>5269343</v>
      </c>
      <c r="J40" s="116">
        <v>62464517</v>
      </c>
      <c r="K40" s="116">
        <v>4493835</v>
      </c>
      <c r="L40" s="116">
        <v>2371925</v>
      </c>
      <c r="M40" s="95">
        <v>8900</v>
      </c>
      <c r="N40" s="95">
        <v>21900</v>
      </c>
      <c r="O40" s="95">
        <v>11400</v>
      </c>
      <c r="P40" s="96">
        <v>-1.4</v>
      </c>
      <c r="Q40" s="96">
        <v>-4.2</v>
      </c>
      <c r="R40" s="96">
        <v>-2.6</v>
      </c>
      <c r="S40" s="95">
        <v>4802</v>
      </c>
      <c r="T40" s="95" t="s">
        <v>94</v>
      </c>
      <c r="U40" s="95" t="s">
        <v>94</v>
      </c>
      <c r="V40" s="95" t="s">
        <v>94</v>
      </c>
      <c r="W40" s="95" t="s">
        <v>94</v>
      </c>
      <c r="X40" s="95" t="s">
        <v>94</v>
      </c>
      <c r="Y40" s="95" t="s">
        <v>94</v>
      </c>
      <c r="Z40" s="95" t="s">
        <v>94</v>
      </c>
      <c r="AA40" s="95" t="s">
        <v>94</v>
      </c>
      <c r="AB40" s="95" t="s">
        <v>94</v>
      </c>
      <c r="AC40" s="95" t="s">
        <v>94</v>
      </c>
      <c r="AD40" s="95" t="s">
        <v>94</v>
      </c>
      <c r="AE40" s="95" t="s">
        <v>94</v>
      </c>
      <c r="AF40" s="95" t="s">
        <v>94</v>
      </c>
      <c r="AG40" s="95" t="s">
        <v>94</v>
      </c>
      <c r="AH40" s="95" t="s">
        <v>94</v>
      </c>
    </row>
    <row r="41" spans="1:34" s="65" customFormat="1" ht="20.25" customHeight="1">
      <c r="A41" s="8"/>
      <c r="B41" s="32" t="s">
        <v>35</v>
      </c>
      <c r="C41" s="71"/>
      <c r="D41" s="87">
        <f aca="true" t="shared" si="4" ref="D41:L41">SUM(D42:D45)</f>
        <v>865.02</v>
      </c>
      <c r="E41" s="88">
        <f t="shared" si="4"/>
        <v>294.74</v>
      </c>
      <c r="F41" s="91">
        <f t="shared" si="4"/>
        <v>423446337</v>
      </c>
      <c r="G41" s="25">
        <f t="shared" si="4"/>
        <v>69379191</v>
      </c>
      <c r="H41" s="25">
        <f t="shared" si="4"/>
        <v>9985432</v>
      </c>
      <c r="I41" s="26">
        <f t="shared" si="4"/>
        <v>84750501</v>
      </c>
      <c r="J41" s="24">
        <f t="shared" si="4"/>
        <v>238761970</v>
      </c>
      <c r="K41" s="24">
        <f t="shared" si="4"/>
        <v>2792633</v>
      </c>
      <c r="L41" s="24">
        <f t="shared" si="4"/>
        <v>16835002</v>
      </c>
      <c r="M41" s="16">
        <v>57200</v>
      </c>
      <c r="N41" s="16">
        <v>106000</v>
      </c>
      <c r="O41" s="16">
        <v>32000</v>
      </c>
      <c r="P41" s="89">
        <v>-2.2</v>
      </c>
      <c r="Q41" s="89">
        <v>-2.1</v>
      </c>
      <c r="R41" s="89">
        <v>-2.8</v>
      </c>
      <c r="S41" s="16">
        <v>34540</v>
      </c>
      <c r="T41" s="16">
        <v>11483</v>
      </c>
      <c r="U41" s="16">
        <v>23057</v>
      </c>
      <c r="V41" s="16">
        <v>11483</v>
      </c>
      <c r="W41" s="16">
        <v>636</v>
      </c>
      <c r="X41" s="16">
        <v>410</v>
      </c>
      <c r="Y41" s="16">
        <f>SUM(Y42:Y45)</f>
        <v>1349</v>
      </c>
      <c r="Z41" s="16">
        <f>SUM(Z42:Z45)</f>
        <v>1904</v>
      </c>
      <c r="AA41" s="16">
        <v>2299</v>
      </c>
      <c r="AB41" s="16">
        <v>494</v>
      </c>
      <c r="AC41" s="16">
        <v>199</v>
      </c>
      <c r="AD41" s="16">
        <v>403</v>
      </c>
      <c r="AE41" s="16">
        <v>285</v>
      </c>
      <c r="AF41" s="16">
        <v>798</v>
      </c>
      <c r="AG41" s="16">
        <v>997</v>
      </c>
      <c r="AH41" s="16">
        <v>1709</v>
      </c>
    </row>
    <row r="42" spans="1:34" s="45" customFormat="1" ht="12.75" customHeight="1">
      <c r="A42" s="49">
        <v>201</v>
      </c>
      <c r="B42" s="67" t="s">
        <v>110</v>
      </c>
      <c r="C42" s="66"/>
      <c r="D42" s="97">
        <v>534.33</v>
      </c>
      <c r="E42" s="97">
        <v>227.59</v>
      </c>
      <c r="F42" s="116">
        <v>306852991</v>
      </c>
      <c r="G42" s="116">
        <v>45877848</v>
      </c>
      <c r="H42" s="116">
        <v>7298027</v>
      </c>
      <c r="I42" s="116">
        <v>73910875</v>
      </c>
      <c r="J42" s="116">
        <v>164570899</v>
      </c>
      <c r="K42" s="116">
        <v>1820245</v>
      </c>
      <c r="L42" s="116">
        <v>13115082</v>
      </c>
      <c r="M42" s="66">
        <v>64300</v>
      </c>
      <c r="N42" s="66">
        <v>114200</v>
      </c>
      <c r="O42" s="66">
        <v>32000</v>
      </c>
      <c r="P42" s="98">
        <v>-2</v>
      </c>
      <c r="Q42" s="98">
        <v>-1.7</v>
      </c>
      <c r="R42" s="98">
        <v>-2.8</v>
      </c>
      <c r="S42" s="45">
        <v>30753</v>
      </c>
      <c r="T42" s="45">
        <v>11058</v>
      </c>
      <c r="U42" s="45">
        <v>19695</v>
      </c>
      <c r="V42" s="45">
        <v>11058</v>
      </c>
      <c r="W42" s="45">
        <v>623</v>
      </c>
      <c r="X42" s="45">
        <v>410</v>
      </c>
      <c r="Y42" s="112">
        <v>1349</v>
      </c>
      <c r="Z42" s="117">
        <v>1809</v>
      </c>
      <c r="AA42" s="45">
        <v>2234</v>
      </c>
      <c r="AB42" s="45">
        <v>469</v>
      </c>
      <c r="AC42" s="45">
        <v>199</v>
      </c>
      <c r="AD42" s="45">
        <v>393</v>
      </c>
      <c r="AE42" s="45">
        <v>285</v>
      </c>
      <c r="AF42" s="45">
        <v>729</v>
      </c>
      <c r="AG42" s="45">
        <v>997</v>
      </c>
      <c r="AH42" s="45">
        <v>1561</v>
      </c>
    </row>
    <row r="43" spans="1:34" s="65" customFormat="1" ht="12.75" customHeight="1">
      <c r="A43" s="28">
        <v>442</v>
      </c>
      <c r="B43" s="18" t="s">
        <v>36</v>
      </c>
      <c r="C43" s="71"/>
      <c r="D43" s="87">
        <v>82.67</v>
      </c>
      <c r="E43" s="88">
        <v>20</v>
      </c>
      <c r="F43" s="116">
        <v>32557602</v>
      </c>
      <c r="G43" s="116">
        <v>8634800</v>
      </c>
      <c r="H43" s="116">
        <v>599583</v>
      </c>
      <c r="I43" s="116">
        <v>3261334</v>
      </c>
      <c r="J43" s="116">
        <v>19017214</v>
      </c>
      <c r="K43" s="116">
        <v>219255</v>
      </c>
      <c r="L43" s="116">
        <v>825416</v>
      </c>
      <c r="M43" s="16">
        <v>14600</v>
      </c>
      <c r="N43" s="16">
        <v>38000</v>
      </c>
      <c r="O43" s="85" t="s">
        <v>94</v>
      </c>
      <c r="P43" s="89">
        <v>-4.3</v>
      </c>
      <c r="Q43" s="89">
        <v>-6.2</v>
      </c>
      <c r="R43" s="90" t="s">
        <v>94</v>
      </c>
      <c r="S43" s="16" t="s">
        <v>94</v>
      </c>
      <c r="T43" s="16" t="s">
        <v>94</v>
      </c>
      <c r="U43" s="16" t="s">
        <v>94</v>
      </c>
      <c r="V43" s="16" t="s">
        <v>94</v>
      </c>
      <c r="W43" s="16" t="s">
        <v>94</v>
      </c>
      <c r="X43" s="92" t="s">
        <v>94</v>
      </c>
      <c r="Y43" s="17" t="s">
        <v>94</v>
      </c>
      <c r="Z43" s="16" t="s">
        <v>94</v>
      </c>
      <c r="AA43" s="16" t="s">
        <v>94</v>
      </c>
      <c r="AB43" s="16" t="s">
        <v>94</v>
      </c>
      <c r="AC43" s="17" t="s">
        <v>94</v>
      </c>
      <c r="AD43" s="16" t="s">
        <v>94</v>
      </c>
      <c r="AE43" s="17" t="s">
        <v>94</v>
      </c>
      <c r="AF43" s="16" t="s">
        <v>94</v>
      </c>
      <c r="AG43" s="17" t="s">
        <v>94</v>
      </c>
      <c r="AH43" s="16" t="s">
        <v>94</v>
      </c>
    </row>
    <row r="44" spans="1:34" s="65" customFormat="1" ht="12.75" customHeight="1">
      <c r="A44" s="28">
        <v>443</v>
      </c>
      <c r="B44" s="18" t="s">
        <v>37</v>
      </c>
      <c r="C44" s="71"/>
      <c r="D44" s="87">
        <v>45.79</v>
      </c>
      <c r="E44" s="88">
        <v>21.2</v>
      </c>
      <c r="F44" s="116">
        <v>24184007</v>
      </c>
      <c r="G44" s="116">
        <v>7506781</v>
      </c>
      <c r="H44" s="116">
        <v>905838</v>
      </c>
      <c r="I44" s="116">
        <v>4641321</v>
      </c>
      <c r="J44" s="116">
        <v>9311227</v>
      </c>
      <c r="K44" s="116">
        <v>311094</v>
      </c>
      <c r="L44" s="116">
        <v>1507746</v>
      </c>
      <c r="M44" s="16">
        <v>46300</v>
      </c>
      <c r="N44" s="16">
        <v>71900</v>
      </c>
      <c r="O44" s="85" t="s">
        <v>94</v>
      </c>
      <c r="P44" s="89">
        <v>-2.5</v>
      </c>
      <c r="Q44" s="89">
        <v>-3.9</v>
      </c>
      <c r="R44" s="90" t="s">
        <v>94</v>
      </c>
      <c r="S44" s="16">
        <v>3787</v>
      </c>
      <c r="T44" s="16">
        <v>425</v>
      </c>
      <c r="U44" s="16">
        <v>3362</v>
      </c>
      <c r="V44" s="16">
        <v>425</v>
      </c>
      <c r="W44" s="17">
        <v>13</v>
      </c>
      <c r="X44" s="92" t="s">
        <v>94</v>
      </c>
      <c r="Y44" s="16" t="s">
        <v>94</v>
      </c>
      <c r="Z44" s="16">
        <v>95</v>
      </c>
      <c r="AA44" s="16">
        <v>65</v>
      </c>
      <c r="AB44" s="17">
        <v>25</v>
      </c>
      <c r="AC44" s="17" t="s">
        <v>94</v>
      </c>
      <c r="AD44" s="16">
        <v>10</v>
      </c>
      <c r="AE44" s="17" t="s">
        <v>94</v>
      </c>
      <c r="AF44" s="16">
        <v>69</v>
      </c>
      <c r="AG44" s="16" t="s">
        <v>94</v>
      </c>
      <c r="AH44" s="17">
        <v>148</v>
      </c>
    </row>
    <row r="45" spans="1:34" s="65" customFormat="1" ht="12.75" customHeight="1">
      <c r="A45" s="28">
        <v>446</v>
      </c>
      <c r="B45" s="18" t="s">
        <v>86</v>
      </c>
      <c r="C45" s="71"/>
      <c r="D45" s="87">
        <v>202.23</v>
      </c>
      <c r="E45" s="87">
        <v>25.95</v>
      </c>
      <c r="F45" s="116">
        <v>59851737</v>
      </c>
      <c r="G45" s="116">
        <v>7359762</v>
      </c>
      <c r="H45" s="116">
        <v>1181984</v>
      </c>
      <c r="I45" s="116">
        <v>2936971</v>
      </c>
      <c r="J45" s="116">
        <v>45862630</v>
      </c>
      <c r="K45" s="116">
        <v>442039</v>
      </c>
      <c r="L45" s="116">
        <v>1386758</v>
      </c>
      <c r="M45" s="95">
        <v>10700</v>
      </c>
      <c r="N45" s="95">
        <v>30000</v>
      </c>
      <c r="O45" s="95" t="s">
        <v>94</v>
      </c>
      <c r="P45" s="96">
        <v>-2.3</v>
      </c>
      <c r="Q45" s="96">
        <v>-3.2</v>
      </c>
      <c r="R45" s="96" t="s">
        <v>94</v>
      </c>
      <c r="S45" s="95" t="s">
        <v>94</v>
      </c>
      <c r="T45" s="95" t="s">
        <v>94</v>
      </c>
      <c r="U45" s="95" t="s">
        <v>94</v>
      </c>
      <c r="V45" s="95" t="s">
        <v>94</v>
      </c>
      <c r="W45" s="95" t="s">
        <v>94</v>
      </c>
      <c r="X45" s="95" t="s">
        <v>94</v>
      </c>
      <c r="Y45" s="95" t="s">
        <v>94</v>
      </c>
      <c r="Z45" s="95" t="s">
        <v>94</v>
      </c>
      <c r="AA45" s="95" t="s">
        <v>94</v>
      </c>
      <c r="AB45" s="95" t="s">
        <v>94</v>
      </c>
      <c r="AC45" s="95" t="s">
        <v>94</v>
      </c>
      <c r="AD45" s="95" t="s">
        <v>94</v>
      </c>
      <c r="AE45" s="95" t="s">
        <v>94</v>
      </c>
      <c r="AF45" s="95" t="s">
        <v>94</v>
      </c>
      <c r="AG45" s="95" t="s">
        <v>94</v>
      </c>
      <c r="AH45" s="95" t="s">
        <v>94</v>
      </c>
    </row>
    <row r="46" spans="1:34" s="65" customFormat="1" ht="20.25" customHeight="1">
      <c r="A46" s="8"/>
      <c r="B46" s="32" t="s">
        <v>38</v>
      </c>
      <c r="C46" s="71"/>
      <c r="D46" s="87">
        <f aca="true" t="shared" si="5" ref="D46:L46">SUM(D47:D53)</f>
        <v>1566.98</v>
      </c>
      <c r="E46" s="88">
        <f t="shared" si="5"/>
        <v>335.51</v>
      </c>
      <c r="F46" s="91">
        <f t="shared" si="5"/>
        <v>732966738</v>
      </c>
      <c r="G46" s="25">
        <f t="shared" si="5"/>
        <v>93561400</v>
      </c>
      <c r="H46" s="25">
        <f t="shared" si="5"/>
        <v>21412349</v>
      </c>
      <c r="I46" s="26">
        <f t="shared" si="5"/>
        <v>56980662</v>
      </c>
      <c r="J46" s="24">
        <f t="shared" si="5"/>
        <v>570031504</v>
      </c>
      <c r="K46" s="24">
        <f t="shared" si="5"/>
        <v>10375898</v>
      </c>
      <c r="L46" s="24">
        <f t="shared" si="5"/>
        <v>18146721</v>
      </c>
      <c r="M46" s="16">
        <v>36900</v>
      </c>
      <c r="N46" s="16">
        <v>62700</v>
      </c>
      <c r="O46" s="16">
        <v>27300</v>
      </c>
      <c r="P46" s="89">
        <v>-2.3</v>
      </c>
      <c r="Q46" s="89">
        <v>-2.5</v>
      </c>
      <c r="R46" s="89">
        <v>-1.9</v>
      </c>
      <c r="S46" s="16">
        <v>52118</v>
      </c>
      <c r="T46" s="16">
        <f>SUM(T47:T53)</f>
        <v>4120</v>
      </c>
      <c r="U46" s="16">
        <f>SUM(U47:U53)</f>
        <v>39697</v>
      </c>
      <c r="V46" s="16">
        <v>5271.5</v>
      </c>
      <c r="W46" s="16">
        <v>418</v>
      </c>
      <c r="X46" s="92">
        <v>58</v>
      </c>
      <c r="Y46" s="16">
        <v>1155</v>
      </c>
      <c r="Z46" s="16">
        <v>431</v>
      </c>
      <c r="AA46" s="16">
        <v>937</v>
      </c>
      <c r="AB46" s="16">
        <v>192</v>
      </c>
      <c r="AC46" s="16">
        <v>43</v>
      </c>
      <c r="AD46" s="16">
        <v>148</v>
      </c>
      <c r="AE46" s="16">
        <v>97.5</v>
      </c>
      <c r="AF46" s="16">
        <v>570.3</v>
      </c>
      <c r="AG46" s="16">
        <v>670</v>
      </c>
      <c r="AH46" s="16">
        <v>551</v>
      </c>
    </row>
    <row r="47" spans="1:34" s="65" customFormat="1" ht="12.75" customHeight="1">
      <c r="A47" s="28">
        <v>208</v>
      </c>
      <c r="B47" s="18" t="s">
        <v>39</v>
      </c>
      <c r="C47" s="71"/>
      <c r="D47" s="87">
        <v>90.4</v>
      </c>
      <c r="E47" s="88">
        <v>22.38</v>
      </c>
      <c r="F47" s="116">
        <v>54422911</v>
      </c>
      <c r="G47" s="116">
        <v>5187494</v>
      </c>
      <c r="H47" s="116">
        <v>951960</v>
      </c>
      <c r="I47" s="116">
        <v>5137609</v>
      </c>
      <c r="J47" s="116">
        <v>41219037</v>
      </c>
      <c r="K47" s="116">
        <v>383380</v>
      </c>
      <c r="L47" s="116">
        <v>1543346</v>
      </c>
      <c r="M47" s="16">
        <v>39000</v>
      </c>
      <c r="N47" s="16">
        <v>67700</v>
      </c>
      <c r="O47" s="85" t="s">
        <v>94</v>
      </c>
      <c r="P47" s="89">
        <v>-2.8</v>
      </c>
      <c r="Q47" s="89">
        <v>-2.6</v>
      </c>
      <c r="R47" s="90" t="s">
        <v>94</v>
      </c>
      <c r="S47" s="16">
        <v>9045</v>
      </c>
      <c r="T47" s="16">
        <v>798</v>
      </c>
      <c r="U47" s="16">
        <v>8247</v>
      </c>
      <c r="V47" s="16">
        <v>798</v>
      </c>
      <c r="W47" s="16">
        <v>50</v>
      </c>
      <c r="X47" s="16" t="s">
        <v>94</v>
      </c>
      <c r="Y47" s="16">
        <v>250</v>
      </c>
      <c r="Z47" s="16" t="s">
        <v>94</v>
      </c>
      <c r="AA47" s="16">
        <v>235</v>
      </c>
      <c r="AB47" s="16" t="s">
        <v>94</v>
      </c>
      <c r="AC47" s="17">
        <v>1</v>
      </c>
      <c r="AD47" s="16">
        <v>12</v>
      </c>
      <c r="AE47" s="16">
        <v>26</v>
      </c>
      <c r="AF47" s="16">
        <v>59</v>
      </c>
      <c r="AG47" s="16">
        <v>80</v>
      </c>
      <c r="AH47" s="16">
        <v>85</v>
      </c>
    </row>
    <row r="48" spans="1:34" s="65" customFormat="1" ht="12.75" customHeight="1">
      <c r="A48" s="28">
        <v>212</v>
      </c>
      <c r="B48" s="18" t="s">
        <v>40</v>
      </c>
      <c r="C48" s="71"/>
      <c r="D48" s="87">
        <v>126.86</v>
      </c>
      <c r="E48" s="88">
        <v>46.12</v>
      </c>
      <c r="F48" s="116">
        <v>70005958</v>
      </c>
      <c r="G48" s="116">
        <v>8871011</v>
      </c>
      <c r="H48" s="116">
        <v>2832202</v>
      </c>
      <c r="I48" s="116">
        <v>9962579</v>
      </c>
      <c r="J48" s="116">
        <v>45231032</v>
      </c>
      <c r="K48" s="116">
        <v>655801</v>
      </c>
      <c r="L48" s="116">
        <v>2446153</v>
      </c>
      <c r="M48" s="16">
        <v>56100</v>
      </c>
      <c r="N48" s="16">
        <v>78200</v>
      </c>
      <c r="O48" s="24">
        <v>25200</v>
      </c>
      <c r="P48" s="89">
        <v>-1.5</v>
      </c>
      <c r="Q48" s="89">
        <v>-1.7</v>
      </c>
      <c r="R48" s="89">
        <v>-1.9</v>
      </c>
      <c r="S48" s="16">
        <v>12688</v>
      </c>
      <c r="T48" s="16">
        <v>1418</v>
      </c>
      <c r="U48" s="16">
        <v>11270</v>
      </c>
      <c r="V48" s="16">
        <v>1418</v>
      </c>
      <c r="W48" s="16">
        <v>74</v>
      </c>
      <c r="X48" s="92">
        <v>17</v>
      </c>
      <c r="Y48" s="16">
        <v>379</v>
      </c>
      <c r="Z48" s="16">
        <v>106</v>
      </c>
      <c r="AA48" s="16">
        <v>133</v>
      </c>
      <c r="AB48" s="16">
        <v>64</v>
      </c>
      <c r="AC48" s="17" t="s">
        <v>94</v>
      </c>
      <c r="AD48" s="16">
        <v>43</v>
      </c>
      <c r="AE48" s="17">
        <v>37</v>
      </c>
      <c r="AF48" s="16">
        <v>156</v>
      </c>
      <c r="AG48" s="16">
        <v>26</v>
      </c>
      <c r="AH48" s="16">
        <v>383</v>
      </c>
    </row>
    <row r="49" spans="1:34" s="65" customFormat="1" ht="12.75" customHeight="1">
      <c r="A49" s="28">
        <v>227</v>
      </c>
      <c r="B49" s="18" t="s">
        <v>79</v>
      </c>
      <c r="C49" s="71"/>
      <c r="D49" s="87">
        <v>658.54</v>
      </c>
      <c r="E49" s="87">
        <v>72.05</v>
      </c>
      <c r="F49" s="116">
        <v>70005958</v>
      </c>
      <c r="G49" s="116">
        <v>22551697</v>
      </c>
      <c r="H49" s="116">
        <v>4785550</v>
      </c>
      <c r="I49" s="116">
        <v>9382490</v>
      </c>
      <c r="J49" s="116">
        <v>176379362</v>
      </c>
      <c r="K49" s="116">
        <v>2054289</v>
      </c>
      <c r="L49" s="116">
        <v>1769917</v>
      </c>
      <c r="M49" s="16">
        <v>25200</v>
      </c>
      <c r="N49" s="16">
        <v>57600</v>
      </c>
      <c r="O49" s="85" t="s">
        <v>94</v>
      </c>
      <c r="P49" s="89">
        <v>-3.3</v>
      </c>
      <c r="Q49" s="89">
        <v>-4.2</v>
      </c>
      <c r="R49" s="90" t="s">
        <v>94</v>
      </c>
      <c r="S49" s="95">
        <v>4901</v>
      </c>
      <c r="T49" s="95" t="s">
        <v>94</v>
      </c>
      <c r="U49" s="95" t="s">
        <v>94</v>
      </c>
      <c r="V49" s="95">
        <v>399</v>
      </c>
      <c r="W49" s="16" t="s">
        <v>94</v>
      </c>
      <c r="X49" s="95">
        <v>41</v>
      </c>
      <c r="Y49" s="95">
        <v>63</v>
      </c>
      <c r="Z49" s="16" t="s">
        <v>94</v>
      </c>
      <c r="AA49" s="95">
        <v>157</v>
      </c>
      <c r="AB49" s="95">
        <v>13</v>
      </c>
      <c r="AC49" s="95">
        <v>12</v>
      </c>
      <c r="AD49" s="95">
        <v>12</v>
      </c>
      <c r="AE49" s="17" t="s">
        <v>94</v>
      </c>
      <c r="AF49" s="95">
        <v>73</v>
      </c>
      <c r="AG49" s="95">
        <v>28</v>
      </c>
      <c r="AH49" s="17" t="s">
        <v>94</v>
      </c>
    </row>
    <row r="50" spans="1:34" s="65" customFormat="1" ht="12.75" customHeight="1">
      <c r="A50" s="28">
        <v>229</v>
      </c>
      <c r="B50" s="18" t="s">
        <v>87</v>
      </c>
      <c r="C50" s="71" t="s">
        <v>67</v>
      </c>
      <c r="D50" s="87">
        <v>210.87</v>
      </c>
      <c r="E50" s="87">
        <v>83.01</v>
      </c>
      <c r="F50" s="116">
        <v>124101560</v>
      </c>
      <c r="G50" s="116">
        <v>26518995</v>
      </c>
      <c r="H50" s="116">
        <v>5348723</v>
      </c>
      <c r="I50" s="116">
        <v>15168514</v>
      </c>
      <c r="J50" s="116">
        <v>72302197</v>
      </c>
      <c r="K50" s="116">
        <v>1733482</v>
      </c>
      <c r="L50" s="116">
        <v>3023279</v>
      </c>
      <c r="M50" s="95">
        <v>43100</v>
      </c>
      <c r="N50" s="95">
        <v>61200</v>
      </c>
      <c r="O50" s="95">
        <v>29300</v>
      </c>
      <c r="P50" s="96">
        <v>-2.1</v>
      </c>
      <c r="Q50" s="96">
        <v>-1.8</v>
      </c>
      <c r="R50" s="96" t="s">
        <v>94</v>
      </c>
      <c r="S50" s="95">
        <v>16037</v>
      </c>
      <c r="T50" s="112">
        <v>1178</v>
      </c>
      <c r="U50" s="112">
        <v>13274</v>
      </c>
      <c r="V50" s="95">
        <v>1623</v>
      </c>
      <c r="W50" s="95">
        <v>151</v>
      </c>
      <c r="X50" s="95" t="s">
        <v>94</v>
      </c>
      <c r="Y50" s="95">
        <v>156</v>
      </c>
      <c r="Z50" s="95">
        <v>270</v>
      </c>
      <c r="AA50" s="95">
        <v>270</v>
      </c>
      <c r="AB50" s="95">
        <v>54</v>
      </c>
      <c r="AC50" s="95">
        <v>11</v>
      </c>
      <c r="AD50" s="95">
        <v>49</v>
      </c>
      <c r="AE50" s="95">
        <v>26</v>
      </c>
      <c r="AF50" s="95">
        <v>204</v>
      </c>
      <c r="AG50" s="95">
        <v>349</v>
      </c>
      <c r="AH50" s="95">
        <v>83</v>
      </c>
    </row>
    <row r="51" spans="1:34" s="65" customFormat="1" ht="12.75" customHeight="1">
      <c r="A51" s="28">
        <v>464</v>
      </c>
      <c r="B51" s="18" t="s">
        <v>41</v>
      </c>
      <c r="C51" s="71" t="s">
        <v>67</v>
      </c>
      <c r="D51" s="87">
        <v>22.61</v>
      </c>
      <c r="E51" s="88">
        <v>15.77</v>
      </c>
      <c r="F51" s="116">
        <v>124101560</v>
      </c>
      <c r="G51" s="116">
        <v>4871369</v>
      </c>
      <c r="H51" s="116">
        <v>726516</v>
      </c>
      <c r="I51" s="116">
        <v>4276430</v>
      </c>
      <c r="J51" s="116">
        <v>3718778</v>
      </c>
      <c r="K51" s="116">
        <v>21837</v>
      </c>
      <c r="L51" s="116">
        <v>1138748</v>
      </c>
      <c r="M51" s="16">
        <v>60100</v>
      </c>
      <c r="N51" s="16">
        <v>84400</v>
      </c>
      <c r="O51" s="85" t="s">
        <v>94</v>
      </c>
      <c r="P51" s="89">
        <v>-1.6</v>
      </c>
      <c r="Q51" s="89">
        <v>-0.9</v>
      </c>
      <c r="R51" s="90" t="s">
        <v>94</v>
      </c>
      <c r="S51" s="16">
        <v>2262</v>
      </c>
      <c r="T51" s="16">
        <v>422</v>
      </c>
      <c r="U51" s="16">
        <v>1840</v>
      </c>
      <c r="V51" s="16">
        <v>422</v>
      </c>
      <c r="W51" s="16">
        <v>55</v>
      </c>
      <c r="X51" s="92" t="s">
        <v>94</v>
      </c>
      <c r="Y51" s="16">
        <v>202</v>
      </c>
      <c r="Z51" s="16">
        <v>29</v>
      </c>
      <c r="AA51" s="16">
        <v>58</v>
      </c>
      <c r="AB51" s="16">
        <v>24</v>
      </c>
      <c r="AC51" s="17">
        <v>19</v>
      </c>
      <c r="AD51" s="16">
        <v>10</v>
      </c>
      <c r="AE51" s="16" t="s">
        <v>94</v>
      </c>
      <c r="AF51" s="16" t="s">
        <v>94</v>
      </c>
      <c r="AG51" s="16">
        <v>25</v>
      </c>
      <c r="AH51" s="17" t="s">
        <v>94</v>
      </c>
    </row>
    <row r="52" spans="1:34" s="65" customFormat="1" ht="12.75" customHeight="1">
      <c r="A52" s="28">
        <v>481</v>
      </c>
      <c r="B52" s="18" t="s">
        <v>42</v>
      </c>
      <c r="C52" s="71"/>
      <c r="D52" s="87">
        <v>150.26</v>
      </c>
      <c r="E52" s="88">
        <v>37.71</v>
      </c>
      <c r="F52" s="116">
        <v>115491129</v>
      </c>
      <c r="G52" s="116">
        <v>9018339</v>
      </c>
      <c r="H52" s="116">
        <v>1564725</v>
      </c>
      <c r="I52" s="116">
        <v>7746161</v>
      </c>
      <c r="J52" s="116">
        <v>92895987</v>
      </c>
      <c r="K52" s="116">
        <v>638381</v>
      </c>
      <c r="L52" s="116">
        <v>3613502</v>
      </c>
      <c r="M52" s="16">
        <v>25400</v>
      </c>
      <c r="N52" s="16">
        <v>56300</v>
      </c>
      <c r="O52" s="85" t="s">
        <v>94</v>
      </c>
      <c r="P52" s="89">
        <v>-2.1</v>
      </c>
      <c r="Q52" s="89">
        <v>-2.9</v>
      </c>
      <c r="R52" s="90" t="s">
        <v>94</v>
      </c>
      <c r="S52" s="17">
        <v>6357</v>
      </c>
      <c r="T52" s="112">
        <v>304</v>
      </c>
      <c r="U52" s="112">
        <v>5066</v>
      </c>
      <c r="V52" s="17">
        <v>546.5</v>
      </c>
      <c r="W52" s="17">
        <v>88</v>
      </c>
      <c r="X52" s="92" t="s">
        <v>94</v>
      </c>
      <c r="Y52" s="17">
        <v>105</v>
      </c>
      <c r="Z52" s="17">
        <v>26</v>
      </c>
      <c r="AA52" s="17">
        <v>84</v>
      </c>
      <c r="AB52" s="17">
        <v>37</v>
      </c>
      <c r="AC52" s="17" t="s">
        <v>94</v>
      </c>
      <c r="AD52" s="17">
        <v>22</v>
      </c>
      <c r="AE52" s="17">
        <v>8.5</v>
      </c>
      <c r="AF52" s="17">
        <v>78.3</v>
      </c>
      <c r="AG52" s="17">
        <v>97</v>
      </c>
      <c r="AH52" s="17" t="s">
        <v>94</v>
      </c>
    </row>
    <row r="53" spans="1:34" s="65" customFormat="1" ht="12.75" customHeight="1">
      <c r="A53" s="28">
        <v>501</v>
      </c>
      <c r="B53" s="18" t="s">
        <v>88</v>
      </c>
      <c r="C53" s="71"/>
      <c r="D53" s="87">
        <v>307.44</v>
      </c>
      <c r="E53" s="87">
        <v>58.47</v>
      </c>
      <c r="F53" s="116">
        <v>174837662</v>
      </c>
      <c r="G53" s="116">
        <v>16542495</v>
      </c>
      <c r="H53" s="116">
        <v>5202673</v>
      </c>
      <c r="I53" s="116">
        <v>5306879</v>
      </c>
      <c r="J53" s="116">
        <v>138285111</v>
      </c>
      <c r="K53" s="116">
        <v>4888728</v>
      </c>
      <c r="L53" s="116">
        <v>4611776</v>
      </c>
      <c r="M53" s="95">
        <v>18700</v>
      </c>
      <c r="N53" s="95">
        <v>42500</v>
      </c>
      <c r="O53" s="95" t="s">
        <v>94</v>
      </c>
      <c r="P53" s="96">
        <v>-2.5</v>
      </c>
      <c r="Q53" s="96">
        <v>-3.4</v>
      </c>
      <c r="R53" s="96" t="s">
        <v>94</v>
      </c>
      <c r="S53" s="95">
        <v>828</v>
      </c>
      <c r="T53" s="95" t="s">
        <v>94</v>
      </c>
      <c r="U53" s="95" t="s">
        <v>94</v>
      </c>
      <c r="V53" s="95">
        <v>65</v>
      </c>
      <c r="W53" s="95" t="s">
        <v>94</v>
      </c>
      <c r="X53" s="95" t="s">
        <v>94</v>
      </c>
      <c r="Y53" s="95" t="s">
        <v>94</v>
      </c>
      <c r="Z53" s="95" t="s">
        <v>94</v>
      </c>
      <c r="AA53" s="95" t="s">
        <v>94</v>
      </c>
      <c r="AB53" s="95" t="s">
        <v>94</v>
      </c>
      <c r="AC53" s="95" t="s">
        <v>94</v>
      </c>
      <c r="AD53" s="95" t="s">
        <v>94</v>
      </c>
      <c r="AE53" s="95" t="s">
        <v>94</v>
      </c>
      <c r="AF53" s="95" t="s">
        <v>94</v>
      </c>
      <c r="AG53" s="95">
        <v>65</v>
      </c>
      <c r="AH53" s="95" t="s">
        <v>94</v>
      </c>
    </row>
    <row r="54" spans="1:34" s="65" customFormat="1" ht="20.25" customHeight="1">
      <c r="A54" s="8"/>
      <c r="B54" s="33" t="s">
        <v>43</v>
      </c>
      <c r="C54" s="71"/>
      <c r="D54" s="87">
        <f aca="true" t="shared" si="6" ref="D54:L54">SUM(D55:D59)</f>
        <v>2133.3</v>
      </c>
      <c r="E54" s="88">
        <f t="shared" si="6"/>
        <v>368.18</v>
      </c>
      <c r="F54" s="91">
        <f t="shared" si="6"/>
        <v>778748795</v>
      </c>
      <c r="G54" s="25">
        <f t="shared" si="6"/>
        <v>99144338</v>
      </c>
      <c r="H54" s="25">
        <f t="shared" si="6"/>
        <v>32916693</v>
      </c>
      <c r="I54" s="25">
        <f t="shared" si="6"/>
        <v>34229819</v>
      </c>
      <c r="J54" s="24">
        <f t="shared" si="6"/>
        <v>587661670</v>
      </c>
      <c r="K54" s="24">
        <f t="shared" si="6"/>
        <v>9303916</v>
      </c>
      <c r="L54" s="24">
        <f t="shared" si="6"/>
        <v>13754497</v>
      </c>
      <c r="M54" s="16">
        <v>24200</v>
      </c>
      <c r="N54" s="16">
        <v>55500</v>
      </c>
      <c r="O54" s="24">
        <v>20300</v>
      </c>
      <c r="P54" s="89">
        <v>-4.2</v>
      </c>
      <c r="Q54" s="89">
        <v>-5.5</v>
      </c>
      <c r="R54" s="89">
        <v>-4.8</v>
      </c>
      <c r="S54" s="16">
        <v>98888</v>
      </c>
      <c r="T54" s="95" t="s">
        <v>94</v>
      </c>
      <c r="U54" s="95" t="s">
        <v>94</v>
      </c>
      <c r="V54" s="16">
        <f>V55+V57</f>
        <v>1463</v>
      </c>
      <c r="W54" s="17" t="s">
        <v>94</v>
      </c>
      <c r="X54" s="99">
        <v>4.1</v>
      </c>
      <c r="Y54" s="16">
        <v>344</v>
      </c>
      <c r="Z54" s="17" t="s">
        <v>94</v>
      </c>
      <c r="AA54" s="16">
        <f>SUM(AA55:AA59)</f>
        <v>517</v>
      </c>
      <c r="AB54" s="16">
        <f>SUM(AB55:AB59)</f>
        <v>61</v>
      </c>
      <c r="AC54" s="92">
        <v>5.6</v>
      </c>
      <c r="AD54" s="16">
        <f>SUM(AD55:AD59)</f>
        <v>97</v>
      </c>
      <c r="AE54" s="16">
        <v>66</v>
      </c>
      <c r="AF54" s="16">
        <f>SUM(AF55:AF59)</f>
        <v>233</v>
      </c>
      <c r="AG54" s="16">
        <v>23</v>
      </c>
      <c r="AH54" s="16">
        <v>113</v>
      </c>
    </row>
    <row r="55" spans="1:34" s="65" customFormat="1" ht="12.75" customHeight="1">
      <c r="A55" s="28">
        <v>209</v>
      </c>
      <c r="B55" s="53" t="s">
        <v>77</v>
      </c>
      <c r="C55" s="71"/>
      <c r="D55" s="100">
        <v>697.55</v>
      </c>
      <c r="E55" s="100">
        <v>144.33</v>
      </c>
      <c r="F55" s="116">
        <v>304692872</v>
      </c>
      <c r="G55" s="116">
        <v>44654506</v>
      </c>
      <c r="H55" s="116">
        <v>10771031</v>
      </c>
      <c r="I55" s="116">
        <v>15516593</v>
      </c>
      <c r="J55" s="116">
        <v>226835041</v>
      </c>
      <c r="K55" s="116">
        <v>2210285</v>
      </c>
      <c r="L55" s="116">
        <v>4387498</v>
      </c>
      <c r="M55" s="16">
        <v>31200</v>
      </c>
      <c r="N55" s="16">
        <v>61000</v>
      </c>
      <c r="O55" s="85">
        <v>35000</v>
      </c>
      <c r="P55" s="89">
        <v>-3.8</v>
      </c>
      <c r="Q55" s="89">
        <v>-5.1</v>
      </c>
      <c r="R55" s="90">
        <v>-6.2</v>
      </c>
      <c r="S55" s="24">
        <v>69766</v>
      </c>
      <c r="T55" s="95" t="s">
        <v>94</v>
      </c>
      <c r="U55" s="95" t="s">
        <v>94</v>
      </c>
      <c r="V55" s="117">
        <v>1189</v>
      </c>
      <c r="W55" s="17" t="s">
        <v>94</v>
      </c>
      <c r="X55" s="24">
        <v>4.1</v>
      </c>
      <c r="Y55" s="24">
        <v>317</v>
      </c>
      <c r="Z55" s="17" t="s">
        <v>94</v>
      </c>
      <c r="AA55" s="112">
        <v>408</v>
      </c>
      <c r="AB55" s="112">
        <v>47</v>
      </c>
      <c r="AC55" s="17" t="s">
        <v>94</v>
      </c>
      <c r="AD55" s="112">
        <v>68</v>
      </c>
      <c r="AE55" s="24">
        <v>66</v>
      </c>
      <c r="AF55" s="112">
        <v>169</v>
      </c>
      <c r="AG55" s="24">
        <v>20</v>
      </c>
      <c r="AH55" s="24">
        <v>90</v>
      </c>
    </row>
    <row r="56" spans="1:34" s="65" customFormat="1" ht="12.75" customHeight="1">
      <c r="A56" s="28">
        <v>222</v>
      </c>
      <c r="B56" s="18" t="s">
        <v>68</v>
      </c>
      <c r="C56" s="71"/>
      <c r="D56" s="87">
        <v>422.91</v>
      </c>
      <c r="E56" s="88">
        <v>67.12</v>
      </c>
      <c r="F56" s="116">
        <v>118812343</v>
      </c>
      <c r="G56" s="116">
        <v>14130766</v>
      </c>
      <c r="H56" s="116">
        <v>7681320</v>
      </c>
      <c r="I56" s="116">
        <v>5272823</v>
      </c>
      <c r="J56" s="116">
        <v>88366161</v>
      </c>
      <c r="K56" s="116">
        <v>1514541</v>
      </c>
      <c r="L56" s="116">
        <v>1829983</v>
      </c>
      <c r="M56" s="16">
        <v>16900</v>
      </c>
      <c r="N56" s="16">
        <v>32000</v>
      </c>
      <c r="O56" s="16" t="s">
        <v>94</v>
      </c>
      <c r="P56" s="89">
        <v>-4.7</v>
      </c>
      <c r="Q56" s="89">
        <v>-6.2</v>
      </c>
      <c r="R56" s="89" t="s">
        <v>94</v>
      </c>
      <c r="S56" s="16">
        <v>7706</v>
      </c>
      <c r="T56" s="95" t="s">
        <v>94</v>
      </c>
      <c r="U56" s="95" t="s">
        <v>94</v>
      </c>
      <c r="V56" s="17" t="s">
        <v>94</v>
      </c>
      <c r="W56" s="17" t="s">
        <v>94</v>
      </c>
      <c r="X56" s="92" t="s">
        <v>94</v>
      </c>
      <c r="Y56" s="17" t="s">
        <v>94</v>
      </c>
      <c r="Z56" s="17" t="s">
        <v>94</v>
      </c>
      <c r="AA56" s="17" t="s">
        <v>94</v>
      </c>
      <c r="AB56" s="17" t="s">
        <v>94</v>
      </c>
      <c r="AC56" s="17" t="s">
        <v>94</v>
      </c>
      <c r="AD56" s="17" t="s">
        <v>94</v>
      </c>
      <c r="AE56" s="17" t="s">
        <v>94</v>
      </c>
      <c r="AF56" s="17" t="s">
        <v>94</v>
      </c>
      <c r="AG56" s="17" t="s">
        <v>94</v>
      </c>
      <c r="AH56" s="17" t="s">
        <v>94</v>
      </c>
    </row>
    <row r="57" spans="1:34" s="65" customFormat="1" ht="12.75" customHeight="1">
      <c r="A57" s="28">
        <v>225</v>
      </c>
      <c r="B57" s="18" t="s">
        <v>78</v>
      </c>
      <c r="C57" s="71"/>
      <c r="D57" s="100">
        <v>403.06</v>
      </c>
      <c r="E57" s="100">
        <v>65.13</v>
      </c>
      <c r="F57" s="116">
        <v>135004979</v>
      </c>
      <c r="G57" s="116">
        <v>17447377</v>
      </c>
      <c r="H57" s="116">
        <v>3740120</v>
      </c>
      <c r="I57" s="116">
        <v>7768475</v>
      </c>
      <c r="J57" s="116">
        <v>100195453</v>
      </c>
      <c r="K57" s="116">
        <v>1219064</v>
      </c>
      <c r="L57" s="116">
        <v>3341863</v>
      </c>
      <c r="M57" s="16">
        <v>18300</v>
      </c>
      <c r="N57" s="16">
        <v>49300</v>
      </c>
      <c r="O57" s="16">
        <v>13000</v>
      </c>
      <c r="P57" s="89">
        <v>-3.7</v>
      </c>
      <c r="Q57" s="89">
        <v>-5.4</v>
      </c>
      <c r="R57" s="89">
        <v>-4.1</v>
      </c>
      <c r="S57" s="24">
        <v>4934</v>
      </c>
      <c r="T57" s="95" t="s">
        <v>112</v>
      </c>
      <c r="U57" s="95" t="s">
        <v>94</v>
      </c>
      <c r="V57" s="24">
        <v>274</v>
      </c>
      <c r="W57" s="17" t="s">
        <v>94</v>
      </c>
      <c r="X57" s="92" t="s">
        <v>94</v>
      </c>
      <c r="Y57" s="24">
        <v>27</v>
      </c>
      <c r="Z57" s="17" t="s">
        <v>94</v>
      </c>
      <c r="AA57" s="24">
        <v>109</v>
      </c>
      <c r="AB57" s="24">
        <v>14</v>
      </c>
      <c r="AC57" s="24">
        <v>5.6</v>
      </c>
      <c r="AD57" s="24">
        <v>29</v>
      </c>
      <c r="AE57" s="17" t="s">
        <v>94</v>
      </c>
      <c r="AF57" s="24">
        <v>64</v>
      </c>
      <c r="AG57" s="24">
        <v>3</v>
      </c>
      <c r="AH57" s="24">
        <v>23</v>
      </c>
    </row>
    <row r="58" spans="1:34" s="65" customFormat="1" ht="12.75" customHeight="1">
      <c r="A58" s="28">
        <v>585</v>
      </c>
      <c r="B58" s="18" t="s">
        <v>80</v>
      </c>
      <c r="C58" s="71"/>
      <c r="D58" s="87">
        <v>368.77</v>
      </c>
      <c r="E58" s="87">
        <v>51.64</v>
      </c>
      <c r="F58" s="116">
        <v>129503050</v>
      </c>
      <c r="G58" s="116">
        <v>12023187</v>
      </c>
      <c r="H58" s="116">
        <v>5722193</v>
      </c>
      <c r="I58" s="116">
        <v>3272198</v>
      </c>
      <c r="J58" s="116">
        <v>103831564</v>
      </c>
      <c r="K58" s="116">
        <v>2510251</v>
      </c>
      <c r="L58" s="116">
        <v>2047004</v>
      </c>
      <c r="M58" s="16">
        <v>19600</v>
      </c>
      <c r="N58" s="16">
        <v>80000</v>
      </c>
      <c r="O58" s="85" t="s">
        <v>94</v>
      </c>
      <c r="P58" s="89">
        <v>-4.2</v>
      </c>
      <c r="Q58" s="89">
        <v>-5.9</v>
      </c>
      <c r="R58" s="90" t="s">
        <v>94</v>
      </c>
      <c r="S58" s="95">
        <v>6184</v>
      </c>
      <c r="T58" s="95" t="s">
        <v>112</v>
      </c>
      <c r="U58" s="95" t="s">
        <v>94</v>
      </c>
      <c r="V58" s="17" t="s">
        <v>94</v>
      </c>
      <c r="W58" s="17" t="s">
        <v>94</v>
      </c>
      <c r="X58" s="92" t="s">
        <v>94</v>
      </c>
      <c r="Y58" s="17" t="s">
        <v>94</v>
      </c>
      <c r="Z58" s="17" t="s">
        <v>94</v>
      </c>
      <c r="AA58" s="17" t="s">
        <v>94</v>
      </c>
      <c r="AB58" s="17" t="s">
        <v>94</v>
      </c>
      <c r="AC58" s="17" t="s">
        <v>94</v>
      </c>
      <c r="AD58" s="17" t="s">
        <v>94</v>
      </c>
      <c r="AE58" s="17" t="s">
        <v>94</v>
      </c>
      <c r="AF58" s="17" t="s">
        <v>94</v>
      </c>
      <c r="AG58" s="17" t="s">
        <v>94</v>
      </c>
      <c r="AH58" s="17" t="s">
        <v>94</v>
      </c>
    </row>
    <row r="59" spans="1:34" s="65" customFormat="1" ht="12.75" customHeight="1">
      <c r="A59" s="28">
        <v>586</v>
      </c>
      <c r="B59" s="18" t="s">
        <v>89</v>
      </c>
      <c r="C59" s="71"/>
      <c r="D59" s="87">
        <v>241.01</v>
      </c>
      <c r="E59" s="87">
        <v>39.96</v>
      </c>
      <c r="F59" s="116">
        <v>90735551</v>
      </c>
      <c r="G59" s="116">
        <v>10888502</v>
      </c>
      <c r="H59" s="116">
        <v>5002029</v>
      </c>
      <c r="I59" s="116">
        <v>2399730</v>
      </c>
      <c r="J59" s="116">
        <v>68433451</v>
      </c>
      <c r="K59" s="116">
        <v>1849775</v>
      </c>
      <c r="L59" s="116">
        <v>2148149</v>
      </c>
      <c r="M59" s="95">
        <v>34600</v>
      </c>
      <c r="N59" s="95">
        <v>93500</v>
      </c>
      <c r="O59" s="95" t="s">
        <v>94</v>
      </c>
      <c r="P59" s="96">
        <v>-5.1</v>
      </c>
      <c r="Q59" s="96">
        <v>-6</v>
      </c>
      <c r="R59" s="96" t="s">
        <v>94</v>
      </c>
      <c r="S59" s="95">
        <v>10298</v>
      </c>
      <c r="T59" s="95" t="s">
        <v>112</v>
      </c>
      <c r="U59" s="95" t="s">
        <v>94</v>
      </c>
      <c r="V59" s="95" t="s">
        <v>94</v>
      </c>
      <c r="W59" s="95" t="s">
        <v>94</v>
      </c>
      <c r="X59" s="95" t="s">
        <v>94</v>
      </c>
      <c r="Y59" s="95" t="s">
        <v>94</v>
      </c>
      <c r="Z59" s="95" t="s">
        <v>94</v>
      </c>
      <c r="AA59" s="95" t="s">
        <v>94</v>
      </c>
      <c r="AB59" s="95" t="s">
        <v>94</v>
      </c>
      <c r="AC59" s="95" t="s">
        <v>94</v>
      </c>
      <c r="AD59" s="95" t="s">
        <v>94</v>
      </c>
      <c r="AE59" s="95" t="s">
        <v>94</v>
      </c>
      <c r="AF59" s="95" t="s">
        <v>94</v>
      </c>
      <c r="AG59" s="95" t="s">
        <v>94</v>
      </c>
      <c r="AH59" s="95" t="s">
        <v>94</v>
      </c>
    </row>
    <row r="60" spans="1:34" s="65" customFormat="1" ht="20.25" customHeight="1">
      <c r="A60" s="8"/>
      <c r="B60" s="34" t="s">
        <v>44</v>
      </c>
      <c r="C60" s="71"/>
      <c r="D60" s="87">
        <f>SUM(D61:D62)</f>
        <v>870.8</v>
      </c>
      <c r="E60" s="88">
        <f>SUM(E61:E62)</f>
        <v>217.51999999999998</v>
      </c>
      <c r="F60" s="91">
        <f>F61+F62</f>
        <v>433802562</v>
      </c>
      <c r="G60" s="25">
        <f>G61+G62</f>
        <v>91138926</v>
      </c>
      <c r="H60" s="25">
        <f>H61+H62</f>
        <v>11646612</v>
      </c>
      <c r="I60" s="25">
        <f>SUM(I61:I62)</f>
        <v>26906704</v>
      </c>
      <c r="J60" s="24">
        <f>SUM(J61:J62)</f>
        <v>290512209</v>
      </c>
      <c r="K60" s="24">
        <f>SUM(K61:K62)</f>
        <v>1777729</v>
      </c>
      <c r="L60" s="24">
        <f>SUM(L61:L62)</f>
        <v>11768581</v>
      </c>
      <c r="M60" s="16">
        <v>18700</v>
      </c>
      <c r="N60" s="16">
        <v>36100</v>
      </c>
      <c r="O60" s="16">
        <v>14300</v>
      </c>
      <c r="P60" s="89">
        <v>-2.5</v>
      </c>
      <c r="Q60" s="89">
        <v>-3.2</v>
      </c>
      <c r="R60" s="89">
        <v>-2</v>
      </c>
      <c r="S60" s="16">
        <v>84323</v>
      </c>
      <c r="T60" s="95" t="s">
        <v>94</v>
      </c>
      <c r="U60" s="95" t="s">
        <v>94</v>
      </c>
      <c r="V60" s="16">
        <v>154</v>
      </c>
      <c r="W60" s="16">
        <v>52</v>
      </c>
      <c r="X60" s="92" t="s">
        <v>94</v>
      </c>
      <c r="Y60" s="92" t="s">
        <v>94</v>
      </c>
      <c r="Z60" s="16">
        <v>16</v>
      </c>
      <c r="AA60" s="16">
        <v>54</v>
      </c>
      <c r="AB60" s="16">
        <v>8</v>
      </c>
      <c r="AC60" s="17" t="s">
        <v>94</v>
      </c>
      <c r="AD60" s="16">
        <v>12</v>
      </c>
      <c r="AE60" s="17" t="s">
        <v>94</v>
      </c>
      <c r="AF60" s="16">
        <v>12</v>
      </c>
      <c r="AG60" s="92" t="s">
        <v>94</v>
      </c>
      <c r="AH60" s="92" t="s">
        <v>94</v>
      </c>
    </row>
    <row r="61" spans="1:34" s="65" customFormat="1" ht="12.75" customHeight="1">
      <c r="A61" s="28">
        <v>221</v>
      </c>
      <c r="B61" s="18" t="s">
        <v>45</v>
      </c>
      <c r="C61" s="71"/>
      <c r="D61" s="87">
        <v>377.59</v>
      </c>
      <c r="E61" s="88">
        <v>95.86</v>
      </c>
      <c r="F61" s="116">
        <v>231097701</v>
      </c>
      <c r="G61" s="116">
        <v>40860642</v>
      </c>
      <c r="H61" s="116">
        <v>3772244</v>
      </c>
      <c r="I61" s="116">
        <v>9650096</v>
      </c>
      <c r="J61" s="116">
        <v>169689244</v>
      </c>
      <c r="K61" s="116">
        <v>1380867</v>
      </c>
      <c r="L61" s="116">
        <v>5720045</v>
      </c>
      <c r="M61" s="16">
        <v>19300</v>
      </c>
      <c r="N61" s="16">
        <v>40600</v>
      </c>
      <c r="O61" s="16">
        <v>16900</v>
      </c>
      <c r="P61" s="89">
        <v>-2.7</v>
      </c>
      <c r="Q61" s="89">
        <v>-3.3</v>
      </c>
      <c r="R61" s="89">
        <v>-2.3</v>
      </c>
      <c r="S61" s="16">
        <v>34995</v>
      </c>
      <c r="T61" s="95" t="s">
        <v>112</v>
      </c>
      <c r="U61" s="95" t="s">
        <v>94</v>
      </c>
      <c r="V61" s="17">
        <v>154</v>
      </c>
      <c r="W61" s="17">
        <v>52</v>
      </c>
      <c r="X61" s="92" t="s">
        <v>94</v>
      </c>
      <c r="Y61" s="17" t="s">
        <v>94</v>
      </c>
      <c r="Z61" s="17">
        <v>16</v>
      </c>
      <c r="AA61" s="17">
        <v>54</v>
      </c>
      <c r="AB61" s="17">
        <v>8</v>
      </c>
      <c r="AC61" s="17" t="s">
        <v>94</v>
      </c>
      <c r="AD61" s="17">
        <v>12</v>
      </c>
      <c r="AE61" s="17" t="s">
        <v>94</v>
      </c>
      <c r="AF61" s="17">
        <v>12</v>
      </c>
      <c r="AG61" s="17" t="s">
        <v>94</v>
      </c>
      <c r="AH61" s="17" t="s">
        <v>94</v>
      </c>
    </row>
    <row r="62" spans="1:34" s="65" customFormat="1" ht="12.75" customHeight="1">
      <c r="A62" s="28">
        <v>223</v>
      </c>
      <c r="B62" s="18" t="s">
        <v>69</v>
      </c>
      <c r="C62" s="71"/>
      <c r="D62" s="100">
        <v>493.21</v>
      </c>
      <c r="E62" s="100">
        <v>121.66</v>
      </c>
      <c r="F62" s="116">
        <v>202704861</v>
      </c>
      <c r="G62" s="116">
        <v>50278284</v>
      </c>
      <c r="H62" s="116">
        <v>7874368</v>
      </c>
      <c r="I62" s="116">
        <v>17256608</v>
      </c>
      <c r="J62" s="116">
        <v>120822965</v>
      </c>
      <c r="K62" s="116">
        <v>396862</v>
      </c>
      <c r="L62" s="116">
        <v>6048536</v>
      </c>
      <c r="M62" s="16">
        <v>18100</v>
      </c>
      <c r="N62" s="16">
        <v>32500</v>
      </c>
      <c r="O62" s="16">
        <v>11700</v>
      </c>
      <c r="P62" s="89">
        <v>-2.3</v>
      </c>
      <c r="Q62" s="89">
        <v>-3.1</v>
      </c>
      <c r="R62" s="89">
        <v>-1.7</v>
      </c>
      <c r="S62" s="24">
        <v>49328</v>
      </c>
      <c r="T62" s="95" t="s">
        <v>113</v>
      </c>
      <c r="U62" s="95" t="s">
        <v>94</v>
      </c>
      <c r="V62" s="17" t="s">
        <v>94</v>
      </c>
      <c r="W62" s="17" t="s">
        <v>94</v>
      </c>
      <c r="X62" s="92" t="s">
        <v>94</v>
      </c>
      <c r="Y62" s="17" t="s">
        <v>94</v>
      </c>
      <c r="Z62" s="17" t="s">
        <v>94</v>
      </c>
      <c r="AA62" s="17" t="s">
        <v>94</v>
      </c>
      <c r="AB62" s="17" t="s">
        <v>94</v>
      </c>
      <c r="AC62" s="17" t="s">
        <v>94</v>
      </c>
      <c r="AD62" s="17" t="s">
        <v>94</v>
      </c>
      <c r="AE62" s="17" t="s">
        <v>94</v>
      </c>
      <c r="AF62" s="17" t="s">
        <v>94</v>
      </c>
      <c r="AG62" s="17" t="s">
        <v>94</v>
      </c>
      <c r="AH62" s="17" t="s">
        <v>94</v>
      </c>
    </row>
    <row r="63" spans="1:34" s="65" customFormat="1" ht="20.25" customHeight="1">
      <c r="A63" s="8"/>
      <c r="B63" s="35" t="s">
        <v>46</v>
      </c>
      <c r="C63" s="71"/>
      <c r="D63" s="87">
        <f aca="true" t="shared" si="7" ref="D63:L63">SUM(D64:D66)</f>
        <v>595.74</v>
      </c>
      <c r="E63" s="88">
        <f t="shared" si="7"/>
        <v>288.74</v>
      </c>
      <c r="F63" s="91">
        <f t="shared" si="7"/>
        <v>235988001</v>
      </c>
      <c r="G63" s="25">
        <f t="shared" si="7"/>
        <v>91644195</v>
      </c>
      <c r="H63" s="25">
        <f t="shared" si="7"/>
        <v>18697332</v>
      </c>
      <c r="I63" s="25">
        <f t="shared" si="7"/>
        <v>24507133</v>
      </c>
      <c r="J63" s="24">
        <f t="shared" si="7"/>
        <v>88193804</v>
      </c>
      <c r="K63" s="24">
        <f t="shared" si="7"/>
        <v>2338926</v>
      </c>
      <c r="L63" s="24">
        <f t="shared" si="7"/>
        <v>10573946</v>
      </c>
      <c r="M63" s="16">
        <v>32500</v>
      </c>
      <c r="N63" s="16">
        <v>63700</v>
      </c>
      <c r="O63" s="24">
        <v>23100</v>
      </c>
      <c r="P63" s="89">
        <v>-4.2</v>
      </c>
      <c r="Q63" s="89">
        <v>-3.9</v>
      </c>
      <c r="R63" s="89">
        <v>-5.9</v>
      </c>
      <c r="S63" s="16">
        <v>43661</v>
      </c>
      <c r="T63" s="95" t="s">
        <v>94</v>
      </c>
      <c r="U63" s="95" t="s">
        <v>94</v>
      </c>
      <c r="V63" s="16">
        <v>746</v>
      </c>
      <c r="W63" s="16">
        <v>45</v>
      </c>
      <c r="X63" s="92" t="s">
        <v>94</v>
      </c>
      <c r="Y63" s="16">
        <v>125</v>
      </c>
      <c r="Z63" s="16">
        <v>55</v>
      </c>
      <c r="AA63" s="16">
        <v>261</v>
      </c>
      <c r="AB63" s="17" t="s">
        <v>94</v>
      </c>
      <c r="AC63" s="16">
        <v>14</v>
      </c>
      <c r="AD63" s="16">
        <v>35</v>
      </c>
      <c r="AE63" s="16">
        <v>65</v>
      </c>
      <c r="AF63" s="16">
        <v>118</v>
      </c>
      <c r="AG63" s="16">
        <v>28</v>
      </c>
      <c r="AH63" s="92" t="s">
        <v>94</v>
      </c>
    </row>
    <row r="64" spans="1:34" s="45" customFormat="1" ht="12.75" customHeight="1">
      <c r="A64" s="49">
        <v>205</v>
      </c>
      <c r="B64" s="67" t="s">
        <v>111</v>
      </c>
      <c r="C64" s="66"/>
      <c r="D64" s="97">
        <v>182.38</v>
      </c>
      <c r="E64" s="97">
        <v>79.06</v>
      </c>
      <c r="F64" s="116">
        <v>64733914</v>
      </c>
      <c r="G64" s="116">
        <v>23836269</v>
      </c>
      <c r="H64" s="116">
        <v>4322447</v>
      </c>
      <c r="I64" s="116">
        <v>7150847</v>
      </c>
      <c r="J64" s="116">
        <v>25629893</v>
      </c>
      <c r="K64" s="116">
        <v>527219</v>
      </c>
      <c r="L64" s="116">
        <v>3263972</v>
      </c>
      <c r="M64" s="66">
        <v>45100</v>
      </c>
      <c r="N64" s="66">
        <v>93300</v>
      </c>
      <c r="O64" s="66">
        <v>29300</v>
      </c>
      <c r="P64" s="98">
        <v>-4</v>
      </c>
      <c r="Q64" s="98">
        <v>-3.4</v>
      </c>
      <c r="R64" s="98">
        <v>-2.3</v>
      </c>
      <c r="S64" s="45">
        <v>12427</v>
      </c>
      <c r="T64" s="95" t="s">
        <v>94</v>
      </c>
      <c r="U64" s="95" t="s">
        <v>94</v>
      </c>
      <c r="V64" s="45">
        <v>746</v>
      </c>
      <c r="W64" s="45">
        <v>45</v>
      </c>
      <c r="X64" s="66" t="s">
        <v>94</v>
      </c>
      <c r="Y64" s="45">
        <v>125</v>
      </c>
      <c r="Z64" s="45">
        <v>55</v>
      </c>
      <c r="AA64" s="45">
        <v>261</v>
      </c>
      <c r="AB64" s="66" t="s">
        <v>94</v>
      </c>
      <c r="AC64" s="45">
        <v>14</v>
      </c>
      <c r="AD64" s="45">
        <v>35</v>
      </c>
      <c r="AE64" s="45">
        <v>65</v>
      </c>
      <c r="AF64" s="45">
        <v>118</v>
      </c>
      <c r="AG64" s="45">
        <v>28</v>
      </c>
      <c r="AH64" s="66" t="s">
        <v>94</v>
      </c>
    </row>
    <row r="65" spans="1:34" s="65" customFormat="1" ht="12.75" customHeight="1">
      <c r="A65" s="28">
        <v>224</v>
      </c>
      <c r="B65" s="18" t="s">
        <v>70</v>
      </c>
      <c r="C65" s="71"/>
      <c r="D65" s="100">
        <v>229.01</v>
      </c>
      <c r="E65" s="100">
        <v>98.26</v>
      </c>
      <c r="F65" s="116">
        <v>89064213</v>
      </c>
      <c r="G65" s="116">
        <v>37919177</v>
      </c>
      <c r="H65" s="116">
        <v>4364303</v>
      </c>
      <c r="I65" s="116">
        <v>9956362</v>
      </c>
      <c r="J65" s="116">
        <v>34527812</v>
      </c>
      <c r="K65" s="116">
        <v>423778</v>
      </c>
      <c r="L65" s="116">
        <v>1848652</v>
      </c>
      <c r="M65" s="16">
        <v>23900</v>
      </c>
      <c r="N65" s="16">
        <v>53000</v>
      </c>
      <c r="O65" s="16">
        <v>13500</v>
      </c>
      <c r="P65" s="89">
        <v>-3.9</v>
      </c>
      <c r="Q65" s="89">
        <v>-4.2</v>
      </c>
      <c r="R65" s="89">
        <v>-9.2</v>
      </c>
      <c r="S65" s="24">
        <v>20759</v>
      </c>
      <c r="T65" s="95" t="s">
        <v>94</v>
      </c>
      <c r="U65" s="95" t="s">
        <v>94</v>
      </c>
      <c r="V65" s="17" t="s">
        <v>94</v>
      </c>
      <c r="W65" s="17" t="s">
        <v>94</v>
      </c>
      <c r="X65" s="92" t="s">
        <v>94</v>
      </c>
      <c r="Y65" s="17" t="s">
        <v>94</v>
      </c>
      <c r="Z65" s="17" t="s">
        <v>94</v>
      </c>
      <c r="AA65" s="17" t="s">
        <v>94</v>
      </c>
      <c r="AB65" s="17" t="s">
        <v>94</v>
      </c>
      <c r="AC65" s="17" t="s">
        <v>94</v>
      </c>
      <c r="AD65" s="17" t="s">
        <v>94</v>
      </c>
      <c r="AE65" s="17" t="s">
        <v>94</v>
      </c>
      <c r="AF65" s="17" t="s">
        <v>94</v>
      </c>
      <c r="AG65" s="17" t="s">
        <v>94</v>
      </c>
      <c r="AH65" s="17" t="s">
        <v>94</v>
      </c>
    </row>
    <row r="66" spans="1:34" s="65" customFormat="1" ht="12.75" customHeight="1">
      <c r="A66" s="28">
        <v>226</v>
      </c>
      <c r="B66" s="18" t="s">
        <v>71</v>
      </c>
      <c r="C66" s="71"/>
      <c r="D66" s="100">
        <v>184.35</v>
      </c>
      <c r="E66" s="100">
        <v>111.42</v>
      </c>
      <c r="F66" s="116">
        <v>82189874</v>
      </c>
      <c r="G66" s="116">
        <v>29888749</v>
      </c>
      <c r="H66" s="116">
        <v>10010582</v>
      </c>
      <c r="I66" s="116">
        <v>7399924</v>
      </c>
      <c r="J66" s="116">
        <v>28036099</v>
      </c>
      <c r="K66" s="116">
        <v>1387929</v>
      </c>
      <c r="L66" s="116">
        <v>5461322</v>
      </c>
      <c r="M66" s="16">
        <v>33400</v>
      </c>
      <c r="N66" s="16">
        <v>61000</v>
      </c>
      <c r="O66" s="16">
        <v>39400</v>
      </c>
      <c r="P66" s="89">
        <v>-4.5</v>
      </c>
      <c r="Q66" s="89">
        <v>-3.8</v>
      </c>
      <c r="R66" s="89">
        <v>-3.4</v>
      </c>
      <c r="S66" s="24">
        <v>10475</v>
      </c>
      <c r="T66" s="95" t="s">
        <v>94</v>
      </c>
      <c r="U66" s="95" t="s">
        <v>94</v>
      </c>
      <c r="V66" s="17" t="s">
        <v>94</v>
      </c>
      <c r="W66" s="17" t="s">
        <v>94</v>
      </c>
      <c r="X66" s="92" t="s">
        <v>94</v>
      </c>
      <c r="Y66" s="17" t="s">
        <v>94</v>
      </c>
      <c r="Z66" s="17" t="s">
        <v>94</v>
      </c>
      <c r="AA66" s="17" t="s">
        <v>94</v>
      </c>
      <c r="AB66" s="17" t="s">
        <v>94</v>
      </c>
      <c r="AC66" s="17" t="s">
        <v>94</v>
      </c>
      <c r="AD66" s="17" t="s">
        <v>94</v>
      </c>
      <c r="AE66" s="17" t="s">
        <v>94</v>
      </c>
      <c r="AF66" s="17" t="s">
        <v>94</v>
      </c>
      <c r="AG66" s="17" t="s">
        <v>94</v>
      </c>
      <c r="AH66" s="17" t="s">
        <v>94</v>
      </c>
    </row>
    <row r="67" spans="1:34" s="65" customFormat="1" ht="12" customHeight="1">
      <c r="A67" s="36"/>
      <c r="B67" s="37"/>
      <c r="C67" s="73"/>
      <c r="D67" s="38"/>
      <c r="E67" s="104"/>
      <c r="F67" s="39"/>
      <c r="G67" s="40"/>
      <c r="H67" s="40"/>
      <c r="I67" s="40"/>
      <c r="J67" s="41"/>
      <c r="K67" s="41"/>
      <c r="L67" s="41"/>
      <c r="M67" s="42"/>
      <c r="N67" s="42"/>
      <c r="O67" s="42"/>
      <c r="P67" s="43"/>
      <c r="Q67" s="43"/>
      <c r="R67" s="43"/>
      <c r="S67" s="11"/>
      <c r="T67" s="11"/>
      <c r="U67" s="11"/>
      <c r="V67" s="11"/>
      <c r="W67" s="11"/>
      <c r="X67" s="11"/>
      <c r="Y67" s="11"/>
      <c r="Z67" s="11"/>
      <c r="AA67" s="12"/>
      <c r="AB67" s="13"/>
      <c r="AC67" s="13"/>
      <c r="AD67" s="13"/>
      <c r="AE67" s="13"/>
      <c r="AF67" s="13"/>
      <c r="AG67" s="13"/>
      <c r="AH67" s="13"/>
    </row>
    <row r="68" spans="1:34" s="101" customFormat="1" ht="15" customHeight="1">
      <c r="A68" s="54"/>
      <c r="B68" s="54" t="s">
        <v>47</v>
      </c>
      <c r="C68" s="48" t="s">
        <v>116</v>
      </c>
      <c r="D68" s="54"/>
      <c r="E68" s="55"/>
      <c r="F68" s="63"/>
      <c r="G68" s="64"/>
      <c r="H68" s="64"/>
      <c r="I68" s="64"/>
      <c r="J68" s="10"/>
      <c r="K68" s="55"/>
      <c r="L68" s="115"/>
      <c r="M68" s="60" t="s">
        <v>117</v>
      </c>
      <c r="N68" s="60"/>
      <c r="O68" s="60"/>
      <c r="P68" s="61"/>
      <c r="Q68" s="61"/>
      <c r="R68" s="61"/>
      <c r="S68" s="62"/>
      <c r="V68" s="62" t="s">
        <v>118</v>
      </c>
      <c r="W68" s="62"/>
      <c r="X68" s="62"/>
      <c r="Y68" s="62"/>
      <c r="Z68" s="62"/>
      <c r="AA68" s="54"/>
      <c r="AD68" s="62" t="s">
        <v>118</v>
      </c>
      <c r="AE68" s="54"/>
      <c r="AF68" s="54"/>
      <c r="AG68" s="62"/>
      <c r="AH68" s="54"/>
    </row>
    <row r="69" spans="1:34" s="65" customFormat="1" ht="18" customHeight="1">
      <c r="A69" s="14"/>
      <c r="B69" s="14"/>
      <c r="C69" s="48" t="s">
        <v>93</v>
      </c>
      <c r="D69" s="54"/>
      <c r="E69" s="55"/>
      <c r="F69" s="48"/>
      <c r="G69" s="56"/>
      <c r="H69" s="56"/>
      <c r="I69" s="57"/>
      <c r="J69" s="58"/>
      <c r="K69" s="58"/>
      <c r="L69" s="59"/>
      <c r="M69" s="60" t="s">
        <v>114</v>
      </c>
      <c r="N69" s="60"/>
      <c r="O69" s="60"/>
      <c r="P69" s="61"/>
      <c r="Q69" s="61"/>
      <c r="R69" s="61"/>
      <c r="S69" s="62"/>
      <c r="T69" s="62"/>
      <c r="U69" s="62"/>
      <c r="V69" s="60" t="s">
        <v>115</v>
      </c>
      <c r="W69" s="62"/>
      <c r="X69" s="62"/>
      <c r="Y69" s="62"/>
      <c r="Z69" s="62"/>
      <c r="AA69" s="54"/>
      <c r="AB69" s="54"/>
      <c r="AC69" s="54"/>
      <c r="AD69" s="54" t="s">
        <v>115</v>
      </c>
      <c r="AE69" s="54"/>
      <c r="AF69" s="54"/>
      <c r="AG69" s="54"/>
      <c r="AH69" s="54"/>
    </row>
    <row r="70" spans="1:34" s="65" customFormat="1" ht="12" customHeight="1">
      <c r="A70" s="14"/>
      <c r="B70" s="14"/>
      <c r="C70" s="44" t="s">
        <v>92</v>
      </c>
      <c r="D70" s="14"/>
      <c r="E70" s="45"/>
      <c r="F70" s="48"/>
      <c r="G70" s="49"/>
      <c r="H70" s="49"/>
      <c r="I70" s="50"/>
      <c r="J70" s="51"/>
      <c r="K70" s="51"/>
      <c r="L70" s="52"/>
      <c r="M70" s="46"/>
      <c r="N70" s="46"/>
      <c r="O70" s="46"/>
      <c r="P70" s="47"/>
      <c r="Q70" s="47"/>
      <c r="R70" s="47"/>
      <c r="S70" s="15"/>
      <c r="T70" s="15"/>
      <c r="U70" s="15"/>
      <c r="V70" s="15"/>
      <c r="W70" s="15"/>
      <c r="X70" s="15"/>
      <c r="Y70" s="15"/>
      <c r="Z70" s="15"/>
      <c r="AA70" s="14"/>
      <c r="AB70" s="14"/>
      <c r="AC70" s="14"/>
      <c r="AD70" s="14"/>
      <c r="AE70" s="14"/>
      <c r="AF70" s="14"/>
      <c r="AG70" s="14"/>
      <c r="AH70" s="14"/>
    </row>
    <row r="71" spans="1:34" s="65" customFormat="1" ht="12" customHeight="1">
      <c r="A71" s="14"/>
      <c r="B71" s="14"/>
      <c r="C71" s="44" t="s">
        <v>91</v>
      </c>
      <c r="D71" s="14"/>
      <c r="E71" s="45"/>
      <c r="F71" s="48"/>
      <c r="G71" s="49"/>
      <c r="H71" s="49"/>
      <c r="I71" s="50"/>
      <c r="J71" s="51"/>
      <c r="K71" s="51"/>
      <c r="L71" s="52"/>
      <c r="M71" s="46"/>
      <c r="N71" s="46"/>
      <c r="O71" s="46"/>
      <c r="P71" s="47"/>
      <c r="Q71" s="47"/>
      <c r="R71" s="47"/>
      <c r="S71" s="15"/>
      <c r="T71" s="15"/>
      <c r="U71" s="15"/>
      <c r="V71" s="15"/>
      <c r="W71" s="15"/>
      <c r="X71" s="15"/>
      <c r="Y71" s="15"/>
      <c r="Z71" s="15"/>
      <c r="AA71" s="14"/>
      <c r="AB71" s="14"/>
      <c r="AC71" s="14"/>
      <c r="AD71" s="14"/>
      <c r="AE71" s="14"/>
      <c r="AF71" s="14"/>
      <c r="AG71" s="14"/>
      <c r="AH71" s="14"/>
    </row>
    <row r="72" spans="1:34" s="65" customFormat="1" ht="12" customHeight="1">
      <c r="A72" s="14"/>
      <c r="B72" s="14"/>
      <c r="C72" s="44"/>
      <c r="D72" s="14"/>
      <c r="E72" s="45"/>
      <c r="F72" s="48"/>
      <c r="G72" s="49"/>
      <c r="H72" s="49"/>
      <c r="I72" s="50"/>
      <c r="J72" s="51"/>
      <c r="K72" s="51"/>
      <c r="L72" s="52"/>
      <c r="M72" s="46"/>
      <c r="N72" s="46"/>
      <c r="O72" s="46"/>
      <c r="P72" s="47"/>
      <c r="Q72" s="47"/>
      <c r="R72" s="47"/>
      <c r="S72" s="15"/>
      <c r="T72" s="15"/>
      <c r="U72" s="15"/>
      <c r="V72" s="15"/>
      <c r="W72" s="15"/>
      <c r="X72" s="15"/>
      <c r="Y72" s="15"/>
      <c r="Z72" s="15"/>
      <c r="AA72" s="14"/>
      <c r="AB72" s="14"/>
      <c r="AC72" s="14"/>
      <c r="AD72" s="14"/>
      <c r="AE72" s="14"/>
      <c r="AF72" s="14"/>
      <c r="AG72" s="14"/>
      <c r="AH72" s="14"/>
    </row>
    <row r="74" spans="1:8" ht="17.25">
      <c r="A74" s="65"/>
      <c r="B74" s="65"/>
      <c r="C74" s="65"/>
      <c r="D74" s="80"/>
      <c r="E74" s="78"/>
      <c r="H74" s="78"/>
    </row>
    <row r="75" spans="5:6" ht="17.25">
      <c r="E75" s="79"/>
      <c r="F75" s="114"/>
    </row>
  </sheetData>
  <sheetProtection/>
  <mergeCells count="7">
    <mergeCell ref="C2:D2"/>
    <mergeCell ref="A5:B5"/>
    <mergeCell ref="A3:B3"/>
    <mergeCell ref="A4:B4"/>
    <mergeCell ref="C5:D5"/>
    <mergeCell ref="C4:D4"/>
    <mergeCell ref="C3:D3"/>
  </mergeCells>
  <printOptions/>
  <pageMargins left="0.25" right="0.25" top="0.75" bottom="0.75" header="0.3" footer="0.3"/>
  <pageSetup firstPageNumber="24" useFirstPageNumber="1" horizontalDpi="600" verticalDpi="600" orientation="portrait" paperSize="9" r:id="rId1"/>
  <headerFooter alignWithMargins="0">
    <oddHeader>&amp;L&amp;"ＭＳ Ｐゴシック,太字"市区町ﾃﾞｰﾀ　&amp;A</oddHeader>
    <oddFooter>&amp;C&amp;"ＭＳ Ｐ明朝,標準"&amp;9－&amp;P－</oddFooter>
  </headerFooter>
  <rowBreaks count="1" manualBreakCount="1">
    <brk id="56" max="33" man="1"/>
  </rowBreaks>
  <colBreaks count="3" manualBreakCount="3">
    <brk id="12" max="71" man="1"/>
    <brk id="21" max="71" man="1"/>
    <brk id="29"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2015-02-26T23:53:49Z</cp:lastPrinted>
  <dcterms:created xsi:type="dcterms:W3CDTF">2004-01-13T08:01:21Z</dcterms:created>
  <dcterms:modified xsi:type="dcterms:W3CDTF">2015-03-11T06:39:38Z</dcterms:modified>
  <cp:category/>
  <cp:version/>
  <cp:contentType/>
  <cp:contentStatus/>
</cp:coreProperties>
</file>