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30" windowWidth="9600" windowHeight="9120" tabRatio="816" activeTab="0"/>
  </bookViews>
  <sheets>
    <sheet name="目次" sheetId="1" r:id="rId1"/>
    <sheet name="2.1(1)" sheetId="2" r:id="rId2"/>
    <sheet name="2.1(2)" sheetId="3" r:id="rId3"/>
    <sheet name="2.2(1)" sheetId="4" r:id="rId4"/>
    <sheet name="2.2(2)" sheetId="5" r:id="rId5"/>
    <sheet name="2.3(1)" sheetId="6" r:id="rId6"/>
    <sheet name="2.3(2)" sheetId="7" r:id="rId7"/>
    <sheet name="2.4(1)" sheetId="8" r:id="rId8"/>
    <sheet name="2.4(2)" sheetId="9" r:id="rId9"/>
    <sheet name="2.5(1)" sheetId="10" r:id="rId10"/>
    <sheet name="2.5(2)" sheetId="11" r:id="rId11"/>
    <sheet name="2.6(1)" sheetId="12" r:id="rId12"/>
    <sheet name="2.6(2)" sheetId="13" r:id="rId13"/>
    <sheet name="2.7(1)" sheetId="14" r:id="rId14"/>
    <sheet name="2.7(2)" sheetId="15" r:id="rId15"/>
    <sheet name="2.8(1)" sheetId="16" r:id="rId16"/>
    <sheet name="2.8(2)" sheetId="17" r:id="rId17"/>
    <sheet name="2.9(1)" sheetId="18" r:id="rId18"/>
    <sheet name="2.9(2)" sheetId="19" r:id="rId19"/>
    <sheet name="2.10(1)" sheetId="20" r:id="rId20"/>
    <sheet name="2.10(2)" sheetId="21" r:id="rId21"/>
    <sheet name="2.11(1)" sheetId="22" r:id="rId22"/>
    <sheet name="2.11(2)" sheetId="23" r:id="rId23"/>
    <sheet name="2.12(1)" sheetId="24" r:id="rId24"/>
    <sheet name="2.12(2)" sheetId="25" r:id="rId25"/>
    <sheet name="2.13(1)" sheetId="26" r:id="rId26"/>
    <sheet name="2.13(2)" sheetId="27" r:id="rId27"/>
    <sheet name="2.14" sheetId="28" r:id="rId28"/>
    <sheet name="2.15" sheetId="29" r:id="rId29"/>
    <sheet name="2.16" sheetId="30" r:id="rId30"/>
  </sheets>
  <externalReferences>
    <externalReference r:id="rId33"/>
  </externalReferences>
  <definedNames>
    <definedName name="_Regression_Int" localSheetId="5" hidden="1">1</definedName>
    <definedName name="_Regression_Int" localSheetId="6"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Titles" localSheetId="3">'2.2(1)'!$2:$3</definedName>
    <definedName name="_xlnm.Print_Titles" localSheetId="4">'2.2(2)'!$2:$3</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<sst xmlns="http://schemas.openxmlformats.org/spreadsheetml/2006/main" count="2023" uniqueCount="739">
  <si>
    <t>（再掲）</t>
  </si>
  <si>
    <t>15歳未満</t>
  </si>
  <si>
    <t>15～64歳</t>
  </si>
  <si>
    <t>65歳以上</t>
  </si>
  <si>
    <t>75歳以上</t>
  </si>
  <si>
    <t>平均年齢</t>
  </si>
  <si>
    <t>年齢中位数</t>
  </si>
  <si>
    <t>100～104歳</t>
  </si>
  <si>
    <t>105～109歳</t>
  </si>
  <si>
    <t>110 歳以上</t>
  </si>
  <si>
    <t>丹波市　</t>
  </si>
  <si>
    <t>南あわじ市</t>
  </si>
  <si>
    <t>朝来市　</t>
  </si>
  <si>
    <t>淡路市　</t>
  </si>
  <si>
    <t>宍粟市　</t>
  </si>
  <si>
    <t>たつの市</t>
  </si>
  <si>
    <t>資料：総務省統計局・県統計課</t>
  </si>
  <si>
    <t>2.3  市区町別人口（続き）</t>
  </si>
  <si>
    <t>（単位：人）</t>
  </si>
  <si>
    <t>（単位：人）</t>
  </si>
  <si>
    <t xml:space="preserve">    　2  安富町は平成18年3月27日に姫路市に編入合併したため、旧安富町分については中播磨地域に含めている。</t>
  </si>
  <si>
    <t>（単位：世帯、人）</t>
  </si>
  <si>
    <t>（単位：世帯、人）</t>
  </si>
  <si>
    <t>（単位：人）</t>
  </si>
  <si>
    <t>女</t>
  </si>
  <si>
    <t>2.5　市区町別年齢階層別人口（25～49歳）</t>
  </si>
  <si>
    <t>2.6　市区町別年齢階層別人口（50～74歳）</t>
  </si>
  <si>
    <t>（単位：人）</t>
  </si>
  <si>
    <t>2.5　市区町別年齢階層別人口（25～49歳）（続き）</t>
  </si>
  <si>
    <t>2.6　市区町別年齢階層別人口（50～74歳）（続き）</t>
  </si>
  <si>
    <t>-</t>
  </si>
  <si>
    <t>（単位：人）</t>
  </si>
  <si>
    <t>分類不能の
産業</t>
  </si>
  <si>
    <t>（単位：人）</t>
  </si>
  <si>
    <t xml:space="preserve">    　3  安富町は平成18年3月27日に姫路市に編入合併したため、旧安富町分については中播磨地域に含めている。</t>
  </si>
  <si>
    <t>（単位：人）</t>
  </si>
  <si>
    <t>（単位：世帯）</t>
  </si>
  <si>
    <t>阪神南地域</t>
  </si>
  <si>
    <t>阪神北地域</t>
  </si>
  <si>
    <t>東播磨地域</t>
  </si>
  <si>
    <t>北播磨地域</t>
  </si>
  <si>
    <t>中播磨地域</t>
  </si>
  <si>
    <t>西播磨地域</t>
  </si>
  <si>
    <t>但馬地域　</t>
  </si>
  <si>
    <t>丹波地域　</t>
  </si>
  <si>
    <t>淡路地域　</t>
  </si>
  <si>
    <t>姫路市</t>
  </si>
  <si>
    <t>姫路市　　</t>
  </si>
  <si>
    <t>尼崎市　　</t>
  </si>
  <si>
    <t>明石市　　</t>
  </si>
  <si>
    <t>西宮市　　</t>
  </si>
  <si>
    <t>洲本市　　</t>
  </si>
  <si>
    <t>芦屋市　　</t>
  </si>
  <si>
    <t>伊丹市　　</t>
  </si>
  <si>
    <t>相生市　　</t>
  </si>
  <si>
    <t>豊岡市　　</t>
  </si>
  <si>
    <t>加古川市　</t>
  </si>
  <si>
    <t>赤穂市　　</t>
  </si>
  <si>
    <t>西脇市　　</t>
  </si>
  <si>
    <t>宝塚市　　</t>
  </si>
  <si>
    <t>三木市　　</t>
  </si>
  <si>
    <t>高砂市　　</t>
  </si>
  <si>
    <t>川西市　　</t>
  </si>
  <si>
    <t>小野市　　</t>
  </si>
  <si>
    <t>三田市</t>
  </si>
  <si>
    <t xml:space="preserve">加西市  </t>
  </si>
  <si>
    <t xml:space="preserve">篠山市  </t>
  </si>
  <si>
    <t>資料：県統計課「兵庫県の人口の動き」</t>
  </si>
  <si>
    <t>2.12　市区町別人口の動き（続き）</t>
  </si>
  <si>
    <t>男</t>
  </si>
  <si>
    <t>阪神南地域</t>
  </si>
  <si>
    <t>阪神北地域</t>
  </si>
  <si>
    <t>東播磨地域</t>
  </si>
  <si>
    <t>北播磨地域</t>
  </si>
  <si>
    <t>中播磨地域</t>
  </si>
  <si>
    <t>西播磨地域</t>
  </si>
  <si>
    <t>但馬地域　</t>
  </si>
  <si>
    <t>丹波地域　</t>
  </si>
  <si>
    <t>淡路地域　</t>
  </si>
  <si>
    <t>神戸市　　　</t>
  </si>
  <si>
    <t>姫路市　　　</t>
  </si>
  <si>
    <t>尼崎市　　　</t>
  </si>
  <si>
    <t>明石市　　　</t>
  </si>
  <si>
    <t>西宮市　　　</t>
  </si>
  <si>
    <t>洲本市　　　</t>
  </si>
  <si>
    <t>芦屋市　　　</t>
  </si>
  <si>
    <t>伊丹市　　　</t>
  </si>
  <si>
    <t>相生市　　　</t>
  </si>
  <si>
    <t>豊岡市　　　</t>
  </si>
  <si>
    <t>加古川市　　</t>
  </si>
  <si>
    <t>赤穂市　　　</t>
  </si>
  <si>
    <t>西脇市　　　</t>
  </si>
  <si>
    <t>宝塚市　　　</t>
  </si>
  <si>
    <t>三木市　　　</t>
  </si>
  <si>
    <t>高砂市　　　</t>
  </si>
  <si>
    <t>川西市　　　</t>
  </si>
  <si>
    <t>小野市　　　</t>
  </si>
  <si>
    <t>三田市　　　</t>
  </si>
  <si>
    <t>加西市　　　</t>
  </si>
  <si>
    <t>篠山市　　　</t>
  </si>
  <si>
    <t>猪名川町　</t>
  </si>
  <si>
    <t>稲美町　　　</t>
  </si>
  <si>
    <t>播磨町　　　</t>
  </si>
  <si>
    <t>市川町　　　</t>
  </si>
  <si>
    <t>資料：県情報事務センター</t>
  </si>
  <si>
    <t>（単位：人、胎、件）</t>
  </si>
  <si>
    <t>区  分</t>
  </si>
  <si>
    <t>資料：総務省統計局「住民基本台帳人口移動報告年報」</t>
  </si>
  <si>
    <t>ブラジル</t>
  </si>
  <si>
    <t>ペルー</t>
  </si>
  <si>
    <t>インドネシア</t>
  </si>
  <si>
    <t>タイ</t>
  </si>
  <si>
    <t>オーストラリア</t>
  </si>
  <si>
    <t>ロシア</t>
  </si>
  <si>
    <t>姫路市　</t>
  </si>
  <si>
    <t>ニュージーランド</t>
  </si>
  <si>
    <t>韓国・
朝鮮</t>
  </si>
  <si>
    <t>区    分</t>
  </si>
  <si>
    <t>人口密度</t>
  </si>
  <si>
    <t>人口指数</t>
  </si>
  <si>
    <t>総数</t>
  </si>
  <si>
    <t>男</t>
  </si>
  <si>
    <t>女</t>
  </si>
  <si>
    <t>…</t>
  </si>
  <si>
    <t xml:space="preserve"> </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</si>
  <si>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</si>
  <si>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</si>
  <si>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</si>
  <si>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</si>
  <si>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</si>
  <si>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</si>
  <si>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</si>
  <si>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</si>
  <si>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</si>
  <si>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</si>
  <si>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</si>
  <si>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</si>
  <si>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</si>
  <si>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</si>
  <si>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</si>
  <si>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</si>
  <si>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</si>
  <si>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</si>
  <si>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</si>
  <si>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</si>
  <si>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世帯数</t>
  </si>
  <si>
    <t>阪神南地域</t>
  </si>
  <si>
    <t>阪神北地域</t>
  </si>
  <si>
    <t>東播磨地域</t>
  </si>
  <si>
    <t>北播磨地域</t>
  </si>
  <si>
    <t>中播磨地域</t>
  </si>
  <si>
    <t>西播磨地域</t>
  </si>
  <si>
    <t>但馬地域　</t>
  </si>
  <si>
    <t>丹波地域　</t>
  </si>
  <si>
    <t>淡路地域　</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</si>
  <si>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</si>
  <si>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</si>
  <si>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</si>
  <si>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</si>
  <si>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</si>
  <si>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</si>
  <si>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</si>
  <si>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</si>
  <si>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</si>
  <si>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</si>
  <si>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</si>
  <si>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</si>
  <si>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</si>
  <si>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</si>
  <si>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</si>
  <si>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</si>
  <si>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</si>
  <si>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</si>
  <si>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</si>
  <si>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</si>
  <si>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</si>
  <si>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</si>
  <si>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</si>
  <si>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</si>
  <si>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</si>
  <si>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</si>
  <si>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</si>
  <si>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</si>
  <si>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</si>
  <si>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</si>
  <si>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</si>
  <si>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</si>
  <si>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</si>
  <si>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</si>
  <si>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</si>
  <si>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</si>
  <si>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</si>
  <si>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</si>
  <si>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昭和60年10月1日</t>
  </si>
  <si>
    <t>夫婦と親</t>
  </si>
  <si>
    <t>その他</t>
  </si>
  <si>
    <t>夫婦のみ</t>
  </si>
  <si>
    <t>夫婦と子</t>
  </si>
  <si>
    <t>父と子</t>
  </si>
  <si>
    <t>母と子</t>
  </si>
  <si>
    <t>計</t>
  </si>
  <si>
    <t>2.14  年齢階級別月別死亡者数</t>
  </si>
  <si>
    <t>0歳</t>
  </si>
  <si>
    <t>1歳</t>
  </si>
  <si>
    <t>2歳</t>
  </si>
  <si>
    <t>3歳</t>
  </si>
  <si>
    <t>4歳</t>
  </si>
  <si>
    <t>　　 2月</t>
  </si>
  <si>
    <t>　　 3月</t>
  </si>
  <si>
    <t>　　 4月</t>
  </si>
  <si>
    <t>　　 5月</t>
  </si>
  <si>
    <t xml:space="preserve"> 　　6月</t>
  </si>
  <si>
    <t>　　 7月</t>
  </si>
  <si>
    <t xml:space="preserve"> 　　8月</t>
  </si>
  <si>
    <t xml:space="preserve"> 　　9月</t>
  </si>
  <si>
    <t>　　10月</t>
  </si>
  <si>
    <t>　　11月</t>
  </si>
  <si>
    <t>　　12月</t>
  </si>
  <si>
    <t xml:space="preserve"> 　　2月</t>
  </si>
  <si>
    <t xml:space="preserve"> 　　4月</t>
  </si>
  <si>
    <t>　 　9月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</si>
  <si>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</si>
  <si>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</si>
  <si>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</si>
  <si>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</si>
  <si>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</si>
  <si>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</si>
  <si>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</si>
  <si>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</si>
  <si>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</si>
  <si>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</si>
  <si>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</si>
  <si>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</si>
  <si>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2.15.2  移動前の住所地別転入者数・移動後の住所地別転出者数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</si>
  <si>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</si>
  <si>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</si>
  <si>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</si>
  <si>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</si>
  <si>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</si>
  <si>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</si>
  <si>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</si>
  <si>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</si>
  <si>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</si>
  <si>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</si>
  <si>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</si>
  <si>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</si>
  <si>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</si>
  <si>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</si>
  <si>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</si>
  <si>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</si>
  <si>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</si>
  <si>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</si>
  <si>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</si>
  <si>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</si>
  <si>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</si>
  <si>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</si>
  <si>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</si>
  <si>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</si>
  <si>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</si>
  <si>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</si>
  <si>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</si>
  <si>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</si>
  <si>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</si>
  <si>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</si>
  <si>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</si>
  <si>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</si>
  <si>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</si>
  <si>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</si>
  <si>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</si>
  <si>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</si>
  <si>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</si>
  <si>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</si>
  <si>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</si>
  <si>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</si>
  <si>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</si>
  <si>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</si>
  <si>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</si>
  <si>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</si>
  <si>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</si>
  <si>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</si>
  <si>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中国</t>
  </si>
  <si>
    <t>ドイツ</t>
  </si>
  <si>
    <t>インド</t>
  </si>
  <si>
    <t>フィリピン</t>
  </si>
  <si>
    <t>無国籍</t>
  </si>
  <si>
    <t>非労働力人口</t>
  </si>
  <si>
    <t>完全失業者</t>
  </si>
  <si>
    <t>第1次産業</t>
  </si>
  <si>
    <t>第2次産業</t>
  </si>
  <si>
    <t>第3次産業</t>
  </si>
  <si>
    <t>養父市　</t>
  </si>
  <si>
    <t>養父市　</t>
  </si>
  <si>
    <t>丹波市　</t>
  </si>
  <si>
    <t>南あわじ市</t>
  </si>
  <si>
    <t>朝来市　</t>
  </si>
  <si>
    <t>淡路市　</t>
  </si>
  <si>
    <t>宍粟市　</t>
  </si>
  <si>
    <t>たつの市</t>
  </si>
  <si>
    <t>多可町　</t>
  </si>
  <si>
    <t>神河町　</t>
  </si>
  <si>
    <t>香美町　</t>
  </si>
  <si>
    <t>新温泉町</t>
  </si>
  <si>
    <t>ベトナム</t>
  </si>
  <si>
    <t>フランス</t>
  </si>
  <si>
    <t>その他</t>
  </si>
  <si>
    <t>国勢調査人口（平成17年10月1日）</t>
  </si>
  <si>
    <t>南あわじ市</t>
  </si>
  <si>
    <t>多可町</t>
  </si>
  <si>
    <t>稲美町</t>
  </si>
  <si>
    <t>播磨町</t>
  </si>
  <si>
    <t>市川町</t>
  </si>
  <si>
    <t>福崎町</t>
  </si>
  <si>
    <t>神河町</t>
  </si>
  <si>
    <t>太子町</t>
  </si>
  <si>
    <t>上郡町</t>
  </si>
  <si>
    <t>佐用町</t>
  </si>
  <si>
    <t>香美町</t>
  </si>
  <si>
    <t>新温泉町</t>
  </si>
  <si>
    <t>不     詳</t>
  </si>
  <si>
    <t>2.3  市区町別人口</t>
  </si>
  <si>
    <t>平成 2年10月1日</t>
  </si>
  <si>
    <t>養父市　</t>
  </si>
  <si>
    <t>丹波市　</t>
  </si>
  <si>
    <t>南あわじ市</t>
  </si>
  <si>
    <t>朝来市　</t>
  </si>
  <si>
    <t>淡路市　</t>
  </si>
  <si>
    <t>宍粟市　</t>
  </si>
  <si>
    <t>たつの市</t>
  </si>
  <si>
    <t>香美町　</t>
  </si>
  <si>
    <t>新温泉町</t>
  </si>
  <si>
    <t>猪名川町</t>
  </si>
  <si>
    <t xml:space="preserve">養父市  </t>
  </si>
  <si>
    <t xml:space="preserve">丹波市  </t>
  </si>
  <si>
    <t xml:space="preserve">朝来市  </t>
  </si>
  <si>
    <t xml:space="preserve">淡路市  </t>
  </si>
  <si>
    <t xml:space="preserve">宍粟市  </t>
  </si>
  <si>
    <t>たつの市　</t>
  </si>
  <si>
    <t>養父市　　　</t>
  </si>
  <si>
    <t>丹波市　　　</t>
  </si>
  <si>
    <t>南あわじ市　</t>
  </si>
  <si>
    <t>朝来市　　　</t>
  </si>
  <si>
    <t>淡路市　　　</t>
  </si>
  <si>
    <t>宍粟市　　　</t>
  </si>
  <si>
    <t>たつの市　　</t>
  </si>
  <si>
    <t>多可町　　　</t>
  </si>
  <si>
    <t>神河町　　　</t>
  </si>
  <si>
    <t>香美町　　　</t>
  </si>
  <si>
    <t>新温泉町　　</t>
  </si>
  <si>
    <t>多可町</t>
  </si>
  <si>
    <t>神河町</t>
  </si>
  <si>
    <t>加東市</t>
  </si>
  <si>
    <t>姫路市</t>
  </si>
  <si>
    <t>洲本市</t>
  </si>
  <si>
    <t>三木市</t>
  </si>
  <si>
    <t>加東市</t>
  </si>
  <si>
    <t>多可町</t>
  </si>
  <si>
    <t>神河町</t>
  </si>
  <si>
    <t>姫路市</t>
  </si>
  <si>
    <t>洲本市</t>
  </si>
  <si>
    <t>三木市</t>
  </si>
  <si>
    <t>加東市</t>
  </si>
  <si>
    <t>多可町</t>
  </si>
  <si>
    <t>神河町</t>
  </si>
  <si>
    <t>区　　分</t>
  </si>
  <si>
    <t>2.12　市区町別人口の動き</t>
  </si>
  <si>
    <t>転入、その他の増</t>
  </si>
  <si>
    <t>転出、その他の減</t>
  </si>
  <si>
    <t>19年</t>
  </si>
  <si>
    <t>2.12 市区町別人口の動き</t>
  </si>
  <si>
    <t>2.14 年齢階級別月別死亡者数</t>
  </si>
  <si>
    <t>2.15 転出入状況</t>
  </si>
  <si>
    <t>2.3  市区町別人口</t>
  </si>
  <si>
    <t>2.2  各歳別人口</t>
  </si>
  <si>
    <t>2.5  市区町別年齢階層別人口（25～49歳）</t>
  </si>
  <si>
    <t>2.6  市区町別年齢階層別人口（50～74歳）</t>
  </si>
  <si>
    <t>（単位：世帯、人）</t>
  </si>
  <si>
    <t>2　人口・世帯</t>
  </si>
  <si>
    <t xml:space="preserve">       非労働力人口：15歳以上人口から労働力人口を差し引いた残りの人口</t>
  </si>
  <si>
    <t>猪名川町</t>
  </si>
  <si>
    <t>香美町　</t>
  </si>
  <si>
    <t>新温泉町</t>
  </si>
  <si>
    <t>区    分</t>
  </si>
  <si>
    <t>0～4歳</t>
  </si>
  <si>
    <t>5～9歳</t>
  </si>
  <si>
    <t>10～14歳</t>
  </si>
  <si>
    <t>15～19歳</t>
  </si>
  <si>
    <t>20～24歳</t>
  </si>
  <si>
    <t>区    分</t>
  </si>
  <si>
    <t>0～4歳</t>
  </si>
  <si>
    <t>5～9歳</t>
  </si>
  <si>
    <t>10～14歳</t>
  </si>
  <si>
    <t>15～19歳</t>
  </si>
  <si>
    <t>20～24歳</t>
  </si>
  <si>
    <t>25～29歳</t>
  </si>
  <si>
    <t>30～34歳</t>
  </si>
  <si>
    <t>35～39歳</t>
  </si>
  <si>
    <t>40～44歳</t>
  </si>
  <si>
    <t>45～49歳</t>
  </si>
  <si>
    <t>女</t>
  </si>
  <si>
    <t>50～54歳</t>
  </si>
  <si>
    <t>55～59歳</t>
  </si>
  <si>
    <t>60～64歳</t>
  </si>
  <si>
    <t>65～69歳</t>
  </si>
  <si>
    <t>70～74歳</t>
  </si>
  <si>
    <t>姫路市　</t>
  </si>
  <si>
    <t>75～79歳</t>
  </si>
  <si>
    <t>80～84歳</t>
  </si>
  <si>
    <t>85～89歳</t>
  </si>
  <si>
    <t>90～94歳</t>
  </si>
  <si>
    <t>95～99歳</t>
  </si>
  <si>
    <t>100歳以上</t>
  </si>
  <si>
    <t>年齢不詳</t>
  </si>
  <si>
    <t>姫路市</t>
  </si>
  <si>
    <t>労  働  力  人  口</t>
  </si>
  <si>
    <t>就  業  者</t>
  </si>
  <si>
    <t>核  家  族</t>
  </si>
  <si>
    <t>区　　分</t>
  </si>
  <si>
    <t>福崎町　　　</t>
  </si>
  <si>
    <t>太子町　　　</t>
  </si>
  <si>
    <t>上郡町　　　</t>
  </si>
  <si>
    <t>佐用町　　　</t>
  </si>
  <si>
    <t>区  分</t>
  </si>
  <si>
    <t>区  分</t>
  </si>
  <si>
    <t>県  計</t>
  </si>
  <si>
    <t>区  分</t>
  </si>
  <si>
    <t>総  数</t>
  </si>
  <si>
    <t>人    口</t>
  </si>
  <si>
    <t>総  数</t>
  </si>
  <si>
    <t>総  数</t>
  </si>
  <si>
    <t>単  独</t>
  </si>
  <si>
    <t>総  数</t>
  </si>
  <si>
    <t>夫婦と
親と子</t>
  </si>
  <si>
    <t>出  生</t>
  </si>
  <si>
    <t>死  亡</t>
  </si>
  <si>
    <t>出    生</t>
  </si>
  <si>
    <t>死    亡</t>
  </si>
  <si>
    <t>死  産</t>
  </si>
  <si>
    <t>婚  姻</t>
  </si>
  <si>
    <t>離  婚</t>
  </si>
  <si>
    <t>区  分</t>
  </si>
  <si>
    <t>推計人口
(1月1日現在)</t>
  </si>
  <si>
    <t>平均世帯人員</t>
  </si>
  <si>
    <t>女100人につき男</t>
  </si>
  <si>
    <t>人口の
増減実数</t>
  </si>
  <si>
    <t>年齢別割合(%)</t>
  </si>
  <si>
    <t>7年10月1日</t>
  </si>
  <si>
    <t>12年10月1日</t>
  </si>
  <si>
    <t>17年10月1日</t>
  </si>
  <si>
    <t>純  増  減</t>
  </si>
  <si>
    <t>自  然  増  減</t>
  </si>
  <si>
    <t>社  会  増  減</t>
  </si>
  <si>
    <t>総 数</t>
  </si>
  <si>
    <t>5歳～
9歳</t>
  </si>
  <si>
    <t>95歳～99歳</t>
  </si>
  <si>
    <t>10歳～14歳</t>
  </si>
  <si>
    <t>15歳～19歳</t>
  </si>
  <si>
    <t>20歳～24歳</t>
  </si>
  <si>
    <t>25歳～29歳</t>
  </si>
  <si>
    <t>30歳～34歳</t>
  </si>
  <si>
    <t>35歳～39歳</t>
  </si>
  <si>
    <t>40歳～44歳</t>
  </si>
  <si>
    <t>45歳～49歳</t>
  </si>
  <si>
    <t>50歳～54歳</t>
  </si>
  <si>
    <t>55歳～59歳</t>
  </si>
  <si>
    <t>60歳～64歳</t>
  </si>
  <si>
    <t>65歳～69歳</t>
  </si>
  <si>
    <t>70歳～74歳</t>
  </si>
  <si>
    <t>75歳～79歳</t>
  </si>
  <si>
    <t>80歳～84歳</t>
  </si>
  <si>
    <t>85歳～89歳</t>
  </si>
  <si>
    <t>90歳～94歳</t>
  </si>
  <si>
    <t>年齢
不詳</t>
  </si>
  <si>
    <t>県  計</t>
  </si>
  <si>
    <t>区    分</t>
  </si>
  <si>
    <t>総  数</t>
  </si>
  <si>
    <t>（1km2当たり）</t>
  </si>
  <si>
    <t>（明治12年＝100）</t>
  </si>
  <si>
    <t>明治12(1879)年末</t>
  </si>
  <si>
    <t xml:space="preserve">    13(1880)〃　</t>
  </si>
  <si>
    <t xml:space="preserve">    14(1881)〃　</t>
  </si>
  <si>
    <t xml:space="preserve">    15(1882)〃　</t>
  </si>
  <si>
    <t xml:space="preserve">    16(1883)〃　</t>
  </si>
  <si>
    <t xml:space="preserve">    17(1884)〃　</t>
  </si>
  <si>
    <t xml:space="preserve">    18(1885)〃　</t>
  </si>
  <si>
    <t xml:space="preserve">    19(1886)〃　</t>
  </si>
  <si>
    <t xml:space="preserve">    20(1887)〃　</t>
  </si>
  <si>
    <t xml:space="preserve">    21(1888)〃　</t>
  </si>
  <si>
    <t xml:space="preserve">    22(1889)〃　</t>
  </si>
  <si>
    <t xml:space="preserve">    23(1890)〃　</t>
  </si>
  <si>
    <t xml:space="preserve">    24(1891)〃　</t>
  </si>
  <si>
    <t xml:space="preserve">    25(1892)〃　</t>
  </si>
  <si>
    <t xml:space="preserve">    26(1893)〃　</t>
  </si>
  <si>
    <t xml:space="preserve">    27(1894)〃　</t>
  </si>
  <si>
    <t xml:space="preserve">    28(1895)〃　</t>
  </si>
  <si>
    <t xml:space="preserve">    29(1896)〃　</t>
  </si>
  <si>
    <t xml:space="preserve">    30(1897)〃　</t>
  </si>
  <si>
    <t xml:space="preserve">    31(1898)〃　</t>
  </si>
  <si>
    <t xml:space="preserve">    32(1899)〃　</t>
  </si>
  <si>
    <t xml:space="preserve">    33(1900)〃　</t>
  </si>
  <si>
    <t xml:space="preserve">    34(1901)〃　</t>
  </si>
  <si>
    <t xml:space="preserve">    35(1902)〃　</t>
  </si>
  <si>
    <t xml:space="preserve">    36(1903)〃　</t>
  </si>
  <si>
    <t xml:space="preserve">    37(1904)〃　</t>
  </si>
  <si>
    <t xml:space="preserve">    38(1905)〃　</t>
  </si>
  <si>
    <t xml:space="preserve">    39(1906)〃　</t>
  </si>
  <si>
    <t xml:space="preserve">    40(1907)〃　</t>
  </si>
  <si>
    <t xml:space="preserve">    41(1908)〃　</t>
  </si>
  <si>
    <t xml:space="preserve">    42(1909)〃　</t>
  </si>
  <si>
    <t xml:space="preserve">    43(1910)〃　</t>
  </si>
  <si>
    <t xml:space="preserve">    44(1911)〃　</t>
  </si>
  <si>
    <t>大正元(1912)年末</t>
  </si>
  <si>
    <t xml:space="preserve">     2(1913)〃　</t>
  </si>
  <si>
    <t xml:space="preserve">     3(1914)〃　</t>
  </si>
  <si>
    <t xml:space="preserve">     4(1915)〃　</t>
  </si>
  <si>
    <t>　   5(1916)〃　</t>
  </si>
  <si>
    <t>　   6(1917)〃　</t>
  </si>
  <si>
    <t>　   7(1918)〃　</t>
  </si>
  <si>
    <t xml:space="preserve">     8(1919)〃　</t>
  </si>
  <si>
    <t>*</t>
  </si>
  <si>
    <t xml:space="preserve">    10(1921)年末</t>
  </si>
  <si>
    <t xml:space="preserve">    11(1922)〃　</t>
  </si>
  <si>
    <t xml:space="preserve">    12(1923)〃　</t>
  </si>
  <si>
    <t xml:space="preserve">    13(1924)〃　</t>
  </si>
  <si>
    <t>昭和元(1926)年末</t>
  </si>
  <si>
    <t xml:space="preserve">     2(1927)〃　</t>
  </si>
  <si>
    <t xml:space="preserve">     3(1928)〃　</t>
  </si>
  <si>
    <t xml:space="preserve">     4(1929)〃　</t>
  </si>
  <si>
    <t xml:space="preserve">     7(1932)〃　</t>
  </si>
  <si>
    <t xml:space="preserve">     8(1933)〃　</t>
  </si>
  <si>
    <t xml:space="preserve">     9(1934)〃　</t>
  </si>
  <si>
    <t xml:space="preserve">    11(1936)〃　</t>
  </si>
  <si>
    <t xml:space="preserve">    12(1937)〃　</t>
  </si>
  <si>
    <t xml:space="preserve">    13(1938)〃　</t>
  </si>
  <si>
    <t xml:space="preserve">    14(1939)〃　</t>
  </si>
  <si>
    <t xml:space="preserve">    15(1940)〃　</t>
  </si>
  <si>
    <t xml:space="preserve">    16(1941)〃　</t>
  </si>
  <si>
    <t xml:space="preserve">    17(1942)〃　</t>
  </si>
  <si>
    <t xml:space="preserve">    18(1943)〃　</t>
  </si>
  <si>
    <t>区    分</t>
  </si>
  <si>
    <t xml:space="preserve">    25(1950)〃　</t>
  </si>
  <si>
    <t>*</t>
  </si>
  <si>
    <t xml:space="preserve">    26(1951)〃　</t>
  </si>
  <si>
    <t xml:space="preserve">    27(1952)〃　</t>
  </si>
  <si>
    <t xml:space="preserve">    28(1953)〃　</t>
  </si>
  <si>
    <t xml:space="preserve">    29(1954)〃　</t>
  </si>
  <si>
    <t xml:space="preserve">    30(1955)〃　</t>
  </si>
  <si>
    <t xml:space="preserve">    31(1956)〃　</t>
  </si>
  <si>
    <t xml:space="preserve">    32(1957)〃　</t>
  </si>
  <si>
    <t xml:space="preserve">    33(1958)〃　</t>
  </si>
  <si>
    <t xml:space="preserve">    34(1959)〃　</t>
  </si>
  <si>
    <t xml:space="preserve">    35(1960)〃　</t>
  </si>
  <si>
    <t xml:space="preserve">    36(1961)〃　</t>
  </si>
  <si>
    <t xml:space="preserve">    37(1962)〃　</t>
  </si>
  <si>
    <t xml:space="preserve">    38(1963)〃　</t>
  </si>
  <si>
    <t xml:space="preserve">    39(1964)〃　</t>
  </si>
  <si>
    <t xml:space="preserve">    40(1965)〃　</t>
  </si>
  <si>
    <t xml:space="preserve">    41(1966)〃　</t>
  </si>
  <si>
    <t xml:space="preserve">    42(1967)〃　</t>
  </si>
  <si>
    <t xml:space="preserve">    43(1968)〃　</t>
  </si>
  <si>
    <t xml:space="preserve">    44(1969)〃　</t>
  </si>
  <si>
    <t xml:space="preserve">    45(1970)〃　</t>
  </si>
  <si>
    <t xml:space="preserve">    46(1971)〃　</t>
  </si>
  <si>
    <t xml:space="preserve">    47(1972)〃　</t>
  </si>
  <si>
    <t xml:space="preserve">    48(1973)〃　</t>
  </si>
  <si>
    <t xml:space="preserve">    49(1974)〃　</t>
  </si>
  <si>
    <t xml:space="preserve">    50(1975)〃　</t>
  </si>
  <si>
    <t xml:space="preserve">    51(1976)〃　</t>
  </si>
  <si>
    <t xml:space="preserve">    52(1977)〃　</t>
  </si>
  <si>
    <t xml:space="preserve">    53(1978)〃　</t>
  </si>
  <si>
    <t xml:space="preserve">    54(1979)〃　</t>
  </si>
  <si>
    <t xml:space="preserve">    55(1980)〃　</t>
  </si>
  <si>
    <t xml:space="preserve">    56(1981)〃　</t>
  </si>
  <si>
    <t xml:space="preserve">    57(1982)〃　</t>
  </si>
  <si>
    <t xml:space="preserve">    58(1983)〃　</t>
  </si>
  <si>
    <t xml:space="preserve">    59(1984)〃　</t>
  </si>
  <si>
    <t xml:space="preserve">    60(1985)〃　</t>
  </si>
  <si>
    <t xml:space="preserve">    61(1986)〃　</t>
  </si>
  <si>
    <t xml:space="preserve">    62(1987)〃　</t>
  </si>
  <si>
    <t xml:space="preserve">    63(1988)〃　</t>
  </si>
  <si>
    <t>平成元(1989)〃</t>
  </si>
  <si>
    <t xml:space="preserve">     2(1990)〃　</t>
  </si>
  <si>
    <t xml:space="preserve">     3(1991)〃　</t>
  </si>
  <si>
    <t xml:space="preserve">     4(1992)〃　</t>
  </si>
  <si>
    <t xml:space="preserve">     5(1993)〃　</t>
  </si>
  <si>
    <t xml:space="preserve">     6(1994)〃　</t>
  </si>
  <si>
    <t xml:space="preserve">     7(1995)〃　　</t>
  </si>
  <si>
    <t xml:space="preserve">     8(1996)〃　</t>
  </si>
  <si>
    <t xml:space="preserve">     9(1997)〃　</t>
  </si>
  <si>
    <t xml:space="preserve">    10(1998)〃　</t>
  </si>
  <si>
    <t xml:space="preserve">    12(2000)〃</t>
  </si>
  <si>
    <t xml:space="preserve">    13(2001)〃</t>
  </si>
  <si>
    <t xml:space="preserve">    14(2002)〃　</t>
  </si>
  <si>
    <t xml:space="preserve">    15(2003)〃　</t>
  </si>
  <si>
    <t xml:space="preserve">    16(2004)〃　</t>
  </si>
  <si>
    <t xml:space="preserve">    17(2005)〃　</t>
  </si>
  <si>
    <t xml:space="preserve">    18(2006)〃　</t>
  </si>
  <si>
    <t>区　　分</t>
  </si>
  <si>
    <t>純  増  減</t>
  </si>
  <si>
    <t>自  然  増  減</t>
  </si>
  <si>
    <t>社  会  増  減</t>
  </si>
  <si>
    <t>出  生</t>
  </si>
  <si>
    <t>死  亡</t>
  </si>
  <si>
    <t>（注）1  推計人口は国勢調査人口を基に算出しているため、当該年の人口移動数を加減しても次の年の人口に一致しない場合がある。</t>
  </si>
  <si>
    <t xml:space="preserve">    19(2007)〃　</t>
  </si>
  <si>
    <t>資料：総務省統計局「国勢調査報告」</t>
  </si>
  <si>
    <t>資料：総務省統計局「国勢調査報告」</t>
  </si>
  <si>
    <t>20年</t>
  </si>
  <si>
    <t>…</t>
  </si>
  <si>
    <t>19年</t>
  </si>
  <si>
    <t>米国</t>
  </si>
  <si>
    <t>英国</t>
  </si>
  <si>
    <t>資料：県国際交流課</t>
  </si>
  <si>
    <t>2.7　市区町別年齢階層別人口（75歳以上）</t>
  </si>
  <si>
    <t>2.7　市区町別年齢階層別人口（75歳以上）（続き）</t>
  </si>
  <si>
    <t>2.7  市区町別年齢階層別人口（75歳以上）</t>
  </si>
  <si>
    <t>計</t>
  </si>
  <si>
    <t>他都道府県からの
転入者</t>
  </si>
  <si>
    <t>他都道府県への
転出者</t>
  </si>
  <si>
    <t>転入超過数
（-は転出超過）</t>
  </si>
  <si>
    <t>移動前の住所地別転入者数</t>
  </si>
  <si>
    <t>移動後の住所地別転出者数</t>
  </si>
  <si>
    <t>転入超過数
（－は転出超過）</t>
  </si>
  <si>
    <t>(2.1)  推計人口：国勢調査の結果を基礎とし、毎月各市町から住民基本台帳法及び</t>
  </si>
  <si>
    <t xml:space="preserve">       　外国人登録法に基づく当該月間の移動数の報告を受け、集計したもの</t>
  </si>
  <si>
    <t>(2.8)  完全失業者：労働力人口（満15歳以上で働く意志を持つ人）のうち、一定期</t>
  </si>
  <si>
    <t>県内の
移動者数</t>
  </si>
  <si>
    <t xml:space="preserve">       就業者：従業者と休業者を合わせたもの</t>
  </si>
  <si>
    <t>2.4  市区町別年齢階層別人口（24歳以下）</t>
  </si>
  <si>
    <t>2.4　市区町別年齢階層別人口（24歳以下）</t>
  </si>
  <si>
    <t>2.4　市区町別年齢階層別人口（24歳以下）（続き）</t>
  </si>
  <si>
    <t>用語解説</t>
  </si>
  <si>
    <t>2.8  市区町別産業別15歳以上就業者数</t>
  </si>
  <si>
    <t>2.9  市区町別産業別65歳以上就業者数</t>
  </si>
  <si>
    <t>2.8　市区町別産業別15歳以上就業者数</t>
  </si>
  <si>
    <t>2.8　市区町別産業別15歳以上就業者数（続き）</t>
  </si>
  <si>
    <t>2.9  市区町別産業別65歳以上就業者数</t>
  </si>
  <si>
    <t>2.9  市区町別産業別65歳以上就業者数（続き）</t>
  </si>
  <si>
    <t>2.15.1  県内移動者数・他都道府県からの転入者数・他都道府県</t>
  </si>
  <si>
    <t xml:space="preserve">        への転出者数</t>
  </si>
  <si>
    <t>2.15.2  移動前の住所地別転入者数・移動後の住所地別転出者数</t>
  </si>
  <si>
    <t>（注）1  総数には、労働力状態が不詳のものを含む。</t>
  </si>
  <si>
    <t xml:space="preserve">       従業者：調査期間（月末1週間）中に賃金、給料、諸手当、内職収入などの</t>
  </si>
  <si>
    <t xml:space="preserve">         収入を伴う仕事を1時間以上した者</t>
  </si>
  <si>
    <t xml:space="preserve">       休業者：仕事を持ちながら調査期間中に少しも仕事をしなかった者のうち、</t>
  </si>
  <si>
    <t xml:space="preserve">         雇用者で給料などの支払いを受けている者、又は、自営業主で、自分の経</t>
  </si>
  <si>
    <t>　       営する事業を持ったままで、その仕事を休み始めてから30日にならない者</t>
  </si>
  <si>
    <t xml:space="preserve">      　 間中（毎月月末の1週間）に収入を伴う仕事に従事しなかった人で、実際</t>
  </si>
  <si>
    <t xml:space="preserve">       　に求職活動を行った人</t>
  </si>
  <si>
    <t>（注）1  姫路市、洲本市、三木市、加東市、多可町及び神河町の値は、それぞれ合併前の旧市町の値を合算して表章</t>
  </si>
  <si>
    <t xml:space="preserve">       している。</t>
  </si>
  <si>
    <t>（注）1  姫路市、洲本市、三木市、加東市、多可町及び神河町の値は、それぞれ合併前の旧市町の値を合算して表章している。</t>
  </si>
  <si>
    <t xml:space="preserve">      2  姫路市、洲本市、三木市、加東市、多可町及び神河町の値は、それぞれ合併前の旧市町の値を合算して表章</t>
  </si>
  <si>
    <t xml:space="preserve">       している。</t>
  </si>
  <si>
    <t>（注）1　平成17年10月1日現在の姫路市、洲本市、三木市、加東市、多可町及び神河町の値は、それぞれ合併前の</t>
  </si>
  <si>
    <t xml:space="preserve">       旧市町の値を合算して表章している。</t>
  </si>
  <si>
    <t xml:space="preserve">    20(2008)〃　</t>
  </si>
  <si>
    <t>21年</t>
  </si>
  <si>
    <t>20年</t>
  </si>
  <si>
    <t>2.15  転出入状況</t>
  </si>
  <si>
    <t>2.10 市区町別家族類型別一般世帯数</t>
  </si>
  <si>
    <t>2.11 市区町別家族類型別65歳以上親族のいる一般世帯数</t>
  </si>
  <si>
    <t>2.10　市区町別家族類型別一般世帯数</t>
  </si>
  <si>
    <t>2.10　市区町別家族類型別一般世帯数（続き）</t>
  </si>
  <si>
    <t>2.11　市区町別家族類型別65歳以上親族のいる一般世帯数</t>
  </si>
  <si>
    <t>2.11　市区町別家族類型別65歳以上親族のいる一般世帯数（続き）</t>
  </si>
  <si>
    <t>総  数</t>
  </si>
  <si>
    <t>人      口</t>
  </si>
  <si>
    <t>2.1  世帯数・人口の推移</t>
  </si>
  <si>
    <t>2.1  世帯数・人口の推移（続き）</t>
  </si>
  <si>
    <t xml:space="preserve">     6(1931)〃</t>
  </si>
  <si>
    <t xml:space="preserve">    10(1935)〃</t>
  </si>
  <si>
    <t>平均
世帯人員</t>
  </si>
  <si>
    <t>（明治12年＝100）</t>
  </si>
  <si>
    <t xml:space="preserve">     9(1920)年10月 1日</t>
  </si>
  <si>
    <t xml:space="preserve">    14(1925)年10月 1日</t>
  </si>
  <si>
    <t xml:space="preserve">     5(1930)年10月 1日</t>
  </si>
  <si>
    <t xml:space="preserve">    19(1944)年 2月22日</t>
  </si>
  <si>
    <t xml:space="preserve">    20(1945)年11月 1日　</t>
  </si>
  <si>
    <t xml:space="preserve">    21(1946)年 4月26日　</t>
  </si>
  <si>
    <t xml:space="preserve">    22(1947)年10月 1日　</t>
  </si>
  <si>
    <t xml:space="preserve">    23(1948)年 8月 1日</t>
  </si>
  <si>
    <t xml:space="preserve">      5  世帯数の昭和4年以前（大正9年及び14年を除く）は、戸数である。</t>
  </si>
  <si>
    <t>昭和24(1949)年10月 1日</t>
  </si>
  <si>
    <t>世帯数
(注5)</t>
  </si>
  <si>
    <t xml:space="preserve">      2  昭和19～21年は資源調査法に基く人口調査、昭和23年は常住人口調査による。</t>
  </si>
  <si>
    <t>パキスタン</t>
  </si>
  <si>
    <t>（注）  月別は概数のため、その合計は年計とは必ずしも一致しない。</t>
  </si>
  <si>
    <t xml:space="preserve">      4  被災地人口実態調査とは、平成10年10月1日に実施した住宅・土地統計調査の調査票から阪神・淡路大震災の被災地旧10市</t>
  </si>
  <si>
    <t xml:space="preserve">       10町の世帯人員を転記集計し、実態人口の把握を行ったものである。</t>
  </si>
  <si>
    <t>（注）1　* のついた年は国勢調査（昭和22年は臨時国勢調査）、その他は原則として兵庫県報告例（昭和6年以前）又は統計局若しく</t>
  </si>
  <si>
    <t xml:space="preserve">       は兵庫県推計（昭和7年以降）による。</t>
  </si>
  <si>
    <t xml:space="preserve">      3  平成11年は、平成10年10月1日実施の被災地人口実態調査（注4）の結果数値を基礎とし、住民基本台帳法及び外国人登録法</t>
  </si>
  <si>
    <t xml:space="preserve">       に基づく市町からの移動数報告を集計して算出した「推定人口」である。 </t>
  </si>
  <si>
    <t>2.13  市区町別人口動態</t>
  </si>
  <si>
    <t>2.13  市区町別人口動態（続き）</t>
  </si>
  <si>
    <t>2.16  市区町別国籍別登録外国人数</t>
  </si>
  <si>
    <t>2.13 市区町別人口動態</t>
  </si>
  <si>
    <t>2.16 市区町別国籍別登録外国人数</t>
  </si>
  <si>
    <t xml:space="preserve">    11(1999)〃  (注3)　</t>
  </si>
  <si>
    <t xml:space="preserve">    21(2009)〃　</t>
  </si>
  <si>
    <t>22年</t>
  </si>
  <si>
    <t>21年</t>
  </si>
  <si>
    <t>19年12月末</t>
  </si>
  <si>
    <t>20年12月末</t>
  </si>
  <si>
    <t>21年12月末</t>
  </si>
  <si>
    <t>21年</t>
  </si>
  <si>
    <t>カナダ</t>
  </si>
  <si>
    <t>ネパール</t>
  </si>
  <si>
    <t>マレーシア</t>
  </si>
  <si>
    <t>平成18年</t>
  </si>
  <si>
    <t>23年</t>
  </si>
  <si>
    <t>平成18年</t>
  </si>
  <si>
    <t>22年</t>
  </si>
  <si>
    <t>22年 1月</t>
  </si>
  <si>
    <t>19年</t>
  </si>
  <si>
    <t>20年</t>
  </si>
  <si>
    <t>21年</t>
  </si>
  <si>
    <t>平成18年12月末</t>
  </si>
  <si>
    <t>22年12月末</t>
  </si>
  <si>
    <t>国勢調査人口（平成22年10月1日）</t>
  </si>
  <si>
    <t>-</t>
  </si>
  <si>
    <t>-</t>
  </si>
  <si>
    <t>2.2  各歳別人口〈平成22年10月1日現在〉</t>
  </si>
  <si>
    <t>2.2  各歳別人口〈平成22年10月1日現在〉（続き）</t>
  </si>
  <si>
    <t xml:space="preserve">    22(2010)〃　</t>
  </si>
  <si>
    <t>阪神南地域</t>
  </si>
  <si>
    <t>22年10月1日</t>
  </si>
  <si>
    <t>7年10月1日</t>
  </si>
  <si>
    <t>12年10月1日</t>
  </si>
  <si>
    <t>17年10月1日</t>
  </si>
  <si>
    <t>平成 12年10月1日</t>
  </si>
  <si>
    <t>17年10月1日</t>
  </si>
  <si>
    <t>22年10月1日</t>
  </si>
  <si>
    <t xml:space="preserve">      2  平成23年の人口は、平成22年国勢調査を基に算出し、平成22年の人口は、平成17年国勢調査を基に算出しているため、平成22年</t>
  </si>
  <si>
    <t xml:space="preserve">         中の人口移動数を加減しても平成23年の人口とは一致しない。</t>
  </si>
  <si>
    <t xml:space="preserve">      3  この統計の調査方法と2-13市区町別人口動態とは調査方法が異なるので、出生数及び死亡数は必ずしも一致しない。</t>
  </si>
  <si>
    <t>（注）  この統計の調査方法と2-12市区町別人口の動きとは調査方法が異なるので、出生数及び死亡数は必ずしも一致しない。</t>
  </si>
  <si>
    <t>2.15.1  県内移動者数・他都道府県からの転入者数・他都道府県への転出者数&lt;平成22年&gt;</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</si>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</sst>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0"/>
    <numFmt numFmtId="178" formatCode="#\ ###\ ###"/>
    <numFmt numFmtId="179" formatCode="#,###.#"/>
    <numFmt numFmtId="180" formatCode="#,###.0"/>
    <numFmt numFmtId="181" formatCode="#\ ###\ ##0;\-#\ ###\ ##0;&quot;－&quot;"/>
    <numFmt numFmtId="182" formatCode="\ ###,###,##0;&quot;-&quot;###,###,##0"/>
    <numFmt numFmtId="183" formatCode="#,###,###,##0;&quot; -&quot;###,###,##0"/>
    <numFmt numFmtId="184" formatCode="\ ###,##0.0;&quot;-&quot;###,##0.0"/>
    <numFmt numFmtId="185" formatCode="###\ ###"/>
    <numFmt numFmtId="186" formatCode="#\ ###;&quot;△&quot;#\ ###"/>
    <numFmt numFmtId="187" formatCode="#,###,##0;\-#,###,##0;&quot;－&quot;"/>
    <numFmt numFmtId="188" formatCode="#,###,###"/>
    <numFmt numFmtId="189" formatCode="#,##0.0_ "/>
    <numFmt numFmtId="190" formatCode="#,##0.00_);[Red]\(#,##0.00\)"/>
    <numFmt numFmtId="191" formatCode="&quot;\&quot;#,##0.0;&quot;\&quot;\-#,##0.0"/>
    <numFmt numFmtId="192" formatCode="#,##0.0"/>
    <numFmt numFmtId="193" formatCode="#,##0.0_);[Red]\(#,##0.0\)"/>
    <numFmt numFmtId="194" formatCode="#,##0.00_ "/>
    <numFmt numFmtId="195" formatCode="#,##0.00000_ "/>
    <numFmt numFmtId="196" formatCode="_ * #,##0;_ * \-#,##0;_ * &quot;-&quot;;_ @"/>
  </numFmts>
  <fonts count="39">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u val="single"/>
      <sz val="9"/>
      <color indexed="12"/>
      <name val="ＭＳ 明朝"/>
      <family val="1"/>
    </font>
    <font>
      <sz val="11"/>
      <name val="ＭＳ Ｐゴシック"/>
      <family val="3"/>
    </font>
    <font>
      <u val="single"/>
      <sz val="9"/>
      <color indexed="36"/>
      <name val="ＭＳ 明朝"/>
      <family val="1"/>
    </font>
    <font>
      <sz val="6"/>
      <name val="ＭＳ 明朝"/>
      <family val="1"/>
    </font>
    <font>
      <sz val="14"/>
      <name val="Terminal"/>
      <family val="3"/>
    </font>
    <font>
      <sz val="7"/>
      <name val="ＭＳ Ｐゴシック"/>
      <family val="3"/>
    </font>
    <font>
      <sz val="16"/>
      <name val="ＭＳ Ｐゴシック"/>
      <family val="3"/>
    </font>
    <font>
      <sz val="9"/>
      <name val="ＭＳ ゴシック"/>
      <family val="3"/>
    </font>
    <font>
      <sz val="8"/>
      <name val="ＭＳ ゴシック"/>
      <family val="3"/>
    </font>
    <font>
      <sz val="28"/>
      <name val="ＭＳ ゴシック"/>
      <family val="3"/>
    </font>
    <font>
      <sz val="11"/>
      <name val="ＭＳ ゴシック"/>
      <family val="3"/>
    </font>
    <font>
      <sz val="14"/>
      <name val="ＭＳ ゴシック"/>
      <family val="3"/>
    </font>
    <font>
      <sz val="10"/>
      <name val="ＭＳ ゴシック"/>
      <family val="3"/>
    </font>
    <font>
      <sz val="12"/>
      <name val="ＭＳ ゴシック"/>
      <family val="3"/>
    </font>
    <font>
      <sz val="9"/>
      <color indexed="8"/>
      <name val="ＭＳ ゴシック"/>
      <family val="3"/>
    </font>
    <font>
      <sz val="7"/>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protection/>
    </xf>
    <xf numFmtId="0" fontId="6" fillId="0" borderId="0">
      <alignment/>
      <protection/>
    </xf>
    <xf numFmtId="0" fontId="0" fillId="0" borderId="0">
      <alignment/>
      <protection/>
    </xf>
    <xf numFmtId="37" fontId="9" fillId="0" borderId="0" applyFill="0" applyBorder="0">
      <alignment/>
      <protection/>
    </xf>
    <xf numFmtId="0" fontId="6" fillId="0" borderId="0">
      <alignment vertical="center"/>
      <protection/>
    </xf>
    <xf numFmtId="0" fontId="7" fillId="0" borderId="0" applyNumberFormat="0" applyFill="0" applyBorder="0" applyAlignment="0" applyProtection="0"/>
    <xf numFmtId="0" fontId="38" fillId="4" borderId="0" applyNumberFormat="0" applyBorder="0" applyAlignment="0" applyProtection="0"/>
  </cellStyleXfs>
  <cellXfs count="253">
    <xf numFmtId="0" fontId="0" fillId="0" borderId="0" xfId="0" applyAlignment="1">
      <alignment/>
    </xf>
    <xf numFmtId="0" fontId="12" fillId="0" borderId="0" xfId="0" applyNumberFormat="1" applyFont="1" applyAlignment="1">
      <alignment/>
    </xf>
    <xf numFmtId="0" fontId="12" fillId="0" borderId="0" xfId="0" applyNumberFormat="1" applyFont="1" applyAlignment="1">
      <alignment/>
    </xf>
    <xf numFmtId="0" fontId="12" fillId="0" borderId="0" xfId="0" applyNumberFormat="1" applyFont="1" applyBorder="1" applyAlignment="1">
      <alignment/>
    </xf>
    <xf numFmtId="0" fontId="16" fillId="0" borderId="0" xfId="0" applyNumberFormat="1" applyFont="1" applyAlignment="1">
      <alignment/>
    </xf>
    <xf numFmtId="3" fontId="12" fillId="0" borderId="10" xfId="49" applyNumberFormat="1" applyFont="1" applyBorder="1" applyAlignment="1">
      <alignment horizontal="right"/>
    </xf>
    <xf numFmtId="3" fontId="12" fillId="0" borderId="0" xfId="49" applyNumberFormat="1" applyFont="1" applyAlignment="1">
      <alignment horizontal="right"/>
    </xf>
    <xf numFmtId="3" fontId="12" fillId="0" borderId="0" xfId="64" applyNumberFormat="1" applyFont="1" applyAlignment="1">
      <alignment horizontal="right"/>
      <protection/>
    </xf>
    <xf numFmtId="3" fontId="12" fillId="0" borderId="0" xfId="49" applyNumberFormat="1" applyFont="1" applyBorder="1" applyAlignment="1">
      <alignment horizontal="right"/>
    </xf>
    <xf numFmtId="3" fontId="12" fillId="0" borderId="11" xfId="49" applyNumberFormat="1" applyFont="1" applyBorder="1" applyAlignment="1">
      <alignment horizontal="right"/>
    </xf>
    <xf numFmtId="3" fontId="12" fillId="0" borderId="12" xfId="49" applyNumberFormat="1" applyFont="1" applyBorder="1" applyAlignment="1">
      <alignment horizontal="right"/>
    </xf>
    <xf numFmtId="3" fontId="12" fillId="0" borderId="13" xfId="49" applyNumberFormat="1" applyFont="1" applyBorder="1" applyAlignment="1">
      <alignment horizontal="right"/>
    </xf>
    <xf numFmtId="3" fontId="12" fillId="0" borderId="10" xfId="0" applyNumberFormat="1" applyFont="1" applyBorder="1" applyAlignment="1">
      <alignment horizontal="right"/>
    </xf>
    <xf numFmtId="3" fontId="12" fillId="0" borderId="0" xfId="0" applyNumberFormat="1" applyFont="1" applyBorder="1" applyAlignment="1">
      <alignment horizontal="right"/>
    </xf>
    <xf numFmtId="3" fontId="12" fillId="0" borderId="0" xfId="0" applyNumberFormat="1" applyFont="1" applyAlignment="1">
      <alignment horizontal="right"/>
    </xf>
    <xf numFmtId="3" fontId="12" fillId="0" borderId="12" xfId="0" applyNumberFormat="1" applyFont="1" applyBorder="1" applyAlignment="1">
      <alignment horizontal="right"/>
    </xf>
    <xf numFmtId="3" fontId="12" fillId="0" borderId="0" xfId="0" applyNumberFormat="1" applyFont="1" applyFill="1" applyAlignment="1">
      <alignment horizontal="right"/>
    </xf>
    <xf numFmtId="3" fontId="12" fillId="0" borderId="11" xfId="0" applyNumberFormat="1" applyFont="1" applyBorder="1" applyAlignment="1">
      <alignment horizontal="right"/>
    </xf>
    <xf numFmtId="3" fontId="12" fillId="0" borderId="0" xfId="0" applyNumberFormat="1" applyFont="1" applyFill="1" applyBorder="1" applyAlignment="1">
      <alignment horizontal="right"/>
    </xf>
    <xf numFmtId="0" fontId="16" fillId="0" borderId="0" xfId="0" applyNumberFormat="1" applyFont="1" applyAlignment="1" quotePrefix="1">
      <alignment horizontal="left"/>
    </xf>
    <xf numFmtId="0" fontId="12" fillId="0" borderId="0" xfId="0" applyNumberFormat="1" applyFont="1" applyBorder="1" applyAlignment="1" quotePrefix="1">
      <alignment horizontal="right"/>
    </xf>
    <xf numFmtId="0" fontId="12" fillId="0" borderId="0" xfId="0" applyNumberFormat="1" applyFont="1" applyAlignment="1">
      <alignment horizontal="right"/>
    </xf>
    <xf numFmtId="0" fontId="12" fillId="0" borderId="0" xfId="0" applyNumberFormat="1" applyFont="1" applyAlignment="1">
      <alignment horizontal="left"/>
    </xf>
    <xf numFmtId="0" fontId="12" fillId="0" borderId="0" xfId="0" applyNumberFormat="1" applyFont="1" applyBorder="1" applyAlignment="1">
      <alignment horizontal="right"/>
    </xf>
    <xf numFmtId="0" fontId="12" fillId="0" borderId="0" xfId="0" applyNumberFormat="1" applyFont="1" applyBorder="1" applyAlignment="1">
      <alignment horizontal="left"/>
    </xf>
    <xf numFmtId="0" fontId="12" fillId="0" borderId="0" xfId="0" applyNumberFormat="1" applyFont="1" applyBorder="1" applyAlignment="1" quotePrefix="1">
      <alignment horizontal="left"/>
    </xf>
    <xf numFmtId="0" fontId="12" fillId="0" borderId="12" xfId="0" applyNumberFormat="1" applyFont="1" applyBorder="1" applyAlignment="1">
      <alignment/>
    </xf>
    <xf numFmtId="0" fontId="16" fillId="0" borderId="0" xfId="64" applyNumberFormat="1" applyFont="1" applyAlignment="1">
      <alignment horizontal="left"/>
      <protection/>
    </xf>
    <xf numFmtId="0" fontId="12" fillId="0" borderId="0" xfId="64" applyNumberFormat="1" applyFont="1">
      <alignment/>
      <protection/>
    </xf>
    <xf numFmtId="0" fontId="12" fillId="0" borderId="0" xfId="64" applyNumberFormat="1" applyFont="1" applyBorder="1" applyAlignment="1">
      <alignment horizontal="left"/>
      <protection/>
    </xf>
    <xf numFmtId="0" fontId="12" fillId="0" borderId="0" xfId="64" applyNumberFormat="1" applyFont="1" applyBorder="1">
      <alignment/>
      <protection/>
    </xf>
    <xf numFmtId="0" fontId="12" fillId="0" borderId="0" xfId="64" applyNumberFormat="1" applyFont="1" applyAlignment="1">
      <alignment horizontal="right"/>
      <protection/>
    </xf>
    <xf numFmtId="0" fontId="12" fillId="0" borderId="0" xfId="64" applyNumberFormat="1" applyFont="1" applyAlignment="1">
      <alignment horizontal="center"/>
      <protection/>
    </xf>
    <xf numFmtId="0" fontId="12" fillId="0" borderId="0" xfId="64" applyNumberFormat="1" applyFont="1" applyAlignment="1" quotePrefix="1">
      <alignment horizontal="center"/>
      <protection/>
    </xf>
    <xf numFmtId="0" fontId="12" fillId="0" borderId="0" xfId="64" applyNumberFormat="1" applyFont="1" applyAlignment="1" quotePrefix="1">
      <alignment horizontal="left"/>
      <protection/>
    </xf>
    <xf numFmtId="0" fontId="12" fillId="0" borderId="0" xfId="64" applyNumberFormat="1" applyFont="1" applyAlignment="1">
      <alignment horizontal="left"/>
      <protection/>
    </xf>
    <xf numFmtId="0" fontId="18" fillId="0" borderId="0" xfId="64" applyNumberFormat="1" applyFont="1" applyAlignment="1">
      <alignment horizontal="left"/>
      <protection/>
    </xf>
    <xf numFmtId="0" fontId="12" fillId="0" borderId="0" xfId="64" applyNumberFormat="1" applyFont="1" applyBorder="1" applyAlignment="1">
      <alignment horizontal="center"/>
      <protection/>
    </xf>
    <xf numFmtId="0" fontId="12" fillId="0" borderId="14" xfId="64" applyNumberFormat="1" applyFont="1" applyBorder="1" applyAlignment="1">
      <alignment horizontal="center"/>
      <protection/>
    </xf>
    <xf numFmtId="0" fontId="12" fillId="0" borderId="14" xfId="64" applyNumberFormat="1" applyFont="1" applyBorder="1" applyAlignment="1" quotePrefix="1">
      <alignment horizontal="center"/>
      <protection/>
    </xf>
    <xf numFmtId="0" fontId="12" fillId="0" borderId="14" xfId="64" applyNumberFormat="1" applyFont="1" applyBorder="1" applyAlignment="1">
      <alignment horizontal="left"/>
      <protection/>
    </xf>
    <xf numFmtId="0" fontId="12" fillId="0" borderId="15" xfId="64" applyNumberFormat="1" applyFont="1" applyBorder="1" applyAlignment="1">
      <alignment horizontal="center"/>
      <protection/>
    </xf>
    <xf numFmtId="192" fontId="19" fillId="0" borderId="0" xfId="63" applyNumberFormat="1" applyFont="1" applyFill="1" applyBorder="1" applyAlignment="1">
      <alignment horizontal="right"/>
      <protection/>
    </xf>
    <xf numFmtId="192" fontId="12" fillId="0" borderId="0" xfId="64" applyNumberFormat="1" applyFont="1" applyAlignment="1">
      <alignment horizontal="right"/>
      <protection/>
    </xf>
    <xf numFmtId="192" fontId="12" fillId="0" borderId="12" xfId="64" applyNumberFormat="1" applyFont="1" applyBorder="1" applyAlignment="1">
      <alignment horizontal="right"/>
      <protection/>
    </xf>
    <xf numFmtId="0" fontId="16" fillId="0" borderId="0" xfId="65" applyNumberFormat="1" applyFont="1" applyAlignment="1" quotePrefix="1">
      <alignment horizontal="left"/>
      <protection/>
    </xf>
    <xf numFmtId="0" fontId="12" fillId="0" borderId="0" xfId="65" applyNumberFormat="1" applyFont="1">
      <alignment/>
      <protection/>
    </xf>
    <xf numFmtId="0" fontId="12" fillId="0" borderId="0" xfId="65" applyNumberFormat="1" applyFont="1" applyBorder="1">
      <alignment/>
      <protection/>
    </xf>
    <xf numFmtId="0" fontId="12" fillId="0" borderId="0" xfId="65" applyNumberFormat="1" applyFont="1" applyBorder="1" applyAlignment="1" quotePrefix="1">
      <alignment horizontal="right"/>
      <protection/>
    </xf>
    <xf numFmtId="0" fontId="12" fillId="0" borderId="0" xfId="65" applyNumberFormat="1" applyFont="1" applyBorder="1" applyAlignment="1">
      <alignment horizontal="right"/>
      <protection/>
    </xf>
    <xf numFmtId="0" fontId="12" fillId="0" borderId="0" xfId="65" applyNumberFormat="1" applyFont="1" applyAlignment="1">
      <alignment/>
      <protection/>
    </xf>
    <xf numFmtId="0" fontId="12" fillId="0" borderId="14" xfId="65" applyNumberFormat="1" applyFont="1" applyBorder="1" applyAlignment="1" applyProtection="1">
      <alignment horizontal="left"/>
      <protection/>
    </xf>
    <xf numFmtId="0" fontId="12" fillId="0" borderId="0" xfId="65" applyNumberFormat="1" applyFont="1" applyFill="1">
      <alignment/>
      <protection/>
    </xf>
    <xf numFmtId="0" fontId="12" fillId="0" borderId="14" xfId="65" applyNumberFormat="1" applyFont="1" applyBorder="1" applyAlignment="1">
      <alignment/>
      <protection/>
    </xf>
    <xf numFmtId="0" fontId="12" fillId="0" borderId="14" xfId="65" applyNumberFormat="1" applyFont="1" applyBorder="1" applyAlignment="1" applyProtection="1">
      <alignment/>
      <protection/>
    </xf>
    <xf numFmtId="0" fontId="12" fillId="0" borderId="0" xfId="65" applyNumberFormat="1" applyFont="1" applyFill="1" applyBorder="1" applyAlignment="1">
      <alignment/>
      <protection/>
    </xf>
    <xf numFmtId="0" fontId="18" fillId="0" borderId="0" xfId="65" applyNumberFormat="1" applyFont="1" applyAlignment="1">
      <alignment horizontal="left"/>
      <protection/>
    </xf>
    <xf numFmtId="0" fontId="12" fillId="0" borderId="15" xfId="65" applyNumberFormat="1" applyFont="1" applyBorder="1" applyAlignment="1" applyProtection="1">
      <alignment/>
      <protection/>
    </xf>
    <xf numFmtId="0" fontId="12" fillId="0" borderId="16" xfId="65" applyNumberFormat="1" applyFont="1" applyBorder="1" applyAlignment="1">
      <alignment/>
      <protection/>
    </xf>
    <xf numFmtId="0" fontId="12" fillId="0" borderId="16" xfId="65" applyNumberFormat="1" applyFont="1" applyBorder="1" applyAlignment="1" applyProtection="1">
      <alignment horizontal="left"/>
      <protection/>
    </xf>
    <xf numFmtId="0" fontId="12" fillId="0" borderId="16" xfId="65" applyNumberFormat="1" applyFont="1" applyBorder="1" applyAlignment="1">
      <alignment horizontal="right"/>
      <protection/>
    </xf>
    <xf numFmtId="0" fontId="13" fillId="0" borderId="0" xfId="65" applyNumberFormat="1" applyFont="1" applyAlignment="1">
      <alignment horizontal="right"/>
      <protection/>
    </xf>
    <xf numFmtId="0" fontId="13" fillId="0" borderId="0" xfId="65" applyNumberFormat="1" applyFont="1">
      <alignment/>
      <protection/>
    </xf>
    <xf numFmtId="0" fontId="12" fillId="0" borderId="16" xfId="0" applyNumberFormat="1" applyFont="1" applyBorder="1" applyAlignment="1" quotePrefix="1">
      <alignment horizontal="left"/>
    </xf>
    <xf numFmtId="0" fontId="12" fillId="0" borderId="14" xfId="0" applyNumberFormat="1" applyFont="1" applyBorder="1" applyAlignment="1" quotePrefix="1">
      <alignment horizontal="right"/>
    </xf>
    <xf numFmtId="0" fontId="12" fillId="0" borderId="0" xfId="0" applyNumberFormat="1" applyFont="1" applyBorder="1" applyAlignment="1" quotePrefix="1">
      <alignment/>
    </xf>
    <xf numFmtId="0" fontId="12" fillId="0" borderId="14" xfId="0" applyNumberFormat="1" applyFont="1" applyBorder="1" applyAlignment="1">
      <alignment horizontal="right"/>
    </xf>
    <xf numFmtId="0" fontId="12" fillId="0" borderId="14" xfId="0" applyNumberFormat="1" applyFont="1" applyBorder="1" applyAlignment="1">
      <alignment/>
    </xf>
    <xf numFmtId="0" fontId="12" fillId="0" borderId="0" xfId="0" applyNumberFormat="1" applyFont="1" applyFill="1" applyAlignment="1">
      <alignment/>
    </xf>
    <xf numFmtId="0" fontId="12" fillId="0" borderId="0" xfId="0" applyNumberFormat="1" applyFont="1" applyFill="1" applyBorder="1" applyAlignment="1">
      <alignment/>
    </xf>
    <xf numFmtId="0" fontId="12" fillId="0" borderId="0" xfId="0" applyNumberFormat="1" applyFont="1" applyFill="1" applyBorder="1" applyAlignment="1">
      <alignment/>
    </xf>
    <xf numFmtId="0" fontId="18" fillId="0" borderId="0" xfId="0" applyNumberFormat="1" applyFont="1" applyAlignment="1">
      <alignment/>
    </xf>
    <xf numFmtId="0" fontId="12" fillId="0" borderId="12" xfId="0" applyNumberFormat="1" applyFont="1" applyFill="1" applyBorder="1" applyAlignment="1">
      <alignment/>
    </xf>
    <xf numFmtId="0" fontId="12" fillId="0" borderId="15" xfId="0" applyNumberFormat="1" applyFont="1" applyBorder="1" applyAlignment="1">
      <alignment/>
    </xf>
    <xf numFmtId="0" fontId="12" fillId="0" borderId="0" xfId="0" applyNumberFormat="1" applyFont="1" applyAlignment="1" quotePrefix="1">
      <alignment horizontal="left"/>
    </xf>
    <xf numFmtId="0" fontId="12" fillId="0" borderId="17" xfId="0" applyNumberFormat="1" applyFont="1" applyBorder="1" applyAlignment="1">
      <alignment horizontal="center" vertical="center"/>
    </xf>
    <xf numFmtId="0" fontId="12" fillId="0" borderId="17" xfId="0" applyNumberFormat="1" applyFont="1" applyBorder="1" applyAlignment="1">
      <alignment horizontal="center" vertical="center" wrapText="1"/>
    </xf>
    <xf numFmtId="0" fontId="12" fillId="0" borderId="12" xfId="0" applyNumberFormat="1" applyFont="1" applyBorder="1" applyAlignment="1">
      <alignment/>
    </xf>
    <xf numFmtId="0" fontId="12" fillId="0" borderId="14" xfId="0" applyNumberFormat="1" applyFont="1" applyBorder="1" applyAlignment="1">
      <alignment/>
    </xf>
    <xf numFmtId="0" fontId="12" fillId="0" borderId="14" xfId="0" applyNumberFormat="1" applyFont="1" applyFill="1" applyBorder="1" applyAlignment="1">
      <alignment/>
    </xf>
    <xf numFmtId="0" fontId="12" fillId="0" borderId="16" xfId="0" applyNumberFormat="1" applyFont="1" applyBorder="1" applyAlignment="1">
      <alignment horizontal="left"/>
    </xf>
    <xf numFmtId="0" fontId="12" fillId="0" borderId="16" xfId="0" applyNumberFormat="1" applyFont="1" applyBorder="1" applyAlignment="1">
      <alignment/>
    </xf>
    <xf numFmtId="0" fontId="12" fillId="0" borderId="14" xfId="0" applyNumberFormat="1" applyFont="1" applyFill="1" applyBorder="1" applyAlignment="1">
      <alignment horizontal="center"/>
    </xf>
    <xf numFmtId="0" fontId="12" fillId="0" borderId="12" xfId="0" applyNumberFormat="1" applyFont="1" applyFill="1" applyBorder="1" applyAlignment="1">
      <alignment horizontal="center"/>
    </xf>
    <xf numFmtId="0" fontId="12" fillId="0" borderId="14" xfId="0" applyNumberFormat="1" applyFont="1" applyFill="1" applyBorder="1" applyAlignment="1">
      <alignment horizontal="right"/>
    </xf>
    <xf numFmtId="0" fontId="12" fillId="0" borderId="0" xfId="0" applyNumberFormat="1" applyFont="1" applyBorder="1" applyAlignment="1">
      <alignment horizontal="centerContinuous"/>
    </xf>
    <xf numFmtId="0" fontId="17" fillId="0" borderId="0" xfId="0" applyNumberFormat="1" applyFont="1" applyAlignment="1">
      <alignment/>
    </xf>
    <xf numFmtId="0" fontId="18" fillId="0" borderId="0" xfId="0" applyNumberFormat="1" applyFont="1" applyAlignment="1">
      <alignment horizontal="left"/>
    </xf>
    <xf numFmtId="0" fontId="12" fillId="0" borderId="0" xfId="0" applyNumberFormat="1" applyFont="1" applyBorder="1" applyAlignment="1">
      <alignment/>
    </xf>
    <xf numFmtId="0" fontId="12" fillId="0" borderId="15" xfId="0" applyNumberFormat="1" applyFont="1" applyBorder="1" applyAlignment="1" quotePrefix="1">
      <alignment horizontal="right"/>
    </xf>
    <xf numFmtId="0" fontId="16" fillId="0" borderId="0" xfId="0" applyNumberFormat="1" applyFont="1" applyAlignment="1" quotePrefix="1">
      <alignment horizontal="left" vertical="center"/>
    </xf>
    <xf numFmtId="0" fontId="18" fillId="0" borderId="0" xfId="0" applyNumberFormat="1" applyFont="1" applyBorder="1" applyAlignment="1">
      <alignment vertical="center"/>
    </xf>
    <xf numFmtId="0" fontId="18" fillId="0" borderId="0" xfId="0" applyNumberFormat="1" applyFont="1" applyBorder="1" applyAlignment="1">
      <alignment/>
    </xf>
    <xf numFmtId="0" fontId="18" fillId="0" borderId="0" xfId="0" applyNumberFormat="1" applyFont="1" applyBorder="1" applyAlignment="1" quotePrefix="1">
      <alignment horizontal="right"/>
    </xf>
    <xf numFmtId="0" fontId="12" fillId="0" borderId="0" xfId="0" applyNumberFormat="1" applyFont="1" applyBorder="1" applyAlignment="1">
      <alignment vertical="center"/>
    </xf>
    <xf numFmtId="0" fontId="17" fillId="0" borderId="0" xfId="0" applyNumberFormat="1" applyFont="1" applyAlignment="1">
      <alignment/>
    </xf>
    <xf numFmtId="0" fontId="12" fillId="0" borderId="15" xfId="0" applyNumberFormat="1" applyFont="1" applyBorder="1" applyAlignment="1">
      <alignment horizontal="right"/>
    </xf>
    <xf numFmtId="0" fontId="17" fillId="0" borderId="0" xfId="0" applyNumberFormat="1" applyFont="1" applyAlignment="1" quotePrefix="1">
      <alignment horizontal="left"/>
    </xf>
    <xf numFmtId="0" fontId="18" fillId="0" borderId="0" xfId="0" applyNumberFormat="1" applyFont="1" applyBorder="1" applyAlignment="1" quotePrefix="1">
      <alignment horizontal="left" vertical="center"/>
    </xf>
    <xf numFmtId="0" fontId="18" fillId="0" borderId="0" xfId="0" applyNumberFormat="1" applyFont="1" applyAlignment="1">
      <alignment vertical="center"/>
    </xf>
    <xf numFmtId="0" fontId="12" fillId="0" borderId="0" xfId="0" applyNumberFormat="1" applyFont="1" applyBorder="1" applyAlignment="1" quotePrefix="1">
      <alignment horizontal="left" vertical="center"/>
    </xf>
    <xf numFmtId="0" fontId="12" fillId="0" borderId="0" xfId="0" applyNumberFormat="1" applyFont="1" applyAlignment="1">
      <alignment vertical="center"/>
    </xf>
    <xf numFmtId="0" fontId="12" fillId="0" borderId="0" xfId="0" applyNumberFormat="1" applyFont="1" applyAlignment="1">
      <alignment horizontal="right" vertical="center"/>
    </xf>
    <xf numFmtId="0" fontId="12" fillId="0" borderId="14" xfId="0" applyNumberFormat="1" applyFont="1" applyBorder="1" applyAlignment="1">
      <alignment horizontal="left"/>
    </xf>
    <xf numFmtId="0" fontId="12" fillId="0" borderId="14" xfId="0" applyNumberFormat="1" applyFont="1" applyBorder="1" applyAlignment="1">
      <alignment horizontal="distributed"/>
    </xf>
    <xf numFmtId="0" fontId="12" fillId="0" borderId="17" xfId="0" applyNumberFormat="1" applyFont="1" applyBorder="1" applyAlignment="1">
      <alignment horizontal="center" vertical="center" shrinkToFit="1"/>
    </xf>
    <xf numFmtId="0" fontId="13" fillId="0" borderId="17" xfId="0" applyNumberFormat="1" applyFont="1" applyBorder="1" applyAlignment="1">
      <alignment horizontal="center" vertical="center" wrapText="1"/>
    </xf>
    <xf numFmtId="0" fontId="20" fillId="0" borderId="17" xfId="0" applyNumberFormat="1" applyFont="1" applyBorder="1" applyAlignment="1">
      <alignment horizontal="center" vertical="center" wrapText="1"/>
    </xf>
    <xf numFmtId="0" fontId="12" fillId="0" borderId="18" xfId="0" applyNumberFormat="1" applyFont="1" applyBorder="1" applyAlignment="1">
      <alignment horizontal="center" vertical="center" shrinkToFit="1"/>
    </xf>
    <xf numFmtId="0" fontId="12" fillId="0" borderId="12"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6" fillId="0" borderId="0" xfId="64" applyNumberFormat="1" applyFont="1">
      <alignment/>
      <protection/>
    </xf>
    <xf numFmtId="0" fontId="16" fillId="0" borderId="0" xfId="65" applyNumberFormat="1" applyFont="1">
      <alignment/>
      <protection/>
    </xf>
    <xf numFmtId="0" fontId="12" fillId="0" borderId="17" xfId="0" applyNumberFormat="1" applyFont="1" applyBorder="1" applyAlignment="1" quotePrefix="1">
      <alignment horizontal="center" vertical="center"/>
    </xf>
    <xf numFmtId="0" fontId="12" fillId="0" borderId="17"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15" xfId="65" applyNumberFormat="1" applyFont="1" applyBorder="1" applyAlignment="1">
      <alignment horizontal="center" vertical="center"/>
      <protection/>
    </xf>
    <xf numFmtId="0" fontId="12" fillId="0" borderId="15" xfId="65" applyNumberFormat="1" applyFont="1" applyFill="1" applyBorder="1" applyAlignment="1">
      <alignment horizontal="center" vertical="center"/>
      <protection/>
    </xf>
    <xf numFmtId="0" fontId="12" fillId="0" borderId="12" xfId="65" applyNumberFormat="1" applyFont="1" applyFill="1" applyBorder="1" applyAlignment="1">
      <alignment horizontal="center" vertical="center"/>
      <protection/>
    </xf>
    <xf numFmtId="0" fontId="12" fillId="0" borderId="20" xfId="64" applyNumberFormat="1" applyFont="1" applyBorder="1" applyAlignment="1">
      <alignment horizontal="center" vertical="center"/>
      <protection/>
    </xf>
    <xf numFmtId="0" fontId="12" fillId="0" borderId="17" xfId="64" applyNumberFormat="1" applyFont="1" applyBorder="1" applyAlignment="1">
      <alignment horizontal="center" vertical="center"/>
      <protection/>
    </xf>
    <xf numFmtId="0" fontId="12" fillId="0" borderId="19" xfId="64" applyNumberFormat="1" applyFont="1" applyBorder="1" applyAlignment="1">
      <alignment horizontal="center" vertical="center"/>
      <protection/>
    </xf>
    <xf numFmtId="0" fontId="12" fillId="0" borderId="19"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2" fillId="0" borderId="21" xfId="64" applyNumberFormat="1" applyFont="1" applyBorder="1" applyAlignment="1">
      <alignment horizontal="center"/>
      <protection/>
    </xf>
    <xf numFmtId="3" fontId="12" fillId="0" borderId="14" xfId="49" applyNumberFormat="1" applyFont="1" applyBorder="1" applyAlignment="1">
      <alignment horizontal="right"/>
    </xf>
    <xf numFmtId="0" fontId="12" fillId="0" borderId="14" xfId="64" applyNumberFormat="1" applyFont="1" applyBorder="1">
      <alignment/>
      <protection/>
    </xf>
    <xf numFmtId="0" fontId="12" fillId="0" borderId="15" xfId="64" applyNumberFormat="1" applyFont="1" applyBorder="1">
      <alignment/>
      <protection/>
    </xf>
    <xf numFmtId="3" fontId="12" fillId="0" borderId="14" xfId="64" applyNumberFormat="1" applyFont="1" applyBorder="1" applyAlignment="1">
      <alignment horizontal="right"/>
      <protection/>
    </xf>
    <xf numFmtId="3" fontId="12" fillId="0" borderId="15" xfId="49" applyNumberFormat="1" applyFont="1" applyBorder="1" applyAlignment="1">
      <alignment horizontal="right"/>
    </xf>
    <xf numFmtId="3" fontId="12" fillId="0" borderId="14" xfId="0" applyNumberFormat="1" applyFont="1" applyBorder="1" applyAlignment="1">
      <alignment horizontal="right"/>
    </xf>
    <xf numFmtId="3" fontId="12" fillId="0" borderId="15" xfId="0" applyNumberFormat="1" applyFont="1" applyBorder="1" applyAlignment="1">
      <alignment horizontal="right"/>
    </xf>
    <xf numFmtId="0" fontId="16" fillId="0" borderId="0" xfId="0" applyNumberFormat="1" applyFont="1" applyFill="1" applyAlignment="1" quotePrefix="1">
      <alignment horizontal="left"/>
    </xf>
    <xf numFmtId="0" fontId="16" fillId="0" borderId="0" xfId="0" applyNumberFormat="1" applyFont="1" applyFill="1" applyAlignment="1">
      <alignment/>
    </xf>
    <xf numFmtId="0" fontId="12" fillId="0" borderId="0" xfId="0" applyNumberFormat="1" applyFont="1" applyFill="1" applyBorder="1" applyAlignment="1" quotePrefix="1">
      <alignment horizontal="right"/>
    </xf>
    <xf numFmtId="0" fontId="12" fillId="0" borderId="21" xfId="0" applyNumberFormat="1" applyFont="1" applyFill="1" applyBorder="1" applyAlignment="1">
      <alignment horizontal="center" vertical="center"/>
    </xf>
    <xf numFmtId="0" fontId="12" fillId="0" borderId="0" xfId="0" applyNumberFormat="1" applyFont="1" applyFill="1" applyAlignment="1">
      <alignment/>
    </xf>
    <xf numFmtId="0" fontId="12" fillId="0" borderId="15"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shrinkToFit="1"/>
    </xf>
    <xf numFmtId="0" fontId="12" fillId="0" borderId="0" xfId="0" applyNumberFormat="1" applyFont="1" applyFill="1" applyBorder="1" applyAlignment="1">
      <alignment horizontal="center"/>
    </xf>
    <xf numFmtId="3" fontId="12" fillId="0" borderId="13" xfId="0" applyNumberFormat="1" applyFont="1" applyFill="1" applyBorder="1" applyAlignment="1">
      <alignment horizontal="right"/>
    </xf>
    <xf numFmtId="4" fontId="12" fillId="0" borderId="0" xfId="0" applyNumberFormat="1" applyFont="1" applyFill="1" applyBorder="1" applyAlignment="1">
      <alignment horizontal="right"/>
    </xf>
    <xf numFmtId="192" fontId="12" fillId="0" borderId="0" xfId="0" applyNumberFormat="1" applyFont="1" applyFill="1" applyBorder="1" applyAlignment="1">
      <alignment horizontal="right"/>
    </xf>
    <xf numFmtId="4" fontId="12" fillId="0" borderId="0" xfId="0" applyNumberFormat="1" applyFont="1" applyFill="1" applyAlignment="1">
      <alignment horizontal="right"/>
    </xf>
    <xf numFmtId="192" fontId="12" fillId="0" borderId="0" xfId="0" applyNumberFormat="1" applyFont="1" applyFill="1" applyAlignment="1">
      <alignment horizontal="right"/>
    </xf>
    <xf numFmtId="0" fontId="12" fillId="0" borderId="0" xfId="0" applyNumberFormat="1" applyFont="1" applyFill="1" applyAlignment="1">
      <alignment horizontal="left"/>
    </xf>
    <xf numFmtId="0" fontId="12" fillId="0" borderId="14" xfId="0" applyNumberFormat="1" applyFont="1" applyFill="1" applyBorder="1" applyAlignment="1">
      <alignment/>
    </xf>
    <xf numFmtId="0" fontId="12" fillId="0" borderId="0" xfId="0" applyNumberFormat="1" applyFont="1" applyFill="1" applyBorder="1" applyAlignment="1">
      <alignment horizontal="left"/>
    </xf>
    <xf numFmtId="0" fontId="12" fillId="0" borderId="0" xfId="0" applyNumberFormat="1" applyFont="1" applyFill="1" applyBorder="1" applyAlignment="1" quotePrefix="1">
      <alignment horizontal="left"/>
    </xf>
    <xf numFmtId="0" fontId="12" fillId="0" borderId="14" xfId="0" applyNumberFormat="1" applyFont="1" applyFill="1" applyBorder="1" applyAlignment="1" quotePrefix="1">
      <alignment horizontal="center"/>
    </xf>
    <xf numFmtId="0" fontId="12" fillId="0" borderId="12" xfId="0" applyNumberFormat="1" applyFont="1" applyFill="1" applyBorder="1" applyAlignment="1" quotePrefix="1">
      <alignment horizontal="left"/>
    </xf>
    <xf numFmtId="0" fontId="12" fillId="0" borderId="15" xfId="0" applyNumberFormat="1" applyFont="1" applyFill="1" applyBorder="1" applyAlignment="1" quotePrefix="1">
      <alignment horizontal="center"/>
    </xf>
    <xf numFmtId="3" fontId="12" fillId="0" borderId="12" xfId="0" applyNumberFormat="1" applyFont="1" applyFill="1" applyBorder="1" applyAlignment="1">
      <alignment horizontal="right"/>
    </xf>
    <xf numFmtId="4" fontId="12" fillId="0" borderId="12" xfId="0" applyNumberFormat="1" applyFont="1" applyFill="1" applyBorder="1" applyAlignment="1">
      <alignment horizontal="right"/>
    </xf>
    <xf numFmtId="192" fontId="12" fillId="0" borderId="12" xfId="0" applyNumberFormat="1" applyFont="1" applyFill="1" applyBorder="1" applyAlignment="1">
      <alignment horizontal="right"/>
    </xf>
    <xf numFmtId="3" fontId="12" fillId="0" borderId="0" xfId="65" applyNumberFormat="1" applyFont="1">
      <alignment/>
      <protection/>
    </xf>
    <xf numFmtId="0" fontId="12" fillId="0" borderId="0" xfId="0" applyNumberFormat="1" applyFont="1" applyFill="1" applyBorder="1" applyAlignment="1">
      <alignment horizontal="right"/>
    </xf>
    <xf numFmtId="0" fontId="12" fillId="0" borderId="14" xfId="65" applyNumberFormat="1" applyFont="1" applyFill="1" applyBorder="1" applyAlignment="1" applyProtection="1">
      <alignment/>
      <protection/>
    </xf>
    <xf numFmtId="3" fontId="17" fillId="0" borderId="13" xfId="0" applyNumberFormat="1" applyFont="1" applyBorder="1" applyAlignment="1">
      <alignment horizontal="right"/>
    </xf>
    <xf numFmtId="3" fontId="17" fillId="0" borderId="10" xfId="0" applyNumberFormat="1" applyFont="1" applyBorder="1" applyAlignment="1">
      <alignment horizontal="right"/>
    </xf>
    <xf numFmtId="0" fontId="18" fillId="0" borderId="0" xfId="0" applyNumberFormat="1" applyFont="1" applyFill="1" applyAlignment="1" quotePrefix="1">
      <alignment horizontal="left"/>
    </xf>
    <xf numFmtId="0" fontId="12" fillId="0" borderId="16" xfId="65" applyNumberFormat="1" applyFont="1" applyFill="1" applyBorder="1" applyAlignment="1">
      <alignment/>
      <protection/>
    </xf>
    <xf numFmtId="0" fontId="15" fillId="0" borderId="0" xfId="66" applyFont="1" applyFill="1" applyAlignment="1">
      <alignment/>
      <protection/>
    </xf>
    <xf numFmtId="196" fontId="12" fillId="0" borderId="10" xfId="0" applyNumberFormat="1" applyFont="1" applyBorder="1" applyAlignment="1" applyProtection="1">
      <alignment horizontal="right"/>
      <protection locked="0"/>
    </xf>
    <xf numFmtId="196" fontId="12" fillId="0" borderId="0" xfId="0" applyNumberFormat="1" applyFont="1" applyBorder="1" applyAlignment="1" applyProtection="1">
      <alignment horizontal="right"/>
      <protection locked="0"/>
    </xf>
    <xf numFmtId="3" fontId="12" fillId="0" borderId="10" xfId="49" applyNumberFormat="1" applyFont="1" applyFill="1" applyBorder="1" applyAlignment="1">
      <alignment horizontal="right"/>
    </xf>
    <xf numFmtId="3" fontId="12" fillId="0" borderId="0" xfId="49" applyNumberFormat="1" applyFont="1" applyFill="1" applyAlignment="1">
      <alignment horizontal="right"/>
    </xf>
    <xf numFmtId="3" fontId="12" fillId="0" borderId="0" xfId="64" applyNumberFormat="1" applyFont="1">
      <alignment/>
      <protection/>
    </xf>
    <xf numFmtId="192" fontId="19" fillId="0" borderId="10" xfId="63" applyNumberFormat="1" applyFont="1" applyFill="1" applyBorder="1" applyAlignment="1" quotePrefix="1">
      <alignment horizontal="right"/>
      <protection/>
    </xf>
    <xf numFmtId="192" fontId="19" fillId="0" borderId="0" xfId="63" applyNumberFormat="1" applyFont="1" applyFill="1" applyBorder="1" applyAlignment="1" quotePrefix="1">
      <alignment horizontal="right"/>
      <protection/>
    </xf>
    <xf numFmtId="187" fontId="12" fillId="0" borderId="0" xfId="49" applyNumberFormat="1" applyFont="1" applyAlignment="1">
      <alignment horizontal="right"/>
    </xf>
    <xf numFmtId="3" fontId="12" fillId="0" borderId="0" xfId="62" applyNumberFormat="1" applyFont="1" applyAlignment="1">
      <alignment horizontal="right"/>
      <protection/>
    </xf>
    <xf numFmtId="3" fontId="20" fillId="0" borderId="0" xfId="0" applyNumberFormat="1" applyFont="1" applyAlignment="1">
      <alignment horizontal="right"/>
    </xf>
    <xf numFmtId="3" fontId="12" fillId="0" borderId="0" xfId="0" applyNumberFormat="1" applyFont="1" applyAlignment="1">
      <alignment/>
    </xf>
    <xf numFmtId="3" fontId="12" fillId="0" borderId="0" xfId="0" applyNumberFormat="1" applyFont="1" applyBorder="1" applyAlignment="1">
      <alignment/>
    </xf>
    <xf numFmtId="187" fontId="12" fillId="0" borderId="0" xfId="0" applyNumberFormat="1" applyFont="1" applyAlignment="1">
      <alignment/>
    </xf>
    <xf numFmtId="0" fontId="14" fillId="0" borderId="0" xfId="66" applyFont="1" applyFill="1" applyAlignment="1">
      <alignment/>
      <protection/>
    </xf>
    <xf numFmtId="0" fontId="12" fillId="0" borderId="0" xfId="66" applyFont="1" applyFill="1" applyAlignment="1">
      <alignment/>
      <protection/>
    </xf>
    <xf numFmtId="0" fontId="12" fillId="0" borderId="22" xfId="0" applyNumberFormat="1" applyFont="1" applyBorder="1" applyAlignment="1">
      <alignment horizontal="center" vertical="center" wrapText="1"/>
    </xf>
    <xf numFmtId="0" fontId="12" fillId="0" borderId="13" xfId="0" applyNumberFormat="1"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2" fillId="0" borderId="22" xfId="0" applyNumberFormat="1"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0" borderId="13"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14" fillId="0" borderId="0" xfId="66" applyFont="1" applyFill="1" applyAlignment="1">
      <alignment horizontal="center"/>
      <protection/>
    </xf>
    <xf numFmtId="0" fontId="1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12" fillId="0" borderId="18"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0" fillId="0" borderId="21"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5" xfId="0" applyNumberFormat="1" applyFill="1" applyBorder="1" applyAlignment="1">
      <alignment horizontal="center" vertical="center"/>
    </xf>
    <xf numFmtId="0" fontId="12" fillId="0" borderId="18" xfId="65" applyNumberFormat="1" applyFont="1" applyBorder="1" applyAlignment="1">
      <alignment horizontal="center" vertical="center"/>
      <protection/>
    </xf>
    <xf numFmtId="0" fontId="12" fillId="0" borderId="20" xfId="65" applyNumberFormat="1" applyFont="1" applyBorder="1" applyAlignment="1">
      <alignment horizontal="center" vertical="center"/>
      <protection/>
    </xf>
    <xf numFmtId="0" fontId="12" fillId="0" borderId="19" xfId="65" applyNumberFormat="1" applyFont="1" applyBorder="1" applyAlignment="1">
      <alignment horizontal="center" vertical="center"/>
      <protection/>
    </xf>
    <xf numFmtId="0" fontId="12" fillId="0" borderId="16" xfId="65" applyNumberFormat="1" applyFont="1" applyBorder="1" applyAlignment="1">
      <alignment horizontal="center" vertical="center"/>
      <protection/>
    </xf>
    <xf numFmtId="0" fontId="12" fillId="0" borderId="21" xfId="0" applyNumberFormat="1" applyFont="1" applyBorder="1" applyAlignment="1">
      <alignment horizontal="center" vertical="center"/>
    </xf>
    <xf numFmtId="0" fontId="12" fillId="0" borderId="0" xfId="0" applyNumberFormat="1" applyFont="1" applyAlignment="1">
      <alignment horizontal="center" vertical="center"/>
    </xf>
    <xf numFmtId="0" fontId="12" fillId="0" borderId="14"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2" fillId="0" borderId="18" xfId="65" applyNumberFormat="1" applyFont="1" applyFill="1" applyBorder="1" applyAlignment="1">
      <alignment horizontal="center" vertical="center"/>
      <protection/>
    </xf>
    <xf numFmtId="0" fontId="12" fillId="0" borderId="20" xfId="65" applyNumberFormat="1" applyFont="1" applyFill="1" applyBorder="1" applyAlignment="1">
      <alignment horizontal="center" vertical="center"/>
      <protection/>
    </xf>
    <xf numFmtId="0" fontId="12" fillId="0" borderId="22" xfId="65" applyNumberFormat="1" applyFont="1" applyBorder="1" applyAlignment="1">
      <alignment horizontal="center" vertical="center"/>
      <protection/>
    </xf>
    <xf numFmtId="0" fontId="12" fillId="0" borderId="23" xfId="65" applyNumberFormat="1" applyFont="1" applyBorder="1" applyAlignment="1">
      <alignment horizontal="center" vertical="center"/>
      <protection/>
    </xf>
    <xf numFmtId="0" fontId="12" fillId="0" borderId="22" xfId="65" applyNumberFormat="1" applyFont="1" applyFill="1" applyBorder="1" applyAlignment="1">
      <alignment horizontal="center" vertical="center"/>
      <protection/>
    </xf>
    <xf numFmtId="0" fontId="12" fillId="0" borderId="23" xfId="65" applyNumberFormat="1" applyFont="1" applyFill="1" applyBorder="1" applyAlignment="1">
      <alignment horizontal="center" vertical="center"/>
      <protection/>
    </xf>
    <xf numFmtId="0" fontId="12" fillId="0" borderId="16"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2" fillId="0" borderId="23" xfId="0" applyNumberFormat="1" applyFont="1" applyBorder="1" applyAlignment="1">
      <alignment horizontal="center" vertical="center" wrapText="1"/>
    </xf>
    <xf numFmtId="0" fontId="12" fillId="0" borderId="21" xfId="0" applyNumberFormat="1" applyFont="1" applyFill="1" applyBorder="1" applyAlignment="1">
      <alignment horizontal="center" vertical="center"/>
    </xf>
    <xf numFmtId="0" fontId="12" fillId="0" borderId="0" xfId="0" applyNumberFormat="1" applyFont="1" applyFill="1" applyAlignment="1">
      <alignment horizontal="center" vertical="center"/>
    </xf>
    <xf numFmtId="0" fontId="12" fillId="0" borderId="14"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shrinkToFit="1"/>
    </xf>
    <xf numFmtId="0" fontId="12" fillId="0" borderId="20" xfId="0" applyNumberFormat="1" applyFont="1" applyFill="1" applyBorder="1" applyAlignment="1">
      <alignment horizontal="center" vertical="center" shrinkToFit="1"/>
    </xf>
    <xf numFmtId="0" fontId="12" fillId="0" borderId="22"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shrinkToFit="1"/>
    </xf>
    <xf numFmtId="0" fontId="12" fillId="0" borderId="19"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18"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2" fillId="0" borderId="0" xfId="0" applyNumberFormat="1" applyFont="1" applyBorder="1" applyAlignment="1">
      <alignment/>
    </xf>
    <xf numFmtId="0" fontId="12" fillId="0" borderId="14" xfId="0" applyNumberFormat="1" applyFont="1" applyBorder="1" applyAlignment="1">
      <alignment/>
    </xf>
    <xf numFmtId="0" fontId="12" fillId="0" borderId="16" xfId="0" applyNumberFormat="1" applyFont="1" applyBorder="1" applyAlignment="1">
      <alignment/>
    </xf>
    <xf numFmtId="0" fontId="12" fillId="0" borderId="21" xfId="0" applyNumberFormat="1" applyFont="1" applyBorder="1" applyAlignment="1">
      <alignment/>
    </xf>
    <xf numFmtId="0" fontId="12" fillId="0" borderId="0" xfId="0" applyNumberFormat="1" applyFont="1" applyBorder="1" applyAlignment="1">
      <alignment horizontal="right"/>
    </xf>
    <xf numFmtId="0" fontId="12" fillId="0" borderId="14" xfId="0" applyNumberFormat="1" applyFont="1" applyBorder="1" applyAlignment="1">
      <alignment horizontal="right"/>
    </xf>
    <xf numFmtId="0" fontId="12" fillId="0" borderId="0" xfId="0" applyNumberFormat="1" applyFont="1" applyBorder="1" applyAlignment="1">
      <alignment horizontal="center"/>
    </xf>
    <xf numFmtId="0" fontId="12" fillId="0" borderId="14" xfId="0" applyNumberFormat="1" applyFont="1" applyBorder="1" applyAlignment="1">
      <alignment horizontal="center"/>
    </xf>
    <xf numFmtId="0" fontId="12" fillId="0" borderId="0" xfId="0" applyNumberFormat="1" applyFont="1" applyBorder="1" applyAlignment="1">
      <alignment wrapText="1"/>
    </xf>
    <xf numFmtId="0" fontId="0" fillId="0" borderId="14" xfId="0" applyBorder="1" applyAlignment="1">
      <alignment/>
    </xf>
    <xf numFmtId="0" fontId="12" fillId="0" borderId="14" xfId="0" applyNumberFormat="1" applyFont="1" applyBorder="1" applyAlignment="1">
      <alignment wrapText="1"/>
    </xf>
    <xf numFmtId="0" fontId="12" fillId="0" borderId="16" xfId="0" applyNumberFormat="1" applyFont="1" applyBorder="1" applyAlignment="1">
      <alignment wrapText="1"/>
    </xf>
    <xf numFmtId="0" fontId="17" fillId="0" borderId="19" xfId="0" applyNumberFormat="1"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標準_t1102" xfId="64"/>
    <cellStyle name="標準_T120203a" xfId="65"/>
    <cellStyle name="標準_各章とびら 書式（課内Ｐ未対応）"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05z0112\joho\My%20Documents\&#32113;&#35336;&#26360;\15&#24180;&#32113;&#35336;&#26360;\&#32113;&#35336;&#26360;&#12487;&#12540;&#12479;\2-1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2.13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zoomScalePageLayoutView="0" workbookViewId="0" topLeftCell="A1">
      <selection activeCell="A2" sqref="A2"/>
    </sheetView>
  </sheetViews>
  <sheetFormatPr defaultColWidth="10.25390625" defaultRowHeight="12.75"/>
  <cols>
    <col min="1" max="13" width="7.125" style="164" customWidth="1"/>
    <col min="14" max="16384" width="10.25390625" style="164" customWidth="1"/>
  </cols>
  <sheetData>
    <row r="1" spans="1:13" s="178" customFormat="1" ht="32.25" customHeight="1">
      <c r="A1" s="190" t="s">
        <v>376</v>
      </c>
      <c r="B1" s="190"/>
      <c r="C1" s="190"/>
      <c r="D1" s="190"/>
      <c r="E1" s="190"/>
      <c r="F1" s="190"/>
      <c r="G1" s="190"/>
      <c r="H1" s="190"/>
      <c r="I1" s="190"/>
      <c r="J1" s="190"/>
      <c r="K1" s="190"/>
      <c r="L1" s="190"/>
      <c r="M1" s="190"/>
    </row>
    <row r="4" ht="13.5">
      <c r="C4" s="164" t="s">
        <v>667</v>
      </c>
    </row>
    <row r="5" ht="13.5">
      <c r="C5" s="164" t="s">
        <v>372</v>
      </c>
    </row>
    <row r="6" ht="13.5">
      <c r="C6" s="164" t="s">
        <v>371</v>
      </c>
    </row>
    <row r="7" ht="13.5">
      <c r="C7" s="164" t="s">
        <v>627</v>
      </c>
    </row>
    <row r="8" ht="13.5">
      <c r="C8" s="164" t="s">
        <v>373</v>
      </c>
    </row>
    <row r="9" ht="13.5">
      <c r="C9" s="164" t="s">
        <v>374</v>
      </c>
    </row>
    <row r="10" ht="13.5">
      <c r="C10" s="164" t="s">
        <v>614</v>
      </c>
    </row>
    <row r="11" ht="13.5">
      <c r="C11" s="164" t="s">
        <v>631</v>
      </c>
    </row>
    <row r="12" ht="13.5">
      <c r="C12" s="164" t="s">
        <v>632</v>
      </c>
    </row>
    <row r="13" ht="13.5">
      <c r="C13" s="164" t="s">
        <v>659</v>
      </c>
    </row>
    <row r="14" ht="13.5">
      <c r="C14" s="164" t="s">
        <v>660</v>
      </c>
    </row>
    <row r="15" ht="13.5">
      <c r="C15" s="164" t="s">
        <v>368</v>
      </c>
    </row>
    <row r="16" ht="13.5">
      <c r="C16" s="164" t="s">
        <v>696</v>
      </c>
    </row>
    <row r="17" ht="13.5">
      <c r="C17" s="164" t="s">
        <v>369</v>
      </c>
    </row>
    <row r="18" ht="13.5">
      <c r="C18" s="164" t="s">
        <v>370</v>
      </c>
    </row>
    <row r="19" ht="13.5">
      <c r="C19" s="164" t="s">
        <v>637</v>
      </c>
    </row>
    <row r="20" ht="13.5">
      <c r="C20" s="164" t="s">
        <v>638</v>
      </c>
    </row>
    <row r="21" ht="13.5">
      <c r="C21" s="164" t="s">
        <v>639</v>
      </c>
    </row>
    <row r="22" ht="13.5">
      <c r="C22" s="164" t="s">
        <v>697</v>
      </c>
    </row>
    <row r="25" s="179" customFormat="1" ht="11.25">
      <c r="C25" s="179" t="s">
        <v>630</v>
      </c>
    </row>
    <row r="26" s="179" customFormat="1" ht="11.25">
      <c r="C26" s="179" t="s">
        <v>622</v>
      </c>
    </row>
    <row r="27" s="179" customFormat="1" ht="11.25">
      <c r="C27" s="179" t="s">
        <v>623</v>
      </c>
    </row>
    <row r="28" s="179" customFormat="1" ht="11.25">
      <c r="C28" s="179" t="s">
        <v>624</v>
      </c>
    </row>
    <row r="29" s="179" customFormat="1" ht="11.25">
      <c r="C29" s="179" t="s">
        <v>646</v>
      </c>
    </row>
    <row r="30" s="179" customFormat="1" ht="11.25">
      <c r="C30" s="179" t="s">
        <v>647</v>
      </c>
    </row>
    <row r="31" s="179" customFormat="1" ht="11.25">
      <c r="C31" s="179" t="s">
        <v>377</v>
      </c>
    </row>
    <row r="32" s="179" customFormat="1" ht="11.25">
      <c r="C32" s="179" t="s">
        <v>626</v>
      </c>
    </row>
    <row r="33" s="179" customFormat="1" ht="11.25">
      <c r="C33" s="179" t="s">
        <v>641</v>
      </c>
    </row>
    <row r="34" s="179" customFormat="1" ht="11.25">
      <c r="C34" s="179" t="s">
        <v>642</v>
      </c>
    </row>
    <row r="35" s="179" customFormat="1" ht="11.25">
      <c r="C35" s="179" t="s">
        <v>643</v>
      </c>
    </row>
    <row r="36" s="179" customFormat="1" ht="11.25">
      <c r="C36" s="179" t="s">
        <v>644</v>
      </c>
    </row>
    <row r="37" s="179" customFormat="1" ht="11.25">
      <c r="C37" s="179" t="s">
        <v>645</v>
      </c>
    </row>
    <row r="38" s="179" customFormat="1" ht="11.25"/>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pane ySplit="4" topLeftCell="BM5" activePane="bottomLeft" state="frozen"/>
      <selection pane="topLeft" activeCell="A1" sqref="A1"/>
      <selection pane="bottomLeft" activeCell="F16" sqref="F16"/>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4" customFormat="1" ht="17.25">
      <c r="A1" s="4" t="s">
        <v>25</v>
      </c>
    </row>
    <row r="2" spans="1:12" ht="11.25">
      <c r="A2" s="26"/>
      <c r="B2" s="3"/>
      <c r="C2" s="3"/>
      <c r="D2" s="3"/>
      <c r="E2" s="3"/>
      <c r="F2" s="3"/>
      <c r="G2" s="3"/>
      <c r="H2" s="3"/>
      <c r="I2" s="3"/>
      <c r="J2" s="3"/>
      <c r="K2" s="3"/>
      <c r="L2" s="21" t="s">
        <v>18</v>
      </c>
    </row>
    <row r="3" spans="1:12" s="2" customFormat="1" ht="12" customHeight="1">
      <c r="A3" s="217" t="s">
        <v>381</v>
      </c>
      <c r="B3" s="206"/>
      <c r="C3" s="218" t="s">
        <v>393</v>
      </c>
      <c r="D3" s="220"/>
      <c r="E3" s="218" t="s">
        <v>394</v>
      </c>
      <c r="F3" s="220"/>
      <c r="G3" s="218" t="s">
        <v>395</v>
      </c>
      <c r="H3" s="220"/>
      <c r="I3" s="218" t="s">
        <v>396</v>
      </c>
      <c r="J3" s="220"/>
      <c r="K3" s="218" t="s">
        <v>397</v>
      </c>
      <c r="L3" s="219"/>
    </row>
    <row r="4" spans="1:12" s="2" customFormat="1" ht="12" customHeight="1">
      <c r="A4" s="209"/>
      <c r="B4" s="210"/>
      <c r="C4" s="111" t="s">
        <v>121</v>
      </c>
      <c r="D4" s="75" t="s">
        <v>122</v>
      </c>
      <c r="E4" s="75" t="s">
        <v>121</v>
      </c>
      <c r="F4" s="75" t="s">
        <v>122</v>
      </c>
      <c r="G4" s="75" t="s">
        <v>121</v>
      </c>
      <c r="H4" s="75" t="s">
        <v>122</v>
      </c>
      <c r="I4" s="75" t="s">
        <v>121</v>
      </c>
      <c r="J4" s="75" t="s">
        <v>122</v>
      </c>
      <c r="K4" s="75" t="s">
        <v>121</v>
      </c>
      <c r="L4" s="110" t="s">
        <v>398</v>
      </c>
    </row>
    <row r="5" spans="1:12" ht="17.25" customHeight="1">
      <c r="A5" s="63"/>
      <c r="B5" s="64" t="s">
        <v>320</v>
      </c>
      <c r="C5" s="6">
        <v>169433</v>
      </c>
      <c r="D5" s="6">
        <v>178361</v>
      </c>
      <c r="E5" s="6">
        <v>160602</v>
      </c>
      <c r="F5" s="6">
        <v>166850</v>
      </c>
      <c r="G5" s="6">
        <v>187890</v>
      </c>
      <c r="H5" s="6">
        <v>192811</v>
      </c>
      <c r="I5" s="6">
        <v>235160</v>
      </c>
      <c r="J5" s="6">
        <v>237960</v>
      </c>
      <c r="K5" s="6">
        <v>202106</v>
      </c>
      <c r="L5" s="6">
        <v>207046</v>
      </c>
    </row>
    <row r="6" spans="1:12" ht="13.5" customHeight="1">
      <c r="A6" s="65"/>
      <c r="B6" s="66" t="s">
        <v>727</v>
      </c>
      <c r="C6" s="6">
        <v>184321</v>
      </c>
      <c r="D6" s="6">
        <v>190518</v>
      </c>
      <c r="E6" s="6">
        <v>169993</v>
      </c>
      <c r="F6" s="6">
        <v>177088</v>
      </c>
      <c r="G6" s="6">
        <v>161954</v>
      </c>
      <c r="H6" s="6">
        <v>167050</v>
      </c>
      <c r="I6" s="6">
        <v>187412</v>
      </c>
      <c r="J6" s="6">
        <v>191660</v>
      </c>
      <c r="K6" s="6">
        <v>232708</v>
      </c>
      <c r="L6" s="6">
        <v>234966</v>
      </c>
    </row>
    <row r="7" spans="1:12" ht="13.5" customHeight="1">
      <c r="A7" s="65"/>
      <c r="B7" s="64" t="s">
        <v>728</v>
      </c>
      <c r="C7" s="6">
        <v>212667</v>
      </c>
      <c r="D7" s="6">
        <v>219926</v>
      </c>
      <c r="E7" s="6">
        <v>190128</v>
      </c>
      <c r="F7" s="6">
        <v>197212</v>
      </c>
      <c r="G7" s="6">
        <v>174537</v>
      </c>
      <c r="H7" s="6">
        <v>181120</v>
      </c>
      <c r="I7" s="6">
        <v>164361</v>
      </c>
      <c r="J7" s="6">
        <v>169940</v>
      </c>
      <c r="K7" s="6">
        <v>186955</v>
      </c>
      <c r="L7" s="6">
        <v>192651</v>
      </c>
    </row>
    <row r="8" spans="1:12" ht="13.5" customHeight="1">
      <c r="A8" s="65"/>
      <c r="B8" s="64" t="s">
        <v>729</v>
      </c>
      <c r="C8" s="6">
        <v>167884</v>
      </c>
      <c r="D8" s="6">
        <v>179006</v>
      </c>
      <c r="E8" s="6">
        <v>210912</v>
      </c>
      <c r="F8" s="6">
        <v>220103</v>
      </c>
      <c r="G8" s="6">
        <v>188620</v>
      </c>
      <c r="H8" s="6">
        <v>197229</v>
      </c>
      <c r="I8" s="6">
        <v>172838</v>
      </c>
      <c r="J8" s="6">
        <v>181437</v>
      </c>
      <c r="K8" s="6">
        <v>160373</v>
      </c>
      <c r="L8" s="6">
        <v>169101</v>
      </c>
    </row>
    <row r="9" spans="1:12" ht="13.5" customHeight="1">
      <c r="A9" s="24"/>
      <c r="B9" s="64" t="s">
        <v>726</v>
      </c>
      <c r="C9" s="6">
        <v>147496</v>
      </c>
      <c r="D9" s="6">
        <v>153856</v>
      </c>
      <c r="E9" s="6">
        <v>170931</v>
      </c>
      <c r="F9" s="6">
        <v>180189</v>
      </c>
      <c r="G9" s="6">
        <v>212974</v>
      </c>
      <c r="H9" s="6">
        <v>220983</v>
      </c>
      <c r="I9" s="6">
        <v>189760</v>
      </c>
      <c r="J9" s="6">
        <v>197672</v>
      </c>
      <c r="K9" s="6">
        <v>171733</v>
      </c>
      <c r="L9" s="6">
        <v>181118</v>
      </c>
    </row>
    <row r="10" spans="2:12" ht="13.5" customHeight="1">
      <c r="B10" s="67"/>
      <c r="C10" s="6"/>
      <c r="D10" s="6"/>
      <c r="E10" s="6"/>
      <c r="F10" s="6"/>
      <c r="G10" s="6"/>
      <c r="H10" s="6"/>
      <c r="I10" s="6"/>
      <c r="J10" s="6"/>
      <c r="K10" s="6"/>
      <c r="L10" s="6"/>
    </row>
    <row r="11" spans="1:12" ht="13.5" customHeight="1">
      <c r="A11" s="68"/>
      <c r="B11" s="67" t="s">
        <v>146</v>
      </c>
      <c r="C11" s="173">
        <f>C32+C34+C36</f>
        <v>27725</v>
      </c>
      <c r="D11" s="173">
        <f aca="true" t="shared" si="0" ref="D11:L11">D32+D34+D36</f>
        <v>30250</v>
      </c>
      <c r="E11" s="173">
        <f t="shared" si="0"/>
        <v>33728</v>
      </c>
      <c r="F11" s="173">
        <f t="shared" si="0"/>
        <v>36891</v>
      </c>
      <c r="G11" s="173">
        <f t="shared" si="0"/>
        <v>42810</v>
      </c>
      <c r="H11" s="173">
        <f t="shared" si="0"/>
        <v>45356</v>
      </c>
      <c r="I11" s="173">
        <f t="shared" si="0"/>
        <v>39439</v>
      </c>
      <c r="J11" s="173">
        <f t="shared" si="0"/>
        <v>40223</v>
      </c>
      <c r="K11" s="173">
        <f t="shared" si="0"/>
        <v>33074</v>
      </c>
      <c r="L11" s="173">
        <f t="shared" si="0"/>
        <v>34002</v>
      </c>
    </row>
    <row r="12" spans="1:12" ht="13.5" customHeight="1">
      <c r="A12" s="68"/>
      <c r="B12" s="67" t="s">
        <v>147</v>
      </c>
      <c r="C12" s="173">
        <f>C37+C43+C46+C48+'2.5(2)'!C5</f>
        <v>17728</v>
      </c>
      <c r="D12" s="173">
        <f>D37+D43+D46+D48+'2.5(2)'!D5</f>
        <v>19280</v>
      </c>
      <c r="E12" s="173">
        <f>E37+E43+E46+E48+'2.5(2)'!E5</f>
        <v>21374</v>
      </c>
      <c r="F12" s="173">
        <f>F37+F43+F46+F48+'2.5(2)'!F5</f>
        <v>23386</v>
      </c>
      <c r="G12" s="173">
        <f>G37+G43+G46+G48+'2.5(2)'!G5</f>
        <v>28334</v>
      </c>
      <c r="H12" s="173">
        <f>H37+H43+H46+H48+'2.5(2)'!H5</f>
        <v>30159</v>
      </c>
      <c r="I12" s="173">
        <f>I37+I43+I46+I48+'2.5(2)'!I5</f>
        <v>26466</v>
      </c>
      <c r="J12" s="173">
        <f>J37+J43+J46+J48+'2.5(2)'!J5</f>
        <v>28529</v>
      </c>
      <c r="K12" s="173">
        <f>K37+K43+K46+K48+'2.5(2)'!K5</f>
        <v>23707</v>
      </c>
      <c r="L12" s="173">
        <f>L37+L43+L46+L48+'2.5(2)'!L5</f>
        <v>25222</v>
      </c>
    </row>
    <row r="13" spans="1:12" ht="13.5" customHeight="1">
      <c r="A13" s="68"/>
      <c r="B13" s="67" t="s">
        <v>148</v>
      </c>
      <c r="C13" s="173">
        <f>C33+C40+C45+'2.5(2)'!C7+'2.5(2)'!C8</f>
        <v>20559</v>
      </c>
      <c r="D13" s="173">
        <f>D33+D40+D45+'2.5(2)'!D7+'2.5(2)'!D8</f>
        <v>19910</v>
      </c>
      <c r="E13" s="173">
        <f>E33+E40+E45+'2.5(2)'!E7+'2.5(2)'!E8</f>
        <v>23304</v>
      </c>
      <c r="F13" s="173">
        <f>F33+F40+F45+'2.5(2)'!F7+'2.5(2)'!F8</f>
        <v>23194</v>
      </c>
      <c r="G13" s="173">
        <f>G33+G40+G45+'2.5(2)'!G7+'2.5(2)'!G8</f>
        <v>28777</v>
      </c>
      <c r="H13" s="173">
        <f>H33+H40+H45+'2.5(2)'!H7+'2.5(2)'!H8</f>
        <v>28655</v>
      </c>
      <c r="I13" s="173">
        <f>I33+I40+I45+'2.5(2)'!I7+'2.5(2)'!I8</f>
        <v>25093</v>
      </c>
      <c r="J13" s="173">
        <f>J33+J40+J45+'2.5(2)'!J7+'2.5(2)'!J8</f>
        <v>25061</v>
      </c>
      <c r="K13" s="173">
        <f>K33+K40+K45+'2.5(2)'!K7+'2.5(2)'!K8</f>
        <v>21839</v>
      </c>
      <c r="L13" s="173">
        <f>L33+L40+L45+'2.5(2)'!L7+'2.5(2)'!L8</f>
        <v>22826</v>
      </c>
    </row>
    <row r="14" spans="1:12" ht="13.5" customHeight="1">
      <c r="A14" s="68"/>
      <c r="B14" s="67" t="s">
        <v>149</v>
      </c>
      <c r="C14" s="173">
        <f>C42+C44+C47+C49+C57+'2.5(2)'!C6</f>
        <v>7386</v>
      </c>
      <c r="D14" s="173">
        <f>D42+D44+D47+D49+D57+'2.5(2)'!D6</f>
        <v>6989</v>
      </c>
      <c r="E14" s="173">
        <f>E42+E44+E47+E49+E57+'2.5(2)'!E6</f>
        <v>8311</v>
      </c>
      <c r="F14" s="173">
        <f>F42+F44+F47+F49+F57+'2.5(2)'!F6</f>
        <v>8035</v>
      </c>
      <c r="G14" s="173">
        <f>G42+G44+G47+G49+G57+'2.5(2)'!G6</f>
        <v>9986</v>
      </c>
      <c r="H14" s="173">
        <f>H42+H44+H47+H49+H57+'2.5(2)'!H6</f>
        <v>9864</v>
      </c>
      <c r="I14" s="173">
        <f>I42+I44+I47+I49+I57+'2.5(2)'!I6</f>
        <v>8646</v>
      </c>
      <c r="J14" s="173">
        <f>J42+J44+J47+J49+J57+'2.5(2)'!J6</f>
        <v>8804</v>
      </c>
      <c r="K14" s="173">
        <f>K42+K44+K47+K49+K57+'2.5(2)'!K6</f>
        <v>8334</v>
      </c>
      <c r="L14" s="173">
        <f>L42+L44+L47+L49+L57+'2.5(2)'!L6</f>
        <v>8549</v>
      </c>
    </row>
    <row r="15" spans="1:12" ht="13.5" customHeight="1">
      <c r="A15" s="68"/>
      <c r="B15" s="67" t="s">
        <v>150</v>
      </c>
      <c r="C15" s="173">
        <f>C31+'2.5(2)'!C9+'2.5(2)'!C10+'2.5(2)'!C11</f>
        <v>15977</v>
      </c>
      <c r="D15" s="173">
        <f>D31+'2.5(2)'!D9+'2.5(2)'!D10+'2.5(2)'!D11</f>
        <v>15897</v>
      </c>
      <c r="E15" s="173">
        <f>E31+'2.5(2)'!E9+'2.5(2)'!E10+'2.5(2)'!E11</f>
        <v>18555</v>
      </c>
      <c r="F15" s="173">
        <f>F31+'2.5(2)'!F9+'2.5(2)'!F10+'2.5(2)'!F11</f>
        <v>18626</v>
      </c>
      <c r="G15" s="173">
        <f>G31+'2.5(2)'!G9+'2.5(2)'!G10+'2.5(2)'!G11</f>
        <v>22913</v>
      </c>
      <c r="H15" s="173">
        <f>H31+'2.5(2)'!H9+'2.5(2)'!H10+'2.5(2)'!H11</f>
        <v>23009</v>
      </c>
      <c r="I15" s="173">
        <f>I31+'2.5(2)'!I9+'2.5(2)'!I10+'2.5(2)'!I11</f>
        <v>19340</v>
      </c>
      <c r="J15" s="173">
        <f>J31+'2.5(2)'!J9+'2.5(2)'!J10+'2.5(2)'!J11</f>
        <v>20045</v>
      </c>
      <c r="K15" s="173">
        <f>K31+'2.5(2)'!K9+'2.5(2)'!K10+'2.5(2)'!K11</f>
        <v>17822</v>
      </c>
      <c r="L15" s="173">
        <f>L31+'2.5(2)'!L9+'2.5(2)'!L10+'2.5(2)'!L11</f>
        <v>18577</v>
      </c>
    </row>
    <row r="16" spans="1:12" ht="13.5" customHeight="1">
      <c r="A16" s="68"/>
      <c r="B16" s="67" t="s">
        <v>151</v>
      </c>
      <c r="C16" s="173">
        <f>C38+C41+C56+C58+'2.5(2)'!C12+'2.5(2)'!C13+'2.5(2)'!C14</f>
        <v>6882</v>
      </c>
      <c r="D16" s="173">
        <f>D38+D41+D56+D58+'2.5(2)'!D12+'2.5(2)'!D13+'2.5(2)'!D14</f>
        <v>6669</v>
      </c>
      <c r="E16" s="173">
        <f>E38+E41+E56+E58+'2.5(2)'!E12+'2.5(2)'!E13+'2.5(2)'!E14</f>
        <v>7919</v>
      </c>
      <c r="F16" s="173">
        <f>F38+F41+F56+F58+'2.5(2)'!F12+'2.5(2)'!F13+'2.5(2)'!F14</f>
        <v>7714</v>
      </c>
      <c r="G16" s="173">
        <f>G38+G41+G56+G58+'2.5(2)'!G12+'2.5(2)'!G13+'2.5(2)'!G14</f>
        <v>9472</v>
      </c>
      <c r="H16" s="173">
        <f>H38+H41+H56+H58+'2.5(2)'!H12+'2.5(2)'!H13+'2.5(2)'!H14</f>
        <v>9425</v>
      </c>
      <c r="I16" s="173">
        <f>I38+I41+I56+I58+'2.5(2)'!I12+'2.5(2)'!I13+'2.5(2)'!I14</f>
        <v>7782</v>
      </c>
      <c r="J16" s="173">
        <f>J38+J41+J56+J58+'2.5(2)'!J12+'2.5(2)'!J13+'2.5(2)'!J14</f>
        <v>8108</v>
      </c>
      <c r="K16" s="173">
        <f>K38+K41+K56+K58+'2.5(2)'!K12+'2.5(2)'!K13+'2.5(2)'!K14</f>
        <v>7671</v>
      </c>
      <c r="L16" s="173">
        <f>L38+L41+L56+L58+'2.5(2)'!L12+'2.5(2)'!L13+'2.5(2)'!L14</f>
        <v>7981</v>
      </c>
    </row>
    <row r="17" spans="1:12" ht="13.5" customHeight="1">
      <c r="A17" s="68"/>
      <c r="B17" s="67" t="s">
        <v>152</v>
      </c>
      <c r="C17" s="173">
        <f>C39+C51+C54+'2.5(2)'!C15+'2.5(2)'!C16</f>
        <v>3985</v>
      </c>
      <c r="D17" s="173">
        <f>D39+D51+D54+'2.5(2)'!D15+'2.5(2)'!D16</f>
        <v>3798</v>
      </c>
      <c r="E17" s="173">
        <f>E39+E51+E54+'2.5(2)'!E15+'2.5(2)'!E16</f>
        <v>4742</v>
      </c>
      <c r="F17" s="173">
        <f>F39+F51+F54+'2.5(2)'!F15+'2.5(2)'!F16</f>
        <v>4441</v>
      </c>
      <c r="G17" s="173">
        <f>G39+G51+G54+'2.5(2)'!G15+'2.5(2)'!G16</f>
        <v>5510</v>
      </c>
      <c r="H17" s="173">
        <f>H39+H51+H54+'2.5(2)'!H15+'2.5(2)'!H16</f>
        <v>5215</v>
      </c>
      <c r="I17" s="173">
        <f>I39+I51+I54+'2.5(2)'!I15+'2.5(2)'!I16</f>
        <v>4966</v>
      </c>
      <c r="J17" s="173">
        <f>J39+J51+J54+'2.5(2)'!J15+'2.5(2)'!J16</f>
        <v>4973</v>
      </c>
      <c r="K17" s="173">
        <f>K39+K51+K54+'2.5(2)'!K15+'2.5(2)'!K16</f>
        <v>5163</v>
      </c>
      <c r="L17" s="173">
        <f>L39+L51+L54+'2.5(2)'!L15+'2.5(2)'!L16</f>
        <v>5448</v>
      </c>
    </row>
    <row r="18" spans="1:12" ht="13.5" customHeight="1">
      <c r="A18" s="68"/>
      <c r="B18" s="67" t="s">
        <v>153</v>
      </c>
      <c r="C18" s="173">
        <f>C50+C52</f>
        <v>2587</v>
      </c>
      <c r="D18" s="173">
        <f aca="true" t="shared" si="1" ref="D18:L18">D50+D52</f>
        <v>2544</v>
      </c>
      <c r="E18" s="173">
        <f t="shared" si="1"/>
        <v>3014</v>
      </c>
      <c r="F18" s="173">
        <f t="shared" si="1"/>
        <v>2837</v>
      </c>
      <c r="G18" s="173">
        <f t="shared" si="1"/>
        <v>3298</v>
      </c>
      <c r="H18" s="173">
        <f t="shared" si="1"/>
        <v>3328</v>
      </c>
      <c r="I18" s="173">
        <f t="shared" si="1"/>
        <v>2916</v>
      </c>
      <c r="J18" s="173">
        <f t="shared" si="1"/>
        <v>3126</v>
      </c>
      <c r="K18" s="173">
        <f t="shared" si="1"/>
        <v>3051</v>
      </c>
      <c r="L18" s="173">
        <f t="shared" si="1"/>
        <v>3349</v>
      </c>
    </row>
    <row r="19" spans="1:12" s="3" customFormat="1" ht="13.5" customHeight="1">
      <c r="A19" s="69"/>
      <c r="B19" s="67" t="s">
        <v>154</v>
      </c>
      <c r="C19" s="173">
        <f>C35+C53+C55</f>
        <v>3080</v>
      </c>
      <c r="D19" s="173">
        <f aca="true" t="shared" si="2" ref="D19:L19">D35+D53+D55</f>
        <v>3008</v>
      </c>
      <c r="E19" s="173">
        <f t="shared" si="2"/>
        <v>3747</v>
      </c>
      <c r="F19" s="173">
        <f t="shared" si="2"/>
        <v>3727</v>
      </c>
      <c r="G19" s="173">
        <f t="shared" si="2"/>
        <v>4480</v>
      </c>
      <c r="H19" s="173">
        <f t="shared" si="2"/>
        <v>4427</v>
      </c>
      <c r="I19" s="173">
        <f t="shared" si="2"/>
        <v>4002</v>
      </c>
      <c r="J19" s="173">
        <f t="shared" si="2"/>
        <v>4095</v>
      </c>
      <c r="K19" s="173">
        <f t="shared" si="2"/>
        <v>4001</v>
      </c>
      <c r="L19" s="173">
        <f t="shared" si="2"/>
        <v>4190</v>
      </c>
    </row>
    <row r="20" spans="1:12" s="3" customFormat="1" ht="13.5" customHeight="1">
      <c r="A20" s="69"/>
      <c r="B20" s="67"/>
      <c r="C20" s="8"/>
      <c r="D20" s="8"/>
      <c r="E20" s="8"/>
      <c r="F20" s="8"/>
      <c r="G20" s="8"/>
      <c r="H20" s="8"/>
      <c r="I20" s="8"/>
      <c r="J20" s="8"/>
      <c r="K20" s="8"/>
      <c r="L20" s="8"/>
    </row>
    <row r="21" spans="1:12" ht="13.5" customHeight="1">
      <c r="A21" s="70">
        <v>100</v>
      </c>
      <c r="B21" s="67" t="s">
        <v>155</v>
      </c>
      <c r="C21" s="8">
        <v>41587</v>
      </c>
      <c r="D21" s="8">
        <v>45511</v>
      </c>
      <c r="E21" s="8">
        <v>46237</v>
      </c>
      <c r="F21" s="8">
        <v>51338</v>
      </c>
      <c r="G21" s="8">
        <v>57394</v>
      </c>
      <c r="H21" s="8">
        <v>61545</v>
      </c>
      <c r="I21" s="8">
        <v>51110</v>
      </c>
      <c r="J21" s="8">
        <v>54708</v>
      </c>
      <c r="K21" s="8">
        <v>47071</v>
      </c>
      <c r="L21" s="8">
        <v>50974</v>
      </c>
    </row>
    <row r="22" spans="1:12" ht="13.5" customHeight="1">
      <c r="A22" s="70">
        <v>101</v>
      </c>
      <c r="B22" s="67" t="s">
        <v>156</v>
      </c>
      <c r="C22" s="8">
        <v>5572</v>
      </c>
      <c r="D22" s="8">
        <v>6186</v>
      </c>
      <c r="E22" s="8">
        <v>6461</v>
      </c>
      <c r="F22" s="8">
        <v>7514</v>
      </c>
      <c r="G22" s="8">
        <v>8395</v>
      </c>
      <c r="H22" s="8">
        <v>9751</v>
      </c>
      <c r="I22" s="6">
        <v>8018</v>
      </c>
      <c r="J22" s="6">
        <v>8943</v>
      </c>
      <c r="K22" s="6">
        <v>7141</v>
      </c>
      <c r="L22" s="6">
        <v>7818</v>
      </c>
    </row>
    <row r="23" spans="1:12" ht="13.5" customHeight="1">
      <c r="A23" s="70">
        <v>102</v>
      </c>
      <c r="B23" s="67" t="s">
        <v>157</v>
      </c>
      <c r="C23" s="6">
        <v>3712</v>
      </c>
      <c r="D23" s="6">
        <v>4340</v>
      </c>
      <c r="E23" s="6">
        <v>4296</v>
      </c>
      <c r="F23" s="6">
        <v>5031</v>
      </c>
      <c r="G23" s="6">
        <v>5358</v>
      </c>
      <c r="H23" s="6">
        <v>5968</v>
      </c>
      <c r="I23" s="6">
        <v>4657</v>
      </c>
      <c r="J23" s="6">
        <v>4935</v>
      </c>
      <c r="K23" s="6">
        <v>4106</v>
      </c>
      <c r="L23" s="6">
        <v>4224</v>
      </c>
    </row>
    <row r="24" spans="1:12" ht="13.5" customHeight="1">
      <c r="A24" s="70">
        <v>105</v>
      </c>
      <c r="B24" s="67" t="s">
        <v>158</v>
      </c>
      <c r="C24" s="175">
        <v>3333</v>
      </c>
      <c r="D24" s="175">
        <v>3445</v>
      </c>
      <c r="E24" s="175">
        <v>3495</v>
      </c>
      <c r="F24" s="175">
        <v>3420</v>
      </c>
      <c r="G24" s="175">
        <v>4010</v>
      </c>
      <c r="H24" s="175">
        <v>3877</v>
      </c>
      <c r="I24" s="175">
        <v>3533</v>
      </c>
      <c r="J24" s="175">
        <v>3444</v>
      </c>
      <c r="K24" s="175">
        <v>3165</v>
      </c>
      <c r="L24" s="175">
        <v>3036</v>
      </c>
    </row>
    <row r="25" spans="1:12" ht="13.5" customHeight="1">
      <c r="A25" s="70">
        <v>106</v>
      </c>
      <c r="B25" s="67" t="s">
        <v>159</v>
      </c>
      <c r="C25" s="175">
        <v>2689</v>
      </c>
      <c r="D25" s="175">
        <v>2715</v>
      </c>
      <c r="E25" s="175">
        <v>2856</v>
      </c>
      <c r="F25" s="175">
        <v>2855</v>
      </c>
      <c r="G25" s="175">
        <v>3498</v>
      </c>
      <c r="H25" s="175">
        <v>3543</v>
      </c>
      <c r="I25" s="175">
        <v>3181</v>
      </c>
      <c r="J25" s="175">
        <v>3207</v>
      </c>
      <c r="K25" s="175">
        <v>2914</v>
      </c>
      <c r="L25" s="175">
        <v>2988</v>
      </c>
    </row>
    <row r="26" spans="1:12" ht="13.5" customHeight="1">
      <c r="A26" s="70">
        <v>107</v>
      </c>
      <c r="B26" s="67" t="s">
        <v>160</v>
      </c>
      <c r="C26" s="175">
        <v>4287</v>
      </c>
      <c r="D26" s="175">
        <v>4769</v>
      </c>
      <c r="E26" s="175">
        <v>4685</v>
      </c>
      <c r="F26" s="175">
        <v>5311</v>
      </c>
      <c r="G26" s="175">
        <v>5663</v>
      </c>
      <c r="H26" s="175">
        <v>6089</v>
      </c>
      <c r="I26" s="175">
        <v>5083</v>
      </c>
      <c r="J26" s="175">
        <v>5664</v>
      </c>
      <c r="K26" s="175">
        <v>4864</v>
      </c>
      <c r="L26" s="175">
        <v>5468</v>
      </c>
    </row>
    <row r="27" spans="1:12" ht="13.5" customHeight="1">
      <c r="A27" s="70">
        <v>108</v>
      </c>
      <c r="B27" s="67" t="s">
        <v>161</v>
      </c>
      <c r="C27" s="175">
        <v>5805</v>
      </c>
      <c r="D27" s="175">
        <v>5921</v>
      </c>
      <c r="E27" s="175">
        <v>6340</v>
      </c>
      <c r="F27" s="175">
        <v>6947</v>
      </c>
      <c r="G27" s="175">
        <v>8108</v>
      </c>
      <c r="H27" s="175">
        <v>8670</v>
      </c>
      <c r="I27" s="175">
        <v>7066</v>
      </c>
      <c r="J27" s="175">
        <v>7675</v>
      </c>
      <c r="K27" s="175">
        <v>6570</v>
      </c>
      <c r="L27" s="175">
        <v>7283</v>
      </c>
    </row>
    <row r="28" spans="1:12" ht="13.5" customHeight="1">
      <c r="A28" s="70">
        <v>109</v>
      </c>
      <c r="B28" s="67" t="s">
        <v>162</v>
      </c>
      <c r="C28" s="175">
        <v>5154</v>
      </c>
      <c r="D28" s="175">
        <v>5936</v>
      </c>
      <c r="E28" s="175">
        <v>6264</v>
      </c>
      <c r="F28" s="175">
        <v>6913</v>
      </c>
      <c r="G28" s="175">
        <v>8431</v>
      </c>
      <c r="H28" s="175">
        <v>8814</v>
      </c>
      <c r="I28" s="175">
        <v>7409</v>
      </c>
      <c r="J28" s="175">
        <v>7962</v>
      </c>
      <c r="K28" s="175">
        <v>6808</v>
      </c>
      <c r="L28" s="175">
        <v>7545</v>
      </c>
    </row>
    <row r="29" spans="1:12" ht="13.5" customHeight="1">
      <c r="A29" s="70">
        <v>110</v>
      </c>
      <c r="B29" s="67" t="s">
        <v>163</v>
      </c>
      <c r="C29" s="175">
        <v>4407</v>
      </c>
      <c r="D29" s="175">
        <v>5102</v>
      </c>
      <c r="E29" s="175">
        <v>4538</v>
      </c>
      <c r="F29" s="175">
        <v>5263</v>
      </c>
      <c r="G29" s="175">
        <v>4728</v>
      </c>
      <c r="H29" s="175">
        <v>5281</v>
      </c>
      <c r="I29" s="175">
        <v>4024</v>
      </c>
      <c r="J29" s="175">
        <v>4313</v>
      </c>
      <c r="K29" s="175">
        <v>3693</v>
      </c>
      <c r="L29" s="175">
        <v>3735</v>
      </c>
    </row>
    <row r="30" spans="1:12" ht="13.5" customHeight="1">
      <c r="A30" s="70">
        <v>111</v>
      </c>
      <c r="B30" s="67" t="s">
        <v>164</v>
      </c>
      <c r="C30" s="175">
        <v>6628</v>
      </c>
      <c r="D30" s="175">
        <v>7097</v>
      </c>
      <c r="E30" s="175">
        <v>7302</v>
      </c>
      <c r="F30" s="175">
        <v>8084</v>
      </c>
      <c r="G30" s="175">
        <v>9203</v>
      </c>
      <c r="H30" s="175">
        <v>9552</v>
      </c>
      <c r="I30" s="175">
        <v>8139</v>
      </c>
      <c r="J30" s="175">
        <v>8565</v>
      </c>
      <c r="K30" s="175">
        <v>7810</v>
      </c>
      <c r="L30" s="175">
        <v>8877</v>
      </c>
    </row>
    <row r="31" spans="1:12" ht="13.5" customHeight="1">
      <c r="A31" s="70">
        <v>201</v>
      </c>
      <c r="B31" s="67" t="s">
        <v>351</v>
      </c>
      <c r="C31" s="175">
        <v>14921</v>
      </c>
      <c r="D31" s="175">
        <v>14811</v>
      </c>
      <c r="E31" s="175">
        <v>17380</v>
      </c>
      <c r="F31" s="175">
        <v>17440</v>
      </c>
      <c r="G31" s="175">
        <v>21516</v>
      </c>
      <c r="H31" s="175">
        <v>21597</v>
      </c>
      <c r="I31" s="175">
        <v>18180</v>
      </c>
      <c r="J31" s="175">
        <v>18778</v>
      </c>
      <c r="K31" s="175">
        <v>16510</v>
      </c>
      <c r="L31" s="175">
        <v>17224</v>
      </c>
    </row>
    <row r="32" spans="1:12" ht="13.5" customHeight="1">
      <c r="A32" s="68">
        <v>202</v>
      </c>
      <c r="B32" s="67" t="s">
        <v>166</v>
      </c>
      <c r="C32" s="175">
        <v>13336</v>
      </c>
      <c r="D32" s="175">
        <v>13419</v>
      </c>
      <c r="E32" s="175">
        <v>15908</v>
      </c>
      <c r="F32" s="175">
        <v>15619</v>
      </c>
      <c r="G32" s="175">
        <v>19272</v>
      </c>
      <c r="H32" s="175">
        <v>18605</v>
      </c>
      <c r="I32" s="175">
        <v>16937</v>
      </c>
      <c r="J32" s="175">
        <v>16231</v>
      </c>
      <c r="K32" s="175">
        <v>14155</v>
      </c>
      <c r="L32" s="175">
        <v>13958</v>
      </c>
    </row>
    <row r="33" spans="1:12" ht="13.5" customHeight="1">
      <c r="A33" s="68">
        <v>203</v>
      </c>
      <c r="B33" s="67" t="s">
        <v>167</v>
      </c>
      <c r="C33" s="175">
        <v>8073</v>
      </c>
      <c r="D33" s="175">
        <v>8042</v>
      </c>
      <c r="E33" s="175">
        <v>9298</v>
      </c>
      <c r="F33" s="175">
        <v>9439</v>
      </c>
      <c r="G33" s="175">
        <v>11529</v>
      </c>
      <c r="H33" s="175">
        <v>11850</v>
      </c>
      <c r="I33" s="175">
        <v>10779</v>
      </c>
      <c r="J33" s="175">
        <v>10690</v>
      </c>
      <c r="K33" s="175">
        <v>9331</v>
      </c>
      <c r="L33" s="175">
        <v>9615</v>
      </c>
    </row>
    <row r="34" spans="1:12" ht="13.5" customHeight="1">
      <c r="A34" s="68">
        <v>204</v>
      </c>
      <c r="B34" s="67" t="s">
        <v>168</v>
      </c>
      <c r="C34" s="175">
        <v>12411</v>
      </c>
      <c r="D34" s="175">
        <v>14324</v>
      </c>
      <c r="E34" s="175">
        <v>15319</v>
      </c>
      <c r="F34" s="175">
        <v>18044</v>
      </c>
      <c r="G34" s="175">
        <v>20091</v>
      </c>
      <c r="H34" s="175">
        <v>22464</v>
      </c>
      <c r="I34" s="175">
        <v>19023</v>
      </c>
      <c r="J34" s="175">
        <v>20004</v>
      </c>
      <c r="K34" s="175">
        <v>15925</v>
      </c>
      <c r="L34" s="175">
        <v>16475</v>
      </c>
    </row>
    <row r="35" spans="1:12" ht="13.5" customHeight="1">
      <c r="A35" s="68">
        <v>205</v>
      </c>
      <c r="B35" s="67" t="s">
        <v>352</v>
      </c>
      <c r="C35" s="175">
        <v>1026</v>
      </c>
      <c r="D35" s="175">
        <v>1037</v>
      </c>
      <c r="E35" s="175">
        <v>1301</v>
      </c>
      <c r="F35" s="175">
        <v>1300</v>
      </c>
      <c r="G35" s="175">
        <v>1557</v>
      </c>
      <c r="H35" s="175">
        <v>1568</v>
      </c>
      <c r="I35" s="175">
        <v>1390</v>
      </c>
      <c r="J35" s="175">
        <v>1464</v>
      </c>
      <c r="K35" s="175">
        <v>1390</v>
      </c>
      <c r="L35" s="175">
        <v>1404</v>
      </c>
    </row>
    <row r="36" spans="1:12" ht="13.5" customHeight="1">
      <c r="A36" s="68">
        <v>206</v>
      </c>
      <c r="B36" s="67" t="s">
        <v>170</v>
      </c>
      <c r="C36" s="175">
        <v>1978</v>
      </c>
      <c r="D36" s="175">
        <v>2507</v>
      </c>
      <c r="E36" s="175">
        <v>2501</v>
      </c>
      <c r="F36" s="175">
        <v>3228</v>
      </c>
      <c r="G36" s="175">
        <v>3447</v>
      </c>
      <c r="H36" s="175">
        <v>4287</v>
      </c>
      <c r="I36" s="175">
        <v>3479</v>
      </c>
      <c r="J36" s="175">
        <v>3988</v>
      </c>
      <c r="K36" s="175">
        <v>2994</v>
      </c>
      <c r="L36" s="175">
        <v>3569</v>
      </c>
    </row>
    <row r="37" spans="1:12" ht="13.5" customHeight="1">
      <c r="A37" s="68">
        <v>207</v>
      </c>
      <c r="B37" s="67" t="s">
        <v>171</v>
      </c>
      <c r="C37" s="175">
        <v>5898</v>
      </c>
      <c r="D37" s="175">
        <v>5650</v>
      </c>
      <c r="E37" s="175">
        <v>7148</v>
      </c>
      <c r="F37" s="175">
        <v>7160</v>
      </c>
      <c r="G37" s="175">
        <v>8665</v>
      </c>
      <c r="H37" s="175">
        <v>8694</v>
      </c>
      <c r="I37" s="175">
        <v>7707</v>
      </c>
      <c r="J37" s="175">
        <v>7751</v>
      </c>
      <c r="K37" s="175">
        <v>6592</v>
      </c>
      <c r="L37" s="175">
        <v>6322</v>
      </c>
    </row>
    <row r="38" spans="1:12" ht="13.5" customHeight="1">
      <c r="A38" s="68">
        <v>208</v>
      </c>
      <c r="B38" s="67" t="s">
        <v>172</v>
      </c>
      <c r="C38" s="175">
        <v>755</v>
      </c>
      <c r="D38" s="175">
        <v>727</v>
      </c>
      <c r="E38" s="175">
        <v>875</v>
      </c>
      <c r="F38" s="175">
        <v>804</v>
      </c>
      <c r="G38" s="175">
        <v>1036</v>
      </c>
      <c r="H38" s="175">
        <v>1013</v>
      </c>
      <c r="I38" s="175">
        <v>874</v>
      </c>
      <c r="J38" s="175">
        <v>881</v>
      </c>
      <c r="K38" s="175">
        <v>825</v>
      </c>
      <c r="L38" s="175">
        <v>873</v>
      </c>
    </row>
    <row r="39" spans="1:12" ht="13.5" customHeight="1">
      <c r="A39" s="68">
        <v>209</v>
      </c>
      <c r="B39" s="67" t="s">
        <v>173</v>
      </c>
      <c r="C39" s="175">
        <v>1981</v>
      </c>
      <c r="D39" s="175">
        <v>1965</v>
      </c>
      <c r="E39" s="175">
        <v>2363</v>
      </c>
      <c r="F39" s="175">
        <v>2248</v>
      </c>
      <c r="G39" s="175">
        <v>2864</v>
      </c>
      <c r="H39" s="175">
        <v>2695</v>
      </c>
      <c r="I39" s="175">
        <v>2486</v>
      </c>
      <c r="J39" s="175">
        <v>2535</v>
      </c>
      <c r="K39" s="175">
        <v>2492</v>
      </c>
      <c r="L39" s="175">
        <v>2629</v>
      </c>
    </row>
    <row r="40" spans="1:12" ht="13.5" customHeight="1">
      <c r="A40" s="68">
        <v>210</v>
      </c>
      <c r="B40" s="67" t="s">
        <v>174</v>
      </c>
      <c r="C40" s="175">
        <v>7857</v>
      </c>
      <c r="D40" s="175">
        <v>7526</v>
      </c>
      <c r="E40" s="175">
        <v>8972</v>
      </c>
      <c r="F40" s="175">
        <v>8806</v>
      </c>
      <c r="G40" s="175">
        <v>11049</v>
      </c>
      <c r="H40" s="175">
        <v>10729</v>
      </c>
      <c r="I40" s="175">
        <v>9267</v>
      </c>
      <c r="J40" s="175">
        <v>9215</v>
      </c>
      <c r="K40" s="175">
        <v>7986</v>
      </c>
      <c r="L40" s="175">
        <v>8362</v>
      </c>
    </row>
    <row r="41" spans="1:12" ht="13.5" customHeight="1">
      <c r="A41" s="68">
        <v>212</v>
      </c>
      <c r="B41" s="67" t="s">
        <v>175</v>
      </c>
      <c r="C41" s="175">
        <v>1263</v>
      </c>
      <c r="D41" s="175">
        <v>1219</v>
      </c>
      <c r="E41" s="175">
        <v>1429</v>
      </c>
      <c r="F41" s="175">
        <v>1431</v>
      </c>
      <c r="G41" s="175">
        <v>1700</v>
      </c>
      <c r="H41" s="175">
        <v>1759</v>
      </c>
      <c r="I41" s="175">
        <v>1545</v>
      </c>
      <c r="J41" s="175">
        <v>1586</v>
      </c>
      <c r="K41" s="175">
        <v>1460</v>
      </c>
      <c r="L41" s="175">
        <v>1570</v>
      </c>
    </row>
    <row r="42" spans="1:12" ht="13.5" customHeight="1">
      <c r="A42" s="68">
        <v>213</v>
      </c>
      <c r="B42" s="67" t="s">
        <v>176</v>
      </c>
      <c r="C42" s="175">
        <v>1032</v>
      </c>
      <c r="D42" s="175">
        <v>977</v>
      </c>
      <c r="E42" s="175">
        <v>1233</v>
      </c>
      <c r="F42" s="175">
        <v>1128</v>
      </c>
      <c r="G42" s="175">
        <v>1496</v>
      </c>
      <c r="H42" s="175">
        <v>1482</v>
      </c>
      <c r="I42" s="175">
        <v>1350</v>
      </c>
      <c r="J42" s="175">
        <v>1337</v>
      </c>
      <c r="K42" s="175">
        <v>1313</v>
      </c>
      <c r="L42" s="175">
        <v>1280</v>
      </c>
    </row>
    <row r="43" spans="1:12" ht="13.5" customHeight="1">
      <c r="A43" s="68">
        <v>214</v>
      </c>
      <c r="B43" s="67" t="s">
        <v>177</v>
      </c>
      <c r="C43" s="175">
        <v>4834</v>
      </c>
      <c r="D43" s="175">
        <v>5885</v>
      </c>
      <c r="E43" s="175">
        <v>6447</v>
      </c>
      <c r="F43" s="175">
        <v>7553</v>
      </c>
      <c r="G43" s="175">
        <v>9150</v>
      </c>
      <c r="H43" s="175">
        <v>9998</v>
      </c>
      <c r="I43" s="175">
        <v>8547</v>
      </c>
      <c r="J43" s="175">
        <v>9355</v>
      </c>
      <c r="K43" s="175">
        <v>7200</v>
      </c>
      <c r="L43" s="175">
        <v>7837</v>
      </c>
    </row>
    <row r="44" spans="1:12" ht="13.5" customHeight="1">
      <c r="A44" s="68">
        <v>215</v>
      </c>
      <c r="B44" s="67" t="s">
        <v>353</v>
      </c>
      <c r="C44" s="175">
        <v>1950</v>
      </c>
      <c r="D44" s="175">
        <v>1930</v>
      </c>
      <c r="E44" s="175">
        <v>2241</v>
      </c>
      <c r="F44" s="175">
        <v>2338</v>
      </c>
      <c r="G44" s="175">
        <v>2699</v>
      </c>
      <c r="H44" s="175">
        <v>2725</v>
      </c>
      <c r="I44" s="175">
        <v>2353</v>
      </c>
      <c r="J44" s="175">
        <v>2462</v>
      </c>
      <c r="K44" s="175">
        <v>2213</v>
      </c>
      <c r="L44" s="175">
        <v>2421</v>
      </c>
    </row>
    <row r="45" spans="1:12" ht="13.5" customHeight="1">
      <c r="A45" s="68">
        <v>216</v>
      </c>
      <c r="B45" s="67" t="s">
        <v>179</v>
      </c>
      <c r="C45" s="175">
        <v>2875</v>
      </c>
      <c r="D45" s="175">
        <v>2614</v>
      </c>
      <c r="E45" s="175">
        <v>3057</v>
      </c>
      <c r="F45" s="175">
        <v>2956</v>
      </c>
      <c r="G45" s="175">
        <v>3687</v>
      </c>
      <c r="H45" s="175">
        <v>3611</v>
      </c>
      <c r="I45" s="175">
        <v>2974</v>
      </c>
      <c r="J45" s="175">
        <v>3057</v>
      </c>
      <c r="K45" s="175">
        <v>2713</v>
      </c>
      <c r="L45" s="175">
        <v>2910</v>
      </c>
    </row>
    <row r="46" spans="1:12" ht="13.5" customHeight="1">
      <c r="A46" s="68">
        <v>217</v>
      </c>
      <c r="B46" s="67" t="s">
        <v>180</v>
      </c>
      <c r="C46" s="175">
        <v>3427</v>
      </c>
      <c r="D46" s="175">
        <v>3901</v>
      </c>
      <c r="E46" s="175">
        <v>4146</v>
      </c>
      <c r="F46" s="175">
        <v>4683</v>
      </c>
      <c r="G46" s="175">
        <v>6070</v>
      </c>
      <c r="H46" s="175">
        <v>6520</v>
      </c>
      <c r="I46" s="175">
        <v>5584</v>
      </c>
      <c r="J46" s="175">
        <v>6013</v>
      </c>
      <c r="K46" s="175">
        <v>4646</v>
      </c>
      <c r="L46" s="175">
        <v>4905</v>
      </c>
    </row>
    <row r="47" spans="1:12" ht="13.5" customHeight="1">
      <c r="A47" s="68">
        <v>218</v>
      </c>
      <c r="B47" s="67" t="s">
        <v>181</v>
      </c>
      <c r="C47" s="175">
        <v>1383</v>
      </c>
      <c r="D47" s="175">
        <v>1324</v>
      </c>
      <c r="E47" s="175">
        <v>1574</v>
      </c>
      <c r="F47" s="175">
        <v>1551</v>
      </c>
      <c r="G47" s="175">
        <v>1915</v>
      </c>
      <c r="H47" s="175">
        <v>1997</v>
      </c>
      <c r="I47" s="175">
        <v>1607</v>
      </c>
      <c r="J47" s="175">
        <v>1622</v>
      </c>
      <c r="K47" s="175">
        <v>1484</v>
      </c>
      <c r="L47" s="175">
        <v>1459</v>
      </c>
    </row>
    <row r="48" spans="1:12" ht="13.5" customHeight="1">
      <c r="A48" s="68">
        <v>219</v>
      </c>
      <c r="B48" s="67" t="s">
        <v>182</v>
      </c>
      <c r="C48" s="175">
        <v>2979</v>
      </c>
      <c r="D48" s="175">
        <v>3132</v>
      </c>
      <c r="E48" s="175">
        <v>2788</v>
      </c>
      <c r="F48" s="175">
        <v>3011</v>
      </c>
      <c r="G48" s="175">
        <v>3379</v>
      </c>
      <c r="H48" s="175">
        <v>3721</v>
      </c>
      <c r="I48" s="175">
        <v>3568</v>
      </c>
      <c r="J48" s="175">
        <v>4239</v>
      </c>
      <c r="K48" s="175">
        <v>4325</v>
      </c>
      <c r="L48" s="175">
        <v>5087</v>
      </c>
    </row>
    <row r="49" spans="1:12" ht="13.5" customHeight="1">
      <c r="A49" s="68">
        <v>220</v>
      </c>
      <c r="B49" s="67" t="s">
        <v>183</v>
      </c>
      <c r="C49" s="175">
        <v>1333</v>
      </c>
      <c r="D49" s="175">
        <v>1117</v>
      </c>
      <c r="E49" s="175">
        <v>1342</v>
      </c>
      <c r="F49" s="175">
        <v>1241</v>
      </c>
      <c r="G49" s="175">
        <v>1574</v>
      </c>
      <c r="H49" s="175">
        <v>1511</v>
      </c>
      <c r="I49" s="175">
        <v>1390</v>
      </c>
      <c r="J49" s="175">
        <v>1453</v>
      </c>
      <c r="K49" s="175">
        <v>1427</v>
      </c>
      <c r="L49" s="175">
        <v>1471</v>
      </c>
    </row>
    <row r="50" spans="1:12" ht="13.5" customHeight="1">
      <c r="A50" s="68">
        <v>221</v>
      </c>
      <c r="B50" s="67" t="s">
        <v>184</v>
      </c>
      <c r="C50" s="175">
        <v>1022</v>
      </c>
      <c r="D50" s="175">
        <v>1041</v>
      </c>
      <c r="E50" s="175">
        <v>1102</v>
      </c>
      <c r="F50" s="175">
        <v>1107</v>
      </c>
      <c r="G50" s="175">
        <v>1280</v>
      </c>
      <c r="H50" s="175">
        <v>1264</v>
      </c>
      <c r="I50" s="175">
        <v>1136</v>
      </c>
      <c r="J50" s="175">
        <v>1229</v>
      </c>
      <c r="K50" s="175">
        <v>1228</v>
      </c>
      <c r="L50" s="175">
        <v>1368</v>
      </c>
    </row>
    <row r="51" spans="1:12" ht="13.5" customHeight="1">
      <c r="A51" s="68">
        <v>222</v>
      </c>
      <c r="B51" s="67" t="s">
        <v>321</v>
      </c>
      <c r="C51" s="175">
        <v>534</v>
      </c>
      <c r="D51" s="175">
        <v>523</v>
      </c>
      <c r="E51" s="175">
        <v>680</v>
      </c>
      <c r="F51" s="175">
        <v>603</v>
      </c>
      <c r="G51" s="175">
        <v>729</v>
      </c>
      <c r="H51" s="175">
        <v>665</v>
      </c>
      <c r="I51" s="175">
        <v>696</v>
      </c>
      <c r="J51" s="175">
        <v>650</v>
      </c>
      <c r="K51" s="175">
        <v>709</v>
      </c>
      <c r="L51" s="175">
        <v>771</v>
      </c>
    </row>
    <row r="52" spans="1:12" ht="13.5" customHeight="1">
      <c r="A52" s="68">
        <v>223</v>
      </c>
      <c r="B52" s="67" t="s">
        <v>322</v>
      </c>
      <c r="C52" s="175">
        <v>1565</v>
      </c>
      <c r="D52" s="175">
        <v>1503</v>
      </c>
      <c r="E52" s="175">
        <v>1912</v>
      </c>
      <c r="F52" s="175">
        <v>1730</v>
      </c>
      <c r="G52" s="175">
        <v>2018</v>
      </c>
      <c r="H52" s="175">
        <v>2064</v>
      </c>
      <c r="I52" s="175">
        <v>1780</v>
      </c>
      <c r="J52" s="175">
        <v>1897</v>
      </c>
      <c r="K52" s="175">
        <v>1823</v>
      </c>
      <c r="L52" s="175">
        <v>1981</v>
      </c>
    </row>
    <row r="53" spans="1:12" ht="13.5" customHeight="1">
      <c r="A53" s="68">
        <v>224</v>
      </c>
      <c r="B53" s="67" t="s">
        <v>323</v>
      </c>
      <c r="C53" s="175">
        <v>1098</v>
      </c>
      <c r="D53" s="175">
        <v>1038</v>
      </c>
      <c r="E53" s="175">
        <v>1332</v>
      </c>
      <c r="F53" s="175">
        <v>1255</v>
      </c>
      <c r="G53" s="175">
        <v>1595</v>
      </c>
      <c r="H53" s="175">
        <v>1557</v>
      </c>
      <c r="I53" s="175">
        <v>1412</v>
      </c>
      <c r="J53" s="175">
        <v>1396</v>
      </c>
      <c r="K53" s="175">
        <v>1444</v>
      </c>
      <c r="L53" s="175">
        <v>1514</v>
      </c>
    </row>
    <row r="54" spans="1:12" ht="13.5" customHeight="1">
      <c r="A54" s="68">
        <v>225</v>
      </c>
      <c r="B54" s="67" t="s">
        <v>324</v>
      </c>
      <c r="C54" s="175">
        <v>730</v>
      </c>
      <c r="D54" s="175">
        <v>685</v>
      </c>
      <c r="E54" s="175">
        <v>880</v>
      </c>
      <c r="F54" s="175">
        <v>819</v>
      </c>
      <c r="G54" s="175">
        <v>1024</v>
      </c>
      <c r="H54" s="175">
        <v>980</v>
      </c>
      <c r="I54" s="175">
        <v>923</v>
      </c>
      <c r="J54" s="175">
        <v>887</v>
      </c>
      <c r="K54" s="175">
        <v>949</v>
      </c>
      <c r="L54" s="175">
        <v>982</v>
      </c>
    </row>
    <row r="55" spans="1:12" ht="13.5" customHeight="1">
      <c r="A55" s="68">
        <v>226</v>
      </c>
      <c r="B55" s="67" t="s">
        <v>325</v>
      </c>
      <c r="C55" s="175">
        <v>956</v>
      </c>
      <c r="D55" s="175">
        <v>933</v>
      </c>
      <c r="E55" s="175">
        <v>1114</v>
      </c>
      <c r="F55" s="175">
        <v>1172</v>
      </c>
      <c r="G55" s="175">
        <v>1328</v>
      </c>
      <c r="H55" s="175">
        <v>1302</v>
      </c>
      <c r="I55" s="175">
        <v>1200</v>
      </c>
      <c r="J55" s="175">
        <v>1235</v>
      </c>
      <c r="K55" s="175">
        <v>1167</v>
      </c>
      <c r="L55" s="175">
        <v>1272</v>
      </c>
    </row>
    <row r="56" spans="1:12" ht="13.5" customHeight="1">
      <c r="A56" s="68">
        <v>227</v>
      </c>
      <c r="B56" s="67" t="s">
        <v>326</v>
      </c>
      <c r="C56" s="175">
        <v>956</v>
      </c>
      <c r="D56" s="175">
        <v>930</v>
      </c>
      <c r="E56" s="175">
        <v>1074</v>
      </c>
      <c r="F56" s="175">
        <v>1081</v>
      </c>
      <c r="G56" s="175">
        <v>1314</v>
      </c>
      <c r="H56" s="175">
        <v>1280</v>
      </c>
      <c r="I56" s="175">
        <v>1017</v>
      </c>
      <c r="J56" s="175">
        <v>1121</v>
      </c>
      <c r="K56" s="175">
        <v>1138</v>
      </c>
      <c r="L56" s="175">
        <v>1223</v>
      </c>
    </row>
    <row r="57" spans="1:12" ht="13.5" customHeight="1">
      <c r="A57" s="68">
        <v>228</v>
      </c>
      <c r="B57" s="67" t="s">
        <v>354</v>
      </c>
      <c r="C57" s="175">
        <v>1178</v>
      </c>
      <c r="D57" s="175">
        <v>1158</v>
      </c>
      <c r="E57" s="175">
        <v>1369</v>
      </c>
      <c r="F57" s="175">
        <v>1252</v>
      </c>
      <c r="G57" s="175">
        <v>1595</v>
      </c>
      <c r="H57" s="175">
        <v>1437</v>
      </c>
      <c r="I57" s="175">
        <v>1275</v>
      </c>
      <c r="J57" s="175">
        <v>1288</v>
      </c>
      <c r="K57" s="175">
        <v>1228</v>
      </c>
      <c r="L57" s="175">
        <v>1206</v>
      </c>
    </row>
    <row r="58" spans="1:12" ht="13.5" customHeight="1">
      <c r="A58" s="68">
        <v>229</v>
      </c>
      <c r="B58" s="67" t="s">
        <v>327</v>
      </c>
      <c r="C58" s="175">
        <v>2185</v>
      </c>
      <c r="D58" s="175">
        <v>2117</v>
      </c>
      <c r="E58" s="175">
        <v>2426</v>
      </c>
      <c r="F58" s="175">
        <v>2349</v>
      </c>
      <c r="G58" s="175">
        <v>2899</v>
      </c>
      <c r="H58" s="175">
        <v>2911</v>
      </c>
      <c r="I58" s="175">
        <v>2413</v>
      </c>
      <c r="J58" s="175">
        <v>2509</v>
      </c>
      <c r="K58" s="175">
        <v>2312</v>
      </c>
      <c r="L58" s="175">
        <v>2364</v>
      </c>
    </row>
    <row r="59" ht="11.2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2.75" customHeight="1"/>
  </sheetData>
  <sheetProtection/>
  <mergeCells count="6">
    <mergeCell ref="A3:B4"/>
    <mergeCell ref="K3:L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L22" sqref="L22"/>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4" customFormat="1" ht="17.25" customHeight="1">
      <c r="A1" s="71" t="s">
        <v>28</v>
      </c>
    </row>
    <row r="2" spans="1:12" ht="11.25">
      <c r="A2" s="26"/>
      <c r="B2" s="3"/>
      <c r="C2" s="3"/>
      <c r="D2" s="3"/>
      <c r="E2" s="3"/>
      <c r="F2" s="3"/>
      <c r="G2" s="3"/>
      <c r="H2" s="3"/>
      <c r="I2" s="3"/>
      <c r="J2" s="3"/>
      <c r="K2" s="3"/>
      <c r="L2" s="21" t="s">
        <v>19</v>
      </c>
    </row>
    <row r="3" spans="1:12" s="2" customFormat="1" ht="12" customHeight="1">
      <c r="A3" s="217" t="s">
        <v>381</v>
      </c>
      <c r="B3" s="206"/>
      <c r="C3" s="218" t="s">
        <v>393</v>
      </c>
      <c r="D3" s="220"/>
      <c r="E3" s="218" t="s">
        <v>394</v>
      </c>
      <c r="F3" s="220"/>
      <c r="G3" s="218" t="s">
        <v>395</v>
      </c>
      <c r="H3" s="220"/>
      <c r="I3" s="218" t="s">
        <v>396</v>
      </c>
      <c r="J3" s="220"/>
      <c r="K3" s="218" t="s">
        <v>397</v>
      </c>
      <c r="L3" s="219"/>
    </row>
    <row r="4" spans="1:12" s="2" customFormat="1" ht="12" customHeight="1">
      <c r="A4" s="209"/>
      <c r="B4" s="210"/>
      <c r="C4" s="111" t="s">
        <v>121</v>
      </c>
      <c r="D4" s="75" t="s">
        <v>122</v>
      </c>
      <c r="E4" s="75" t="s">
        <v>121</v>
      </c>
      <c r="F4" s="75" t="s">
        <v>122</v>
      </c>
      <c r="G4" s="75" t="s">
        <v>121</v>
      </c>
      <c r="H4" s="75" t="s">
        <v>122</v>
      </c>
      <c r="I4" s="75" t="s">
        <v>121</v>
      </c>
      <c r="J4" s="75" t="s">
        <v>122</v>
      </c>
      <c r="K4" s="75" t="s">
        <v>121</v>
      </c>
      <c r="L4" s="110" t="s">
        <v>398</v>
      </c>
    </row>
    <row r="5" spans="1:12" ht="13.5" customHeight="1">
      <c r="A5" s="68">
        <v>301</v>
      </c>
      <c r="B5" s="67" t="s">
        <v>185</v>
      </c>
      <c r="C5" s="6">
        <v>590</v>
      </c>
      <c r="D5" s="6">
        <v>712</v>
      </c>
      <c r="E5" s="6">
        <v>845</v>
      </c>
      <c r="F5" s="6">
        <v>979</v>
      </c>
      <c r="G5" s="6">
        <v>1070</v>
      </c>
      <c r="H5" s="6">
        <v>1226</v>
      </c>
      <c r="I5" s="6">
        <v>1060</v>
      </c>
      <c r="J5" s="6">
        <v>1171</v>
      </c>
      <c r="K5" s="6">
        <v>944</v>
      </c>
      <c r="L5" s="6">
        <v>1071</v>
      </c>
    </row>
    <row r="6" spans="1:12" ht="13.5" customHeight="1">
      <c r="A6" s="68">
        <v>365</v>
      </c>
      <c r="B6" s="67" t="s">
        <v>355</v>
      </c>
      <c r="C6" s="175">
        <v>510</v>
      </c>
      <c r="D6" s="175">
        <v>483</v>
      </c>
      <c r="E6" s="175">
        <v>552</v>
      </c>
      <c r="F6" s="175">
        <v>525</v>
      </c>
      <c r="G6" s="175">
        <v>707</v>
      </c>
      <c r="H6" s="175">
        <v>712</v>
      </c>
      <c r="I6" s="175">
        <v>671</v>
      </c>
      <c r="J6" s="175">
        <v>642</v>
      </c>
      <c r="K6" s="175">
        <v>669</v>
      </c>
      <c r="L6" s="175">
        <v>712</v>
      </c>
    </row>
    <row r="7" spans="1:12" ht="13.5" customHeight="1">
      <c r="A7" s="68">
        <v>381</v>
      </c>
      <c r="B7" s="67" t="s">
        <v>186</v>
      </c>
      <c r="C7" s="175">
        <v>800</v>
      </c>
      <c r="D7" s="175">
        <v>785</v>
      </c>
      <c r="E7" s="175">
        <v>899</v>
      </c>
      <c r="F7" s="175">
        <v>889</v>
      </c>
      <c r="G7" s="175">
        <v>1172</v>
      </c>
      <c r="H7" s="175">
        <v>1154</v>
      </c>
      <c r="I7" s="175">
        <v>944</v>
      </c>
      <c r="J7" s="175">
        <v>961</v>
      </c>
      <c r="K7" s="175">
        <v>878</v>
      </c>
      <c r="L7" s="175">
        <v>921</v>
      </c>
    </row>
    <row r="8" spans="1:12" s="3" customFormat="1" ht="13.5" customHeight="1">
      <c r="A8" s="69">
        <v>382</v>
      </c>
      <c r="B8" s="67" t="s">
        <v>187</v>
      </c>
      <c r="C8" s="175">
        <v>954</v>
      </c>
      <c r="D8" s="175">
        <v>943</v>
      </c>
      <c r="E8" s="175">
        <v>1078</v>
      </c>
      <c r="F8" s="175">
        <v>1104</v>
      </c>
      <c r="G8" s="175">
        <v>1340</v>
      </c>
      <c r="H8" s="175">
        <v>1311</v>
      </c>
      <c r="I8" s="175">
        <v>1129</v>
      </c>
      <c r="J8" s="175">
        <v>1138</v>
      </c>
      <c r="K8" s="175">
        <v>931</v>
      </c>
      <c r="L8" s="175">
        <v>1018</v>
      </c>
    </row>
    <row r="9" spans="1:12" ht="13.5" customHeight="1">
      <c r="A9" s="68">
        <v>442</v>
      </c>
      <c r="B9" s="67" t="s">
        <v>188</v>
      </c>
      <c r="C9" s="175">
        <v>325</v>
      </c>
      <c r="D9" s="175">
        <v>310</v>
      </c>
      <c r="E9" s="175">
        <v>327</v>
      </c>
      <c r="F9" s="175">
        <v>330</v>
      </c>
      <c r="G9" s="175">
        <v>395</v>
      </c>
      <c r="H9" s="175">
        <v>373</v>
      </c>
      <c r="I9" s="175">
        <v>322</v>
      </c>
      <c r="J9" s="175">
        <v>356</v>
      </c>
      <c r="K9" s="175">
        <v>388</v>
      </c>
      <c r="L9" s="175">
        <v>392</v>
      </c>
    </row>
    <row r="10" spans="1:12" ht="13.5" customHeight="1">
      <c r="A10" s="68">
        <v>443</v>
      </c>
      <c r="B10" s="67" t="s">
        <v>189</v>
      </c>
      <c r="C10" s="175">
        <v>480</v>
      </c>
      <c r="D10" s="175">
        <v>536</v>
      </c>
      <c r="E10" s="175">
        <v>565</v>
      </c>
      <c r="F10" s="175">
        <v>566</v>
      </c>
      <c r="G10" s="175">
        <v>688</v>
      </c>
      <c r="H10" s="175">
        <v>701</v>
      </c>
      <c r="I10" s="175">
        <v>527</v>
      </c>
      <c r="J10" s="175">
        <v>553</v>
      </c>
      <c r="K10" s="175">
        <v>542</v>
      </c>
      <c r="L10" s="175">
        <v>584</v>
      </c>
    </row>
    <row r="11" spans="1:12" ht="13.5" customHeight="1">
      <c r="A11" s="68">
        <v>446</v>
      </c>
      <c r="B11" s="67" t="s">
        <v>356</v>
      </c>
      <c r="C11" s="175">
        <v>251</v>
      </c>
      <c r="D11" s="175">
        <v>240</v>
      </c>
      <c r="E11" s="175">
        <v>283</v>
      </c>
      <c r="F11" s="175">
        <v>290</v>
      </c>
      <c r="G11" s="175">
        <v>314</v>
      </c>
      <c r="H11" s="175">
        <v>338</v>
      </c>
      <c r="I11" s="175">
        <v>311</v>
      </c>
      <c r="J11" s="175">
        <v>358</v>
      </c>
      <c r="K11" s="175">
        <v>382</v>
      </c>
      <c r="L11" s="175">
        <v>377</v>
      </c>
    </row>
    <row r="12" spans="1:12" ht="13.5" customHeight="1">
      <c r="A12" s="68">
        <v>464</v>
      </c>
      <c r="B12" s="67" t="s">
        <v>190</v>
      </c>
      <c r="C12" s="175">
        <v>923</v>
      </c>
      <c r="D12" s="175">
        <v>963</v>
      </c>
      <c r="E12" s="175">
        <v>1231</v>
      </c>
      <c r="F12" s="175">
        <v>1224</v>
      </c>
      <c r="G12" s="175">
        <v>1529</v>
      </c>
      <c r="H12" s="175">
        <v>1518</v>
      </c>
      <c r="I12" s="175">
        <v>1089</v>
      </c>
      <c r="J12" s="175">
        <v>1118</v>
      </c>
      <c r="K12" s="175">
        <v>921</v>
      </c>
      <c r="L12" s="175">
        <v>900</v>
      </c>
    </row>
    <row r="13" spans="1:12" ht="13.5" customHeight="1">
      <c r="A13" s="68">
        <v>481</v>
      </c>
      <c r="B13" s="67" t="s">
        <v>191</v>
      </c>
      <c r="C13" s="175">
        <v>393</v>
      </c>
      <c r="D13" s="175">
        <v>352</v>
      </c>
      <c r="E13" s="175">
        <v>403</v>
      </c>
      <c r="F13" s="175">
        <v>401</v>
      </c>
      <c r="G13" s="175">
        <v>508</v>
      </c>
      <c r="H13" s="175">
        <v>494</v>
      </c>
      <c r="I13" s="175">
        <v>423</v>
      </c>
      <c r="J13" s="175">
        <v>436</v>
      </c>
      <c r="K13" s="175">
        <v>491</v>
      </c>
      <c r="L13" s="175">
        <v>491</v>
      </c>
    </row>
    <row r="14" spans="1:12" ht="13.5" customHeight="1">
      <c r="A14" s="68">
        <v>501</v>
      </c>
      <c r="B14" s="67" t="s">
        <v>192</v>
      </c>
      <c r="C14" s="175">
        <v>407</v>
      </c>
      <c r="D14" s="175">
        <v>361</v>
      </c>
      <c r="E14" s="175">
        <v>481</v>
      </c>
      <c r="F14" s="175">
        <v>424</v>
      </c>
      <c r="G14" s="175">
        <v>486</v>
      </c>
      <c r="H14" s="175">
        <v>450</v>
      </c>
      <c r="I14" s="175">
        <v>421</v>
      </c>
      <c r="J14" s="175">
        <v>457</v>
      </c>
      <c r="K14" s="175">
        <v>524</v>
      </c>
      <c r="L14" s="175">
        <v>560</v>
      </c>
    </row>
    <row r="15" spans="1:12" ht="13.5" customHeight="1">
      <c r="A15" s="68">
        <v>585</v>
      </c>
      <c r="B15" s="67" t="s">
        <v>328</v>
      </c>
      <c r="C15" s="175">
        <v>408</v>
      </c>
      <c r="D15" s="175">
        <v>358</v>
      </c>
      <c r="E15" s="175">
        <v>430</v>
      </c>
      <c r="F15" s="175">
        <v>402</v>
      </c>
      <c r="G15" s="175">
        <v>510</v>
      </c>
      <c r="H15" s="175">
        <v>501</v>
      </c>
      <c r="I15" s="175">
        <v>499</v>
      </c>
      <c r="J15" s="175">
        <v>515</v>
      </c>
      <c r="K15" s="175">
        <v>596</v>
      </c>
      <c r="L15" s="175">
        <v>592</v>
      </c>
    </row>
    <row r="16" spans="1:12" ht="13.5" customHeight="1">
      <c r="A16" s="68">
        <v>586</v>
      </c>
      <c r="B16" s="67" t="s">
        <v>329</v>
      </c>
      <c r="C16" s="175">
        <v>332</v>
      </c>
      <c r="D16" s="175">
        <v>267</v>
      </c>
      <c r="E16" s="175">
        <v>389</v>
      </c>
      <c r="F16" s="175">
        <v>369</v>
      </c>
      <c r="G16" s="175">
        <v>383</v>
      </c>
      <c r="H16" s="175">
        <v>374</v>
      </c>
      <c r="I16" s="175">
        <v>362</v>
      </c>
      <c r="J16" s="175">
        <v>386</v>
      </c>
      <c r="K16" s="175">
        <v>417</v>
      </c>
      <c r="L16" s="175">
        <v>474</v>
      </c>
    </row>
    <row r="17" spans="1:12" ht="3.75" customHeight="1">
      <c r="A17" s="72"/>
      <c r="B17" s="73"/>
      <c r="C17" s="10"/>
      <c r="D17" s="10"/>
      <c r="E17" s="10"/>
      <c r="F17" s="10"/>
      <c r="G17" s="10"/>
      <c r="H17" s="10"/>
      <c r="I17" s="10"/>
      <c r="J17" s="10"/>
      <c r="K17" s="10"/>
      <c r="L17" s="10"/>
    </row>
    <row r="18" spans="1:12" ht="11.25">
      <c r="A18" s="24" t="s">
        <v>605</v>
      </c>
      <c r="B18" s="25"/>
      <c r="C18" s="3"/>
      <c r="D18" s="3"/>
      <c r="E18" s="3"/>
      <c r="F18" s="3"/>
      <c r="G18" s="3"/>
      <c r="H18" s="3"/>
      <c r="I18" s="3"/>
      <c r="J18" s="3"/>
      <c r="K18" s="3"/>
      <c r="L18" s="3"/>
    </row>
    <row r="19" spans="1:2" ht="11.25">
      <c r="A19" s="47" t="s">
        <v>648</v>
      </c>
      <c r="B19" s="74"/>
    </row>
    <row r="20" ht="11.25">
      <c r="A20" s="47" t="s">
        <v>649</v>
      </c>
    </row>
    <row r="21" ht="11.25">
      <c r="A21" s="47" t="s">
        <v>20</v>
      </c>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2.75" customHeight="1"/>
  </sheetData>
  <sheetProtection/>
  <mergeCells count="6">
    <mergeCell ref="A3:B4"/>
    <mergeCell ref="K3:L3"/>
    <mergeCell ref="I3:J3"/>
    <mergeCell ref="G3:H3"/>
    <mergeCell ref="E3:F3"/>
    <mergeCell ref="C3:D3"/>
  </mergeCells>
  <printOptions/>
  <pageMargins left="0.5905511811023623" right="0.5905511811023623" top="0.5905511811023623" bottom="0.5905511811023623" header="0.2755905511811024"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pane ySplit="4" topLeftCell="BM5" activePane="bottomLeft" state="frozen"/>
      <selection pane="topLeft" activeCell="A1" sqref="A1"/>
      <selection pane="bottomLeft" activeCell="K24" sqref="K24"/>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4" customFormat="1" ht="17.25">
      <c r="A1" s="4" t="s">
        <v>26</v>
      </c>
    </row>
    <row r="2" spans="1:12" ht="11.25">
      <c r="A2" s="26"/>
      <c r="B2" s="3"/>
      <c r="C2" s="3"/>
      <c r="D2" s="3"/>
      <c r="E2" s="3"/>
      <c r="F2" s="3"/>
      <c r="G2" s="3"/>
      <c r="H2" s="3"/>
      <c r="I2" s="3"/>
      <c r="J2" s="3"/>
      <c r="K2" s="3"/>
      <c r="L2" s="21" t="s">
        <v>19</v>
      </c>
    </row>
    <row r="3" spans="1:12" s="2" customFormat="1" ht="12" customHeight="1">
      <c r="A3" s="217" t="s">
        <v>381</v>
      </c>
      <c r="B3" s="206"/>
      <c r="C3" s="218" t="s">
        <v>399</v>
      </c>
      <c r="D3" s="220"/>
      <c r="E3" s="218" t="s">
        <v>400</v>
      </c>
      <c r="F3" s="220"/>
      <c r="G3" s="218" t="s">
        <v>401</v>
      </c>
      <c r="H3" s="220"/>
      <c r="I3" s="218" t="s">
        <v>402</v>
      </c>
      <c r="J3" s="220"/>
      <c r="K3" s="218" t="s">
        <v>403</v>
      </c>
      <c r="L3" s="219"/>
    </row>
    <row r="4" spans="1:12" s="2" customFormat="1" ht="12" customHeight="1">
      <c r="A4" s="209"/>
      <c r="B4" s="210"/>
      <c r="C4" s="111" t="s">
        <v>121</v>
      </c>
      <c r="D4" s="75" t="s">
        <v>122</v>
      </c>
      <c r="E4" s="75" t="s">
        <v>121</v>
      </c>
      <c r="F4" s="75" t="s">
        <v>122</v>
      </c>
      <c r="G4" s="75" t="s">
        <v>121</v>
      </c>
      <c r="H4" s="109" t="s">
        <v>122</v>
      </c>
      <c r="I4" s="75" t="s">
        <v>121</v>
      </c>
      <c r="J4" s="75" t="s">
        <v>122</v>
      </c>
      <c r="K4" s="75" t="s">
        <v>121</v>
      </c>
      <c r="L4" s="110" t="s">
        <v>122</v>
      </c>
    </row>
    <row r="5" spans="1:12" ht="17.25" customHeight="1">
      <c r="A5" s="63"/>
      <c r="B5" s="64" t="s">
        <v>320</v>
      </c>
      <c r="C5" s="6">
        <v>175227</v>
      </c>
      <c r="D5" s="6">
        <v>179831</v>
      </c>
      <c r="E5" s="6">
        <v>166847</v>
      </c>
      <c r="F5" s="6">
        <v>174757</v>
      </c>
      <c r="G5" s="6">
        <v>142274</v>
      </c>
      <c r="H5" s="6">
        <v>151692</v>
      </c>
      <c r="I5" s="6">
        <v>93723</v>
      </c>
      <c r="J5" s="6">
        <v>124221</v>
      </c>
      <c r="K5" s="6">
        <v>64579</v>
      </c>
      <c r="L5" s="6">
        <v>96809</v>
      </c>
    </row>
    <row r="6" spans="1:12" ht="13.5" customHeight="1">
      <c r="A6" s="65"/>
      <c r="B6" s="66" t="s">
        <v>727</v>
      </c>
      <c r="C6" s="6">
        <v>197366</v>
      </c>
      <c r="D6" s="6">
        <v>202914</v>
      </c>
      <c r="E6" s="6">
        <v>168973</v>
      </c>
      <c r="F6" s="6">
        <v>175091</v>
      </c>
      <c r="G6" s="6">
        <v>155633</v>
      </c>
      <c r="H6" s="6">
        <v>167501</v>
      </c>
      <c r="I6" s="6">
        <v>128635</v>
      </c>
      <c r="J6" s="6">
        <v>143378</v>
      </c>
      <c r="K6" s="6">
        <v>80835</v>
      </c>
      <c r="L6" s="6">
        <v>114244</v>
      </c>
    </row>
    <row r="7" spans="1:12" ht="13.5" customHeight="1">
      <c r="A7" s="65"/>
      <c r="B7" s="64" t="s">
        <v>728</v>
      </c>
      <c r="C7" s="6">
        <v>229304</v>
      </c>
      <c r="D7" s="6">
        <v>235528</v>
      </c>
      <c r="E7" s="6">
        <v>193658</v>
      </c>
      <c r="F7" s="6">
        <v>203078</v>
      </c>
      <c r="G7" s="6">
        <v>164063</v>
      </c>
      <c r="H7" s="6">
        <v>174504</v>
      </c>
      <c r="I7" s="6">
        <v>146092</v>
      </c>
      <c r="J7" s="6">
        <v>164538</v>
      </c>
      <c r="K7" s="6">
        <v>114971</v>
      </c>
      <c r="L7" s="6">
        <v>137794</v>
      </c>
    </row>
    <row r="8" spans="1:12" ht="13.5" customHeight="1">
      <c r="A8" s="65"/>
      <c r="B8" s="64" t="s">
        <v>729</v>
      </c>
      <c r="C8" s="6">
        <v>181910</v>
      </c>
      <c r="D8" s="6">
        <v>191162</v>
      </c>
      <c r="E8" s="6">
        <v>223381</v>
      </c>
      <c r="F8" s="6">
        <v>233876</v>
      </c>
      <c r="G8" s="6">
        <v>188025</v>
      </c>
      <c r="H8" s="6">
        <v>201343</v>
      </c>
      <c r="I8" s="6">
        <v>155154</v>
      </c>
      <c r="J8" s="6">
        <v>170737</v>
      </c>
      <c r="K8" s="6">
        <v>133012</v>
      </c>
      <c r="L8" s="6">
        <v>158046</v>
      </c>
    </row>
    <row r="9" spans="1:12" ht="13.5" customHeight="1">
      <c r="A9" s="24"/>
      <c r="B9" s="64" t="s">
        <v>726</v>
      </c>
      <c r="C9" s="6">
        <v>157962</v>
      </c>
      <c r="D9" s="6">
        <v>168498</v>
      </c>
      <c r="E9" s="6">
        <v>179109</v>
      </c>
      <c r="F9" s="6">
        <v>190117</v>
      </c>
      <c r="G9" s="6">
        <v>218167</v>
      </c>
      <c r="H9" s="6">
        <v>232057</v>
      </c>
      <c r="I9" s="6">
        <v>178711</v>
      </c>
      <c r="J9" s="6">
        <v>196810</v>
      </c>
      <c r="K9" s="6">
        <v>141667</v>
      </c>
      <c r="L9" s="6">
        <v>163975</v>
      </c>
    </row>
    <row r="10" spans="2:12" ht="11.25" customHeight="1">
      <c r="B10" s="67"/>
      <c r="C10" s="6"/>
      <c r="D10" s="6"/>
      <c r="E10" s="6"/>
      <c r="F10" s="6"/>
      <c r="G10" s="6"/>
      <c r="H10" s="6"/>
      <c r="I10" s="6"/>
      <c r="J10" s="6"/>
      <c r="K10" s="6"/>
      <c r="L10" s="6"/>
    </row>
    <row r="11" spans="1:12" ht="13.5" customHeight="1">
      <c r="A11" s="68"/>
      <c r="B11" s="67" t="s">
        <v>146</v>
      </c>
      <c r="C11" s="173">
        <f>C32+C34+C36</f>
        <v>27608</v>
      </c>
      <c r="D11" s="173">
        <f aca="true" t="shared" si="0" ref="D11:L11">D32+D34+D36</f>
        <v>29268</v>
      </c>
      <c r="E11" s="173">
        <f t="shared" si="0"/>
        <v>30159</v>
      </c>
      <c r="F11" s="173">
        <f t="shared" si="0"/>
        <v>32802</v>
      </c>
      <c r="G11" s="173">
        <f t="shared" si="0"/>
        <v>38213</v>
      </c>
      <c r="H11" s="173">
        <f t="shared" si="0"/>
        <v>41538</v>
      </c>
      <c r="I11" s="173">
        <f t="shared" si="0"/>
        <v>31637</v>
      </c>
      <c r="J11" s="173">
        <f t="shared" si="0"/>
        <v>35147</v>
      </c>
      <c r="K11" s="173">
        <f t="shared" si="0"/>
        <v>25223</v>
      </c>
      <c r="L11" s="173">
        <f t="shared" si="0"/>
        <v>29955</v>
      </c>
    </row>
    <row r="12" spans="1:12" ht="13.5" customHeight="1">
      <c r="A12" s="68"/>
      <c r="B12" s="67" t="s">
        <v>147</v>
      </c>
      <c r="C12" s="173">
        <f>C37+C43+C46+C48+'2.6(2)'!C5</f>
        <v>20196</v>
      </c>
      <c r="D12" s="173">
        <f>D37+D43+D46+D48+'2.6(2)'!D5</f>
        <v>22594</v>
      </c>
      <c r="E12" s="173">
        <f>E37+E43+E46+E48+'2.6(2)'!E5</f>
        <v>22027</v>
      </c>
      <c r="F12" s="173">
        <f>F37+F43+F46+F48+'2.6(2)'!F5</f>
        <v>24539</v>
      </c>
      <c r="G12" s="173">
        <f>G37+G43+G46+G48+'2.6(2)'!G5</f>
        <v>26904</v>
      </c>
      <c r="H12" s="173">
        <f>H37+H43+H46+H48+'2.6(2)'!H5</f>
        <v>29761</v>
      </c>
      <c r="I12" s="173">
        <f>I37+I43+I46+I48+'2.6(2)'!I5</f>
        <v>22889</v>
      </c>
      <c r="J12" s="173">
        <f>J37+J43+J46+J48+'2.6(2)'!J5</f>
        <v>25644</v>
      </c>
      <c r="K12" s="173">
        <f>K37+K43+K46+K48+'2.6(2)'!K5</f>
        <v>18647</v>
      </c>
      <c r="L12" s="173">
        <f>L37+L43+L46+L48+'2.6(2)'!L5</f>
        <v>20480</v>
      </c>
    </row>
    <row r="13" spans="1:12" ht="13.5" customHeight="1">
      <c r="A13" s="68"/>
      <c r="B13" s="67" t="s">
        <v>148</v>
      </c>
      <c r="C13" s="173">
        <f>C33+C40+C45+'2.6(2)'!C7+'2.6(2)'!C8</f>
        <v>19815</v>
      </c>
      <c r="D13" s="173">
        <f>D33+D40+D45+'2.6(2)'!D7+'2.6(2)'!D8</f>
        <v>20900</v>
      </c>
      <c r="E13" s="173">
        <f>E33+E40+E45+'2.6(2)'!E7+'2.6(2)'!E8</f>
        <v>23554</v>
      </c>
      <c r="F13" s="173">
        <f>F33+F40+F45+'2.6(2)'!F7+'2.6(2)'!F8</f>
        <v>24733</v>
      </c>
      <c r="G13" s="173">
        <f>G33+G40+G45+'2.6(2)'!G7+'2.6(2)'!G8</f>
        <v>28881</v>
      </c>
      <c r="H13" s="173">
        <f>H33+H40+H45+'2.6(2)'!H7+'2.6(2)'!H8</f>
        <v>30754</v>
      </c>
      <c r="I13" s="173">
        <f>I33+I40+I45+'2.6(2)'!I7+'2.6(2)'!I8</f>
        <v>24462</v>
      </c>
      <c r="J13" s="173">
        <f>J33+J40+J45+'2.6(2)'!J7+'2.6(2)'!J8</f>
        <v>25540</v>
      </c>
      <c r="K13" s="173">
        <f>K33+K40+K45+'2.6(2)'!K7+'2.6(2)'!K8</f>
        <v>18039</v>
      </c>
      <c r="L13" s="173">
        <f>L33+L40+L45+'2.6(2)'!L7+'2.6(2)'!L8</f>
        <v>19277</v>
      </c>
    </row>
    <row r="14" spans="1:12" ht="13.5" customHeight="1">
      <c r="A14" s="68"/>
      <c r="B14" s="67" t="s">
        <v>149</v>
      </c>
      <c r="C14" s="173">
        <f>C42+C44+C47+C49+C57+'2.6(2)'!C6</f>
        <v>8524</v>
      </c>
      <c r="D14" s="173">
        <f>D42+D44+D47+D49+D57+'2.6(2)'!D6</f>
        <v>8691</v>
      </c>
      <c r="E14" s="173">
        <f>E42+E44+E47+E49+E57+'2.6(2)'!E6</f>
        <v>10001</v>
      </c>
      <c r="F14" s="173">
        <f>F42+F44+F47+F49+F57+'2.6(2)'!F6</f>
        <v>10364</v>
      </c>
      <c r="G14" s="173">
        <f>G42+G44+G47+G49+G57+'2.6(2)'!G6</f>
        <v>11797</v>
      </c>
      <c r="H14" s="173">
        <f>H42+H44+H47+H49+H57+'2.6(2)'!H6</f>
        <v>11981</v>
      </c>
      <c r="I14" s="173">
        <f>I42+I44+I47+I49+I57+'2.6(2)'!I6</f>
        <v>9594</v>
      </c>
      <c r="J14" s="173">
        <f>J42+J44+J47+J49+J57+'2.6(2)'!J6</f>
        <v>10351</v>
      </c>
      <c r="K14" s="173">
        <f>K42+K44+K47+K49+K57+'2.6(2)'!K6</f>
        <v>7770</v>
      </c>
      <c r="L14" s="173">
        <f>L42+L44+L47+L49+L57+'2.6(2)'!L6</f>
        <v>8412</v>
      </c>
    </row>
    <row r="15" spans="1:12" ht="13.5" customHeight="1">
      <c r="A15" s="68"/>
      <c r="B15" s="67" t="s">
        <v>150</v>
      </c>
      <c r="C15" s="173">
        <f>C31+'2.6(2)'!C9+'2.6(2)'!C10+'2.6(2)'!C11</f>
        <v>16486</v>
      </c>
      <c r="D15" s="173">
        <f>D31+'2.6(2)'!D9+'2.6(2)'!D10+'2.6(2)'!D11</f>
        <v>16810</v>
      </c>
      <c r="E15" s="173">
        <f>E31+'2.6(2)'!E9+'2.6(2)'!E10+'2.6(2)'!E11</f>
        <v>18514</v>
      </c>
      <c r="F15" s="173">
        <f>F31+'2.6(2)'!F9+'2.6(2)'!F10+'2.6(2)'!F11</f>
        <v>19001</v>
      </c>
      <c r="G15" s="173">
        <f>G31+'2.6(2)'!G9+'2.6(2)'!G10+'2.6(2)'!G11</f>
        <v>22257</v>
      </c>
      <c r="H15" s="173">
        <f>H31+'2.6(2)'!H9+'2.6(2)'!H10+'2.6(2)'!H11</f>
        <v>23612</v>
      </c>
      <c r="I15" s="173">
        <f>I31+'2.6(2)'!I9+'2.6(2)'!I10+'2.6(2)'!I11</f>
        <v>18280</v>
      </c>
      <c r="J15" s="173">
        <f>J31+'2.6(2)'!J9+'2.6(2)'!J10+'2.6(2)'!J11</f>
        <v>20345</v>
      </c>
      <c r="K15" s="173">
        <f>K31+'2.6(2)'!K9+'2.6(2)'!K10+'2.6(2)'!K11</f>
        <v>14202</v>
      </c>
      <c r="L15" s="173">
        <f>L31+'2.6(2)'!L9+'2.6(2)'!L10+'2.6(2)'!L11</f>
        <v>16390</v>
      </c>
    </row>
    <row r="16" spans="1:12" ht="13.5" customHeight="1">
      <c r="A16" s="68"/>
      <c r="B16" s="67" t="s">
        <v>151</v>
      </c>
      <c r="C16" s="173">
        <f>C38+C41+C56+C58+'2.6(2)'!C12+'2.6(2)'!C13+'2.6(2)'!C14</f>
        <v>7983</v>
      </c>
      <c r="D16" s="173">
        <f>D38+D41+D56+D58+'2.6(2)'!D12+'2.6(2)'!D13+'2.6(2)'!D14</f>
        <v>8228</v>
      </c>
      <c r="E16" s="173">
        <f>E38+E41+E56+E58+'2.6(2)'!E12+'2.6(2)'!E13+'2.6(2)'!E14</f>
        <v>9793</v>
      </c>
      <c r="F16" s="173">
        <f>F38+F41+F56+F58+'2.6(2)'!F12+'2.6(2)'!F13+'2.6(2)'!F14</f>
        <v>10179</v>
      </c>
      <c r="G16" s="173">
        <f>G38+G41+G56+G58+'2.6(2)'!G12+'2.6(2)'!G13+'2.6(2)'!G14</f>
        <v>11747</v>
      </c>
      <c r="H16" s="173">
        <f>H38+H41+H56+H58+'2.6(2)'!H12+'2.6(2)'!H13+'2.6(2)'!H14</f>
        <v>11996</v>
      </c>
      <c r="I16" s="173">
        <f>I38+I41+I56+I58+'2.6(2)'!I12+'2.6(2)'!I13+'2.6(2)'!I14</f>
        <v>9237</v>
      </c>
      <c r="J16" s="173">
        <f>J38+J41+J56+J58+'2.6(2)'!J12+'2.6(2)'!J13+'2.6(2)'!J14</f>
        <v>9975</v>
      </c>
      <c r="K16" s="173">
        <f>K38+K41+K56+K58+'2.6(2)'!K12+'2.6(2)'!K13+'2.6(2)'!K14</f>
        <v>7215</v>
      </c>
      <c r="L16" s="173">
        <f>L38+L41+L56+L58+'2.6(2)'!L12+'2.6(2)'!L13+'2.6(2)'!L14</f>
        <v>8408</v>
      </c>
    </row>
    <row r="17" spans="1:12" ht="13.5" customHeight="1">
      <c r="A17" s="68"/>
      <c r="B17" s="67" t="s">
        <v>152</v>
      </c>
      <c r="C17" s="173">
        <f>C39+C51+C54+'2.6(2)'!C15+'2.6(2)'!C16</f>
        <v>6059</v>
      </c>
      <c r="D17" s="173">
        <f>D39+D51+D54+'2.6(2)'!D15+'2.6(2)'!D16</f>
        <v>5935</v>
      </c>
      <c r="E17" s="173">
        <f>E39+E51+E54+'2.6(2)'!E15+'2.6(2)'!E16</f>
        <v>6755</v>
      </c>
      <c r="F17" s="173">
        <f>F39+F51+F54+'2.6(2)'!F15+'2.6(2)'!F16</f>
        <v>6762</v>
      </c>
      <c r="G17" s="173">
        <f>G39+G51+G54+'2.6(2)'!G15+'2.6(2)'!G16</f>
        <v>7418</v>
      </c>
      <c r="H17" s="173">
        <f>H39+H51+H54+'2.6(2)'!H15+'2.6(2)'!H16</f>
        <v>7350</v>
      </c>
      <c r="I17" s="173">
        <f>I39+I51+I54+'2.6(2)'!I15+'2.6(2)'!I16</f>
        <v>5750</v>
      </c>
      <c r="J17" s="173">
        <f>J39+J51+J54+'2.6(2)'!J15+'2.6(2)'!J16</f>
        <v>6441</v>
      </c>
      <c r="K17" s="173">
        <f>K39+K51+K54+'2.6(2)'!K15+'2.6(2)'!K16</f>
        <v>4962</v>
      </c>
      <c r="L17" s="173">
        <f>L39+L51+L54+'2.6(2)'!L15+'2.6(2)'!L16</f>
        <v>6050</v>
      </c>
    </row>
    <row r="18" spans="1:12" ht="13.5" customHeight="1">
      <c r="A18" s="68"/>
      <c r="B18" s="67" t="s">
        <v>153</v>
      </c>
      <c r="C18" s="173">
        <f>C50+C52</f>
        <v>3526</v>
      </c>
      <c r="D18" s="173">
        <f aca="true" t="shared" si="1" ref="D18:L18">D50+D52</f>
        <v>3659</v>
      </c>
      <c r="E18" s="173">
        <f t="shared" si="1"/>
        <v>4115</v>
      </c>
      <c r="F18" s="173">
        <f t="shared" si="1"/>
        <v>4044</v>
      </c>
      <c r="G18" s="173">
        <f t="shared" si="1"/>
        <v>4654</v>
      </c>
      <c r="H18" s="173">
        <f t="shared" si="1"/>
        <v>4586</v>
      </c>
      <c r="I18" s="173">
        <f t="shared" si="1"/>
        <v>3530</v>
      </c>
      <c r="J18" s="173">
        <f t="shared" si="1"/>
        <v>3775</v>
      </c>
      <c r="K18" s="173">
        <f t="shared" si="1"/>
        <v>2972</v>
      </c>
      <c r="L18" s="173">
        <f t="shared" si="1"/>
        <v>3545</v>
      </c>
    </row>
    <row r="19" spans="1:12" s="3" customFormat="1" ht="13.5" customHeight="1">
      <c r="A19" s="69"/>
      <c r="B19" s="67" t="s">
        <v>154</v>
      </c>
      <c r="C19" s="173">
        <f>C35+C53+C55</f>
        <v>4396</v>
      </c>
      <c r="D19" s="173">
        <f aca="true" t="shared" si="2" ref="D19:L19">D35+D53+D55</f>
        <v>4524</v>
      </c>
      <c r="E19" s="173">
        <f t="shared" si="2"/>
        <v>5356</v>
      </c>
      <c r="F19" s="173">
        <f t="shared" si="2"/>
        <v>5415</v>
      </c>
      <c r="G19" s="173">
        <f t="shared" si="2"/>
        <v>6456</v>
      </c>
      <c r="H19" s="173">
        <f t="shared" si="2"/>
        <v>6434</v>
      </c>
      <c r="I19" s="173">
        <f t="shared" si="2"/>
        <v>4626</v>
      </c>
      <c r="J19" s="173">
        <f t="shared" si="2"/>
        <v>5070</v>
      </c>
      <c r="K19" s="173">
        <f t="shared" si="2"/>
        <v>4063</v>
      </c>
      <c r="L19" s="173">
        <f t="shared" si="2"/>
        <v>4778</v>
      </c>
    </row>
    <row r="20" spans="1:12" s="3" customFormat="1" ht="11.25" customHeight="1">
      <c r="A20" s="69"/>
      <c r="B20" s="67"/>
      <c r="C20" s="8"/>
      <c r="D20" s="8"/>
      <c r="E20" s="8"/>
      <c r="F20" s="8"/>
      <c r="G20" s="8"/>
      <c r="H20" s="8"/>
      <c r="I20" s="8"/>
      <c r="J20" s="8"/>
      <c r="K20" s="8"/>
      <c r="L20" s="8"/>
    </row>
    <row r="21" spans="1:12" ht="13.5" customHeight="1">
      <c r="A21" s="70">
        <v>100</v>
      </c>
      <c r="B21" s="67" t="s">
        <v>155</v>
      </c>
      <c r="C21" s="8">
        <v>43369</v>
      </c>
      <c r="D21" s="8">
        <v>47889</v>
      </c>
      <c r="E21" s="8">
        <v>48835</v>
      </c>
      <c r="F21" s="8">
        <v>52278</v>
      </c>
      <c r="G21" s="8">
        <v>59840</v>
      </c>
      <c r="H21" s="8">
        <v>64045</v>
      </c>
      <c r="I21" s="8">
        <v>48706</v>
      </c>
      <c r="J21" s="8">
        <v>54522</v>
      </c>
      <c r="K21" s="6">
        <v>38574</v>
      </c>
      <c r="L21" s="6">
        <v>46680</v>
      </c>
    </row>
    <row r="22" spans="1:12" ht="13.5" customHeight="1">
      <c r="A22" s="70">
        <v>101</v>
      </c>
      <c r="B22" s="67" t="s">
        <v>156</v>
      </c>
      <c r="C22" s="175">
        <v>6127</v>
      </c>
      <c r="D22" s="175">
        <v>6671</v>
      </c>
      <c r="E22" s="175">
        <v>5897</v>
      </c>
      <c r="F22" s="175">
        <v>6581</v>
      </c>
      <c r="G22" s="175">
        <v>7239</v>
      </c>
      <c r="H22" s="175">
        <v>7776</v>
      </c>
      <c r="I22" s="175">
        <v>5404</v>
      </c>
      <c r="J22" s="175">
        <v>6399</v>
      </c>
      <c r="K22" s="6">
        <v>4275</v>
      </c>
      <c r="L22" s="6">
        <v>5497</v>
      </c>
    </row>
    <row r="23" spans="1:12" ht="13.5" customHeight="1">
      <c r="A23" s="70">
        <v>102</v>
      </c>
      <c r="B23" s="67" t="s">
        <v>157</v>
      </c>
      <c r="C23" s="6">
        <v>3336</v>
      </c>
      <c r="D23" s="6">
        <v>3711</v>
      </c>
      <c r="E23" s="6">
        <v>3750</v>
      </c>
      <c r="F23" s="6">
        <v>4059</v>
      </c>
      <c r="G23" s="6">
        <v>4446</v>
      </c>
      <c r="H23" s="6">
        <v>4939</v>
      </c>
      <c r="I23" s="6">
        <v>3639</v>
      </c>
      <c r="J23" s="6">
        <v>4289</v>
      </c>
      <c r="K23" s="6">
        <v>2947</v>
      </c>
      <c r="L23" s="6">
        <v>3868</v>
      </c>
    </row>
    <row r="24" spans="1:12" ht="13.5" customHeight="1">
      <c r="A24" s="70">
        <v>105</v>
      </c>
      <c r="B24" s="67" t="s">
        <v>158</v>
      </c>
      <c r="C24" s="175">
        <v>2893</v>
      </c>
      <c r="D24" s="175">
        <v>2868</v>
      </c>
      <c r="E24" s="175">
        <v>3487</v>
      </c>
      <c r="F24" s="175">
        <v>3227</v>
      </c>
      <c r="G24" s="175">
        <v>4509</v>
      </c>
      <c r="H24" s="175">
        <v>4293</v>
      </c>
      <c r="I24" s="175">
        <v>3905</v>
      </c>
      <c r="J24" s="175">
        <v>4237</v>
      </c>
      <c r="K24" s="175">
        <v>3290</v>
      </c>
      <c r="L24" s="175">
        <v>3958</v>
      </c>
    </row>
    <row r="25" spans="1:12" ht="13.5" customHeight="1">
      <c r="A25" s="70">
        <v>106</v>
      </c>
      <c r="B25" s="67" t="s">
        <v>159</v>
      </c>
      <c r="C25" s="175">
        <v>2613</v>
      </c>
      <c r="D25" s="175">
        <v>2885</v>
      </c>
      <c r="E25" s="175">
        <v>3445</v>
      </c>
      <c r="F25" s="175">
        <v>3339</v>
      </c>
      <c r="G25" s="175">
        <v>4268</v>
      </c>
      <c r="H25" s="175">
        <v>4439</v>
      </c>
      <c r="I25" s="175">
        <v>3630</v>
      </c>
      <c r="J25" s="175">
        <v>4391</v>
      </c>
      <c r="K25" s="175">
        <v>3129</v>
      </c>
      <c r="L25" s="175">
        <v>4247</v>
      </c>
    </row>
    <row r="26" spans="1:12" ht="13.5" customHeight="1">
      <c r="A26" s="70">
        <v>107</v>
      </c>
      <c r="B26" s="67" t="s">
        <v>160</v>
      </c>
      <c r="C26" s="175">
        <v>4562</v>
      </c>
      <c r="D26" s="175">
        <v>5274</v>
      </c>
      <c r="E26" s="175">
        <v>5055</v>
      </c>
      <c r="F26" s="175">
        <v>6087</v>
      </c>
      <c r="G26" s="175">
        <v>7001</v>
      </c>
      <c r="H26" s="175">
        <v>7900</v>
      </c>
      <c r="I26" s="175">
        <v>5848</v>
      </c>
      <c r="J26" s="175">
        <v>6816</v>
      </c>
      <c r="K26" s="175">
        <v>4781</v>
      </c>
      <c r="L26" s="175">
        <v>5753</v>
      </c>
    </row>
    <row r="27" spans="1:12" ht="13.5" customHeight="1">
      <c r="A27" s="70">
        <v>108</v>
      </c>
      <c r="B27" s="67" t="s">
        <v>161</v>
      </c>
      <c r="C27" s="175">
        <v>6027</v>
      </c>
      <c r="D27" s="175">
        <v>6759</v>
      </c>
      <c r="E27" s="175">
        <v>6880</v>
      </c>
      <c r="F27" s="175">
        <v>7489</v>
      </c>
      <c r="G27" s="175">
        <v>8300</v>
      </c>
      <c r="H27" s="175">
        <v>9448</v>
      </c>
      <c r="I27" s="175">
        <v>7258</v>
      </c>
      <c r="J27" s="175">
        <v>8442</v>
      </c>
      <c r="K27" s="175">
        <v>5932</v>
      </c>
      <c r="L27" s="175">
        <v>7234</v>
      </c>
    </row>
    <row r="28" spans="1:12" ht="13.5" customHeight="1">
      <c r="A28" s="70">
        <v>109</v>
      </c>
      <c r="B28" s="67" t="s">
        <v>162</v>
      </c>
      <c r="C28" s="175">
        <v>6547</v>
      </c>
      <c r="D28" s="175">
        <v>7170</v>
      </c>
      <c r="E28" s="175">
        <v>7286</v>
      </c>
      <c r="F28" s="175">
        <v>8069</v>
      </c>
      <c r="G28" s="175">
        <v>9103</v>
      </c>
      <c r="H28" s="175">
        <v>10256</v>
      </c>
      <c r="I28" s="175">
        <v>7868</v>
      </c>
      <c r="J28" s="175">
        <v>8501</v>
      </c>
      <c r="K28" s="175">
        <v>6291</v>
      </c>
      <c r="L28" s="175">
        <v>6776</v>
      </c>
    </row>
    <row r="29" spans="1:12" ht="13.5" customHeight="1">
      <c r="A29" s="70">
        <v>110</v>
      </c>
      <c r="B29" s="67" t="s">
        <v>163</v>
      </c>
      <c r="C29" s="175">
        <v>3398</v>
      </c>
      <c r="D29" s="175">
        <v>3578</v>
      </c>
      <c r="E29" s="175">
        <v>3827</v>
      </c>
      <c r="F29" s="175">
        <v>3890</v>
      </c>
      <c r="G29" s="175">
        <v>4815</v>
      </c>
      <c r="H29" s="175">
        <v>4974</v>
      </c>
      <c r="I29" s="175">
        <v>3814</v>
      </c>
      <c r="J29" s="175">
        <v>4240</v>
      </c>
      <c r="K29" s="175">
        <v>2938</v>
      </c>
      <c r="L29" s="175">
        <v>4024</v>
      </c>
    </row>
    <row r="30" spans="1:12" ht="13.5" customHeight="1">
      <c r="A30" s="70">
        <v>111</v>
      </c>
      <c r="B30" s="67" t="s">
        <v>164</v>
      </c>
      <c r="C30" s="175">
        <v>7866</v>
      </c>
      <c r="D30" s="175">
        <v>8973</v>
      </c>
      <c r="E30" s="175">
        <v>9208</v>
      </c>
      <c r="F30" s="175">
        <v>9537</v>
      </c>
      <c r="G30" s="175">
        <v>10159</v>
      </c>
      <c r="H30" s="175">
        <v>10020</v>
      </c>
      <c r="I30" s="175">
        <v>7340</v>
      </c>
      <c r="J30" s="175">
        <v>7207</v>
      </c>
      <c r="K30" s="175">
        <v>4991</v>
      </c>
      <c r="L30" s="175">
        <v>5323</v>
      </c>
    </row>
    <row r="31" spans="1:12" ht="13.5" customHeight="1">
      <c r="A31" s="70">
        <v>201</v>
      </c>
      <c r="B31" s="67" t="s">
        <v>404</v>
      </c>
      <c r="C31" s="175">
        <v>15062</v>
      </c>
      <c r="D31" s="175">
        <v>15346</v>
      </c>
      <c r="E31" s="175">
        <v>16845</v>
      </c>
      <c r="F31" s="175">
        <v>17339</v>
      </c>
      <c r="G31" s="175">
        <v>20381</v>
      </c>
      <c r="H31" s="175">
        <v>21701</v>
      </c>
      <c r="I31" s="175">
        <v>16745</v>
      </c>
      <c r="J31" s="175">
        <v>18789</v>
      </c>
      <c r="K31" s="175">
        <v>13046</v>
      </c>
      <c r="L31" s="175">
        <v>15045</v>
      </c>
    </row>
    <row r="32" spans="1:12" ht="13.5" customHeight="1">
      <c r="A32" s="68">
        <v>202</v>
      </c>
      <c r="B32" s="67" t="s">
        <v>166</v>
      </c>
      <c r="C32" s="175">
        <v>12306</v>
      </c>
      <c r="D32" s="175">
        <v>12162</v>
      </c>
      <c r="E32" s="175">
        <v>14291</v>
      </c>
      <c r="F32" s="175">
        <v>14601</v>
      </c>
      <c r="G32" s="175">
        <v>18173</v>
      </c>
      <c r="H32" s="175">
        <v>19062</v>
      </c>
      <c r="I32" s="175">
        <v>15864</v>
      </c>
      <c r="J32" s="175">
        <v>17004</v>
      </c>
      <c r="K32" s="175">
        <v>12750</v>
      </c>
      <c r="L32" s="175">
        <v>14728</v>
      </c>
    </row>
    <row r="33" spans="1:12" ht="13.5" customHeight="1">
      <c r="A33" s="68">
        <v>203</v>
      </c>
      <c r="B33" s="67" t="s">
        <v>167</v>
      </c>
      <c r="C33" s="175">
        <v>8171</v>
      </c>
      <c r="D33" s="175">
        <v>8279</v>
      </c>
      <c r="E33" s="175">
        <v>9120</v>
      </c>
      <c r="F33" s="175">
        <v>9488</v>
      </c>
      <c r="G33" s="175">
        <v>11399</v>
      </c>
      <c r="H33" s="175">
        <v>12156</v>
      </c>
      <c r="I33" s="175">
        <v>9556</v>
      </c>
      <c r="J33" s="175">
        <v>10358</v>
      </c>
      <c r="K33" s="175">
        <v>7269</v>
      </c>
      <c r="L33" s="175">
        <v>8156</v>
      </c>
    </row>
    <row r="34" spans="1:12" ht="13.5" customHeight="1">
      <c r="A34" s="68">
        <v>204</v>
      </c>
      <c r="B34" s="67" t="s">
        <v>168</v>
      </c>
      <c r="C34" s="175">
        <v>12714</v>
      </c>
      <c r="D34" s="175">
        <v>14043</v>
      </c>
      <c r="E34" s="175">
        <v>13145</v>
      </c>
      <c r="F34" s="175">
        <v>14918</v>
      </c>
      <c r="G34" s="175">
        <v>16583</v>
      </c>
      <c r="H34" s="175">
        <v>18349</v>
      </c>
      <c r="I34" s="175">
        <v>13021</v>
      </c>
      <c r="J34" s="175">
        <v>14757</v>
      </c>
      <c r="K34" s="175">
        <v>10242</v>
      </c>
      <c r="L34" s="175">
        <v>12366</v>
      </c>
    </row>
    <row r="35" spans="1:12" ht="13.5" customHeight="1">
      <c r="A35" s="68">
        <v>205</v>
      </c>
      <c r="B35" s="67" t="s">
        <v>352</v>
      </c>
      <c r="C35" s="175">
        <v>1390</v>
      </c>
      <c r="D35" s="175">
        <v>1490</v>
      </c>
      <c r="E35" s="175">
        <v>1706</v>
      </c>
      <c r="F35" s="175">
        <v>1779</v>
      </c>
      <c r="G35" s="175">
        <v>2151</v>
      </c>
      <c r="H35" s="175">
        <v>2183</v>
      </c>
      <c r="I35" s="175">
        <v>1518</v>
      </c>
      <c r="J35" s="175">
        <v>1683</v>
      </c>
      <c r="K35" s="175">
        <v>1281</v>
      </c>
      <c r="L35" s="175">
        <v>1511</v>
      </c>
    </row>
    <row r="36" spans="1:12" ht="13.5" customHeight="1">
      <c r="A36" s="68">
        <v>206</v>
      </c>
      <c r="B36" s="67" t="s">
        <v>170</v>
      </c>
      <c r="C36" s="175">
        <v>2588</v>
      </c>
      <c r="D36" s="175">
        <v>3063</v>
      </c>
      <c r="E36" s="175">
        <v>2723</v>
      </c>
      <c r="F36" s="175">
        <v>3283</v>
      </c>
      <c r="G36" s="175">
        <v>3457</v>
      </c>
      <c r="H36" s="175">
        <v>4127</v>
      </c>
      <c r="I36" s="175">
        <v>2752</v>
      </c>
      <c r="J36" s="175">
        <v>3386</v>
      </c>
      <c r="K36" s="175">
        <v>2231</v>
      </c>
      <c r="L36" s="175">
        <v>2861</v>
      </c>
    </row>
    <row r="37" spans="1:12" ht="13.5" customHeight="1">
      <c r="A37" s="68">
        <v>207</v>
      </c>
      <c r="B37" s="67" t="s">
        <v>171</v>
      </c>
      <c r="C37" s="175">
        <v>5081</v>
      </c>
      <c r="D37" s="175">
        <v>5182</v>
      </c>
      <c r="E37" s="175">
        <v>5462</v>
      </c>
      <c r="F37" s="175">
        <v>6142</v>
      </c>
      <c r="G37" s="175">
        <v>6954</v>
      </c>
      <c r="H37" s="175">
        <v>7716</v>
      </c>
      <c r="I37" s="175">
        <v>5953</v>
      </c>
      <c r="J37" s="175">
        <v>6781</v>
      </c>
      <c r="K37" s="175">
        <v>4792</v>
      </c>
      <c r="L37" s="175">
        <v>5267</v>
      </c>
    </row>
    <row r="38" spans="1:12" ht="13.5" customHeight="1">
      <c r="A38" s="68">
        <v>208</v>
      </c>
      <c r="B38" s="67" t="s">
        <v>172</v>
      </c>
      <c r="C38" s="175">
        <v>857</v>
      </c>
      <c r="D38" s="175">
        <v>831</v>
      </c>
      <c r="E38" s="175">
        <v>1091</v>
      </c>
      <c r="F38" s="175">
        <v>1145</v>
      </c>
      <c r="G38" s="175">
        <v>1505</v>
      </c>
      <c r="H38" s="175">
        <v>1573</v>
      </c>
      <c r="I38" s="175">
        <v>1244</v>
      </c>
      <c r="J38" s="175">
        <v>1333</v>
      </c>
      <c r="K38" s="175">
        <v>961</v>
      </c>
      <c r="L38" s="175">
        <v>1155</v>
      </c>
    </row>
    <row r="39" spans="1:12" ht="13.5" customHeight="1">
      <c r="A39" s="68">
        <v>209</v>
      </c>
      <c r="B39" s="67" t="s">
        <v>173</v>
      </c>
      <c r="C39" s="175">
        <v>2807</v>
      </c>
      <c r="D39" s="175">
        <v>2760</v>
      </c>
      <c r="E39" s="175">
        <v>3043</v>
      </c>
      <c r="F39" s="175">
        <v>3196</v>
      </c>
      <c r="G39" s="175">
        <v>3500</v>
      </c>
      <c r="H39" s="175">
        <v>3496</v>
      </c>
      <c r="I39" s="175">
        <v>2674</v>
      </c>
      <c r="J39" s="175">
        <v>2998</v>
      </c>
      <c r="K39" s="175">
        <v>2275</v>
      </c>
      <c r="L39" s="175">
        <v>2736</v>
      </c>
    </row>
    <row r="40" spans="1:12" ht="13.5" customHeight="1">
      <c r="A40" s="68">
        <v>210</v>
      </c>
      <c r="B40" s="67" t="s">
        <v>174</v>
      </c>
      <c r="C40" s="175">
        <v>7324</v>
      </c>
      <c r="D40" s="175">
        <v>7874</v>
      </c>
      <c r="E40" s="175">
        <v>9076</v>
      </c>
      <c r="F40" s="175">
        <v>9452</v>
      </c>
      <c r="G40" s="175">
        <v>10638</v>
      </c>
      <c r="H40" s="175">
        <v>11362</v>
      </c>
      <c r="I40" s="175">
        <v>9121</v>
      </c>
      <c r="J40" s="175">
        <v>9399</v>
      </c>
      <c r="K40" s="175">
        <v>6744</v>
      </c>
      <c r="L40" s="175">
        <v>6864</v>
      </c>
    </row>
    <row r="41" spans="1:12" ht="13.5" customHeight="1">
      <c r="A41" s="68">
        <v>212</v>
      </c>
      <c r="B41" s="67" t="s">
        <v>175</v>
      </c>
      <c r="C41" s="175">
        <v>1439</v>
      </c>
      <c r="D41" s="175">
        <v>1498</v>
      </c>
      <c r="E41" s="175">
        <v>1731</v>
      </c>
      <c r="F41" s="175">
        <v>1811</v>
      </c>
      <c r="G41" s="175">
        <v>2105</v>
      </c>
      <c r="H41" s="175">
        <v>2117</v>
      </c>
      <c r="I41" s="175">
        <v>1643</v>
      </c>
      <c r="J41" s="175">
        <v>1838</v>
      </c>
      <c r="K41" s="175">
        <v>1401</v>
      </c>
      <c r="L41" s="175">
        <v>1588</v>
      </c>
    </row>
    <row r="42" spans="1:12" ht="13.5" customHeight="1">
      <c r="A42" s="68">
        <v>213</v>
      </c>
      <c r="B42" s="67" t="s">
        <v>176</v>
      </c>
      <c r="C42" s="175">
        <v>1239</v>
      </c>
      <c r="D42" s="175">
        <v>1296</v>
      </c>
      <c r="E42" s="175">
        <v>1385</v>
      </c>
      <c r="F42" s="175">
        <v>1508</v>
      </c>
      <c r="G42" s="175">
        <v>1704</v>
      </c>
      <c r="H42" s="175">
        <v>1714</v>
      </c>
      <c r="I42" s="175">
        <v>1403</v>
      </c>
      <c r="J42" s="175">
        <v>1704</v>
      </c>
      <c r="K42" s="175">
        <v>1291</v>
      </c>
      <c r="L42" s="175">
        <v>1477</v>
      </c>
    </row>
    <row r="43" spans="1:12" ht="13.5" customHeight="1">
      <c r="A43" s="68">
        <v>214</v>
      </c>
      <c r="B43" s="67" t="s">
        <v>177</v>
      </c>
      <c r="C43" s="175">
        <v>6067</v>
      </c>
      <c r="D43" s="175">
        <v>6953</v>
      </c>
      <c r="E43" s="175">
        <v>6413</v>
      </c>
      <c r="F43" s="175">
        <v>7584</v>
      </c>
      <c r="G43" s="175">
        <v>8487</v>
      </c>
      <c r="H43" s="175">
        <v>9796</v>
      </c>
      <c r="I43" s="175">
        <v>7173</v>
      </c>
      <c r="J43" s="175">
        <v>8240</v>
      </c>
      <c r="K43" s="175">
        <v>5819</v>
      </c>
      <c r="L43" s="175">
        <v>6721</v>
      </c>
    </row>
    <row r="44" spans="1:12" ht="13.5" customHeight="1">
      <c r="A44" s="68">
        <v>215</v>
      </c>
      <c r="B44" s="67" t="s">
        <v>353</v>
      </c>
      <c r="C44" s="175">
        <v>2333</v>
      </c>
      <c r="D44" s="175">
        <v>2529</v>
      </c>
      <c r="E44" s="175">
        <v>2938</v>
      </c>
      <c r="F44" s="175">
        <v>3129</v>
      </c>
      <c r="G44" s="175">
        <v>3572</v>
      </c>
      <c r="H44" s="175">
        <v>3939</v>
      </c>
      <c r="I44" s="175">
        <v>3204</v>
      </c>
      <c r="J44" s="175">
        <v>3414</v>
      </c>
      <c r="K44" s="175">
        <v>2495</v>
      </c>
      <c r="L44" s="175">
        <v>2405</v>
      </c>
    </row>
    <row r="45" spans="1:12" ht="13.5" customHeight="1">
      <c r="A45" s="68">
        <v>216</v>
      </c>
      <c r="B45" s="67" t="s">
        <v>179</v>
      </c>
      <c r="C45" s="175">
        <v>2506</v>
      </c>
      <c r="D45" s="175">
        <v>2811</v>
      </c>
      <c r="E45" s="175">
        <v>3217</v>
      </c>
      <c r="F45" s="175">
        <v>3357</v>
      </c>
      <c r="G45" s="175">
        <v>3957</v>
      </c>
      <c r="H45" s="175">
        <v>4150</v>
      </c>
      <c r="I45" s="175">
        <v>3278</v>
      </c>
      <c r="J45" s="175">
        <v>3312</v>
      </c>
      <c r="K45" s="175">
        <v>2264</v>
      </c>
      <c r="L45" s="175">
        <v>2522</v>
      </c>
    </row>
    <row r="46" spans="1:12" ht="13.5" customHeight="1">
      <c r="A46" s="68">
        <v>217</v>
      </c>
      <c r="B46" s="67" t="s">
        <v>180</v>
      </c>
      <c r="C46" s="175">
        <v>3717</v>
      </c>
      <c r="D46" s="175">
        <v>4453</v>
      </c>
      <c r="E46" s="175">
        <v>4389</v>
      </c>
      <c r="F46" s="175">
        <v>5129</v>
      </c>
      <c r="G46" s="175">
        <v>5845</v>
      </c>
      <c r="H46" s="175">
        <v>7086</v>
      </c>
      <c r="I46" s="175">
        <v>5861</v>
      </c>
      <c r="J46" s="175">
        <v>6836</v>
      </c>
      <c r="K46" s="175">
        <v>5271</v>
      </c>
      <c r="L46" s="175">
        <v>5473</v>
      </c>
    </row>
    <row r="47" spans="1:12" ht="13.5" customHeight="1">
      <c r="A47" s="68">
        <v>218</v>
      </c>
      <c r="B47" s="67" t="s">
        <v>181</v>
      </c>
      <c r="C47" s="175">
        <v>1455</v>
      </c>
      <c r="D47" s="175">
        <v>1436</v>
      </c>
      <c r="E47" s="175">
        <v>1682</v>
      </c>
      <c r="F47" s="175">
        <v>1732</v>
      </c>
      <c r="G47" s="175">
        <v>1941</v>
      </c>
      <c r="H47" s="175">
        <v>1996</v>
      </c>
      <c r="I47" s="175">
        <v>1541</v>
      </c>
      <c r="J47" s="175">
        <v>1651</v>
      </c>
      <c r="K47" s="175">
        <v>1210</v>
      </c>
      <c r="L47" s="175">
        <v>1265</v>
      </c>
    </row>
    <row r="48" spans="1:12" ht="13.5" customHeight="1">
      <c r="A48" s="68">
        <v>219</v>
      </c>
      <c r="B48" s="67" t="s">
        <v>182</v>
      </c>
      <c r="C48" s="175">
        <v>4374</v>
      </c>
      <c r="D48" s="175">
        <v>4848</v>
      </c>
      <c r="E48" s="175">
        <v>4532</v>
      </c>
      <c r="F48" s="175">
        <v>4431</v>
      </c>
      <c r="G48" s="175">
        <v>4346</v>
      </c>
      <c r="H48" s="175">
        <v>3837</v>
      </c>
      <c r="I48" s="175">
        <v>2837</v>
      </c>
      <c r="J48" s="175">
        <v>2788</v>
      </c>
      <c r="K48" s="175">
        <v>2054</v>
      </c>
      <c r="L48" s="175">
        <v>2301</v>
      </c>
    </row>
    <row r="49" spans="1:12" ht="13.5" customHeight="1">
      <c r="A49" s="68">
        <v>220</v>
      </c>
      <c r="B49" s="67" t="s">
        <v>183</v>
      </c>
      <c r="C49" s="175">
        <v>1544</v>
      </c>
      <c r="D49" s="175">
        <v>1500</v>
      </c>
      <c r="E49" s="175">
        <v>1774</v>
      </c>
      <c r="F49" s="175">
        <v>1834</v>
      </c>
      <c r="G49" s="175">
        <v>2087</v>
      </c>
      <c r="H49" s="175">
        <v>1942</v>
      </c>
      <c r="I49" s="175">
        <v>1544</v>
      </c>
      <c r="J49" s="175">
        <v>1635</v>
      </c>
      <c r="K49" s="175">
        <v>1193</v>
      </c>
      <c r="L49" s="175">
        <v>1354</v>
      </c>
    </row>
    <row r="50" spans="1:12" ht="13.5" customHeight="1">
      <c r="A50" s="68">
        <v>221</v>
      </c>
      <c r="B50" s="67" t="s">
        <v>184</v>
      </c>
      <c r="C50" s="175">
        <v>1405</v>
      </c>
      <c r="D50" s="175">
        <v>1434</v>
      </c>
      <c r="E50" s="175">
        <v>1673</v>
      </c>
      <c r="F50" s="175">
        <v>1602</v>
      </c>
      <c r="G50" s="175">
        <v>1812</v>
      </c>
      <c r="H50" s="175">
        <v>1779</v>
      </c>
      <c r="I50" s="175">
        <v>1333</v>
      </c>
      <c r="J50" s="175">
        <v>1455</v>
      </c>
      <c r="K50" s="175">
        <v>1152</v>
      </c>
      <c r="L50" s="175">
        <v>1464</v>
      </c>
    </row>
    <row r="51" spans="1:12" ht="13.5" customHeight="1">
      <c r="A51" s="68">
        <v>222</v>
      </c>
      <c r="B51" s="67" t="s">
        <v>321</v>
      </c>
      <c r="C51" s="175">
        <v>911</v>
      </c>
      <c r="D51" s="175">
        <v>879</v>
      </c>
      <c r="E51" s="175">
        <v>1019</v>
      </c>
      <c r="F51" s="175">
        <v>1004</v>
      </c>
      <c r="G51" s="175">
        <v>1124</v>
      </c>
      <c r="H51" s="175">
        <v>1069</v>
      </c>
      <c r="I51" s="175">
        <v>929</v>
      </c>
      <c r="J51" s="175">
        <v>892</v>
      </c>
      <c r="K51" s="175">
        <v>727</v>
      </c>
      <c r="L51" s="175">
        <v>913</v>
      </c>
    </row>
    <row r="52" spans="1:12" ht="13.5" customHeight="1">
      <c r="A52" s="68">
        <v>223</v>
      </c>
      <c r="B52" s="67" t="s">
        <v>322</v>
      </c>
      <c r="C52" s="175">
        <v>2121</v>
      </c>
      <c r="D52" s="175">
        <v>2225</v>
      </c>
      <c r="E52" s="175">
        <v>2442</v>
      </c>
      <c r="F52" s="175">
        <v>2442</v>
      </c>
      <c r="G52" s="175">
        <v>2842</v>
      </c>
      <c r="H52" s="175">
        <v>2807</v>
      </c>
      <c r="I52" s="175">
        <v>2197</v>
      </c>
      <c r="J52" s="175">
        <v>2320</v>
      </c>
      <c r="K52" s="175">
        <v>1820</v>
      </c>
      <c r="L52" s="175">
        <v>2081</v>
      </c>
    </row>
    <row r="53" spans="1:12" ht="13.5" customHeight="1">
      <c r="A53" s="68">
        <v>224</v>
      </c>
      <c r="B53" s="67" t="s">
        <v>323</v>
      </c>
      <c r="C53" s="175">
        <v>1589</v>
      </c>
      <c r="D53" s="175">
        <v>1578</v>
      </c>
      <c r="E53" s="175">
        <v>1871</v>
      </c>
      <c r="F53" s="175">
        <v>1891</v>
      </c>
      <c r="G53" s="175">
        <v>2230</v>
      </c>
      <c r="H53" s="175">
        <v>2226</v>
      </c>
      <c r="I53" s="175">
        <v>1563</v>
      </c>
      <c r="J53" s="175">
        <v>1687</v>
      </c>
      <c r="K53" s="175">
        <v>1372</v>
      </c>
      <c r="L53" s="175">
        <v>1642</v>
      </c>
    </row>
    <row r="54" spans="1:12" ht="13.5" customHeight="1">
      <c r="A54" s="68">
        <v>225</v>
      </c>
      <c r="B54" s="67" t="s">
        <v>324</v>
      </c>
      <c r="C54" s="175">
        <v>1056</v>
      </c>
      <c r="D54" s="175">
        <v>1063</v>
      </c>
      <c r="E54" s="175">
        <v>1261</v>
      </c>
      <c r="F54" s="175">
        <v>1182</v>
      </c>
      <c r="G54" s="175">
        <v>1344</v>
      </c>
      <c r="H54" s="175">
        <v>1301</v>
      </c>
      <c r="I54" s="175">
        <v>1028</v>
      </c>
      <c r="J54" s="175">
        <v>1168</v>
      </c>
      <c r="K54" s="175">
        <v>857</v>
      </c>
      <c r="L54" s="175">
        <v>1034</v>
      </c>
    </row>
    <row r="55" spans="1:12" ht="13.5" customHeight="1">
      <c r="A55" s="68">
        <v>226</v>
      </c>
      <c r="B55" s="67" t="s">
        <v>325</v>
      </c>
      <c r="C55" s="175">
        <v>1417</v>
      </c>
      <c r="D55" s="175">
        <v>1456</v>
      </c>
      <c r="E55" s="175">
        <v>1779</v>
      </c>
      <c r="F55" s="175">
        <v>1745</v>
      </c>
      <c r="G55" s="175">
        <v>2075</v>
      </c>
      <c r="H55" s="175">
        <v>2025</v>
      </c>
      <c r="I55" s="175">
        <v>1545</v>
      </c>
      <c r="J55" s="175">
        <v>1700</v>
      </c>
      <c r="K55" s="175">
        <v>1410</v>
      </c>
      <c r="L55" s="175">
        <v>1625</v>
      </c>
    </row>
    <row r="56" spans="1:12" ht="13.5" customHeight="1">
      <c r="A56" s="68">
        <v>227</v>
      </c>
      <c r="B56" s="67" t="s">
        <v>326</v>
      </c>
      <c r="C56" s="175">
        <v>1347</v>
      </c>
      <c r="D56" s="175">
        <v>1402</v>
      </c>
      <c r="E56" s="175">
        <v>1618</v>
      </c>
      <c r="F56" s="175">
        <v>1589</v>
      </c>
      <c r="G56" s="175">
        <v>1728</v>
      </c>
      <c r="H56" s="175">
        <v>1739</v>
      </c>
      <c r="I56" s="175">
        <v>1215</v>
      </c>
      <c r="J56" s="175">
        <v>1369</v>
      </c>
      <c r="K56" s="175">
        <v>1031</v>
      </c>
      <c r="L56" s="175">
        <v>1342</v>
      </c>
    </row>
    <row r="57" spans="1:12" ht="13.5" customHeight="1">
      <c r="A57" s="68">
        <v>228</v>
      </c>
      <c r="B57" s="67" t="s">
        <v>354</v>
      </c>
      <c r="C57" s="175">
        <v>1248</v>
      </c>
      <c r="D57" s="175">
        <v>1214</v>
      </c>
      <c r="E57" s="175">
        <v>1390</v>
      </c>
      <c r="F57" s="175">
        <v>1342</v>
      </c>
      <c r="G57" s="175">
        <v>1534</v>
      </c>
      <c r="H57" s="175">
        <v>1440</v>
      </c>
      <c r="I57" s="175">
        <v>1105</v>
      </c>
      <c r="J57" s="175">
        <v>1137</v>
      </c>
      <c r="K57" s="175">
        <v>924</v>
      </c>
      <c r="L57" s="175">
        <v>1115</v>
      </c>
    </row>
    <row r="58" spans="1:12" ht="13.5" customHeight="1">
      <c r="A58" s="68">
        <v>229</v>
      </c>
      <c r="B58" s="67" t="s">
        <v>327</v>
      </c>
      <c r="C58" s="175">
        <v>2335</v>
      </c>
      <c r="D58" s="175">
        <v>2437</v>
      </c>
      <c r="E58" s="175">
        <v>2841</v>
      </c>
      <c r="F58" s="175">
        <v>2939</v>
      </c>
      <c r="G58" s="175">
        <v>3386</v>
      </c>
      <c r="H58" s="175">
        <v>3495</v>
      </c>
      <c r="I58" s="175">
        <v>2750</v>
      </c>
      <c r="J58" s="175">
        <v>2922</v>
      </c>
      <c r="K58" s="175">
        <v>1978</v>
      </c>
      <c r="L58" s="175">
        <v>2320</v>
      </c>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2.75" customHeight="1"/>
  </sheetData>
  <sheetProtection/>
  <mergeCells count="6">
    <mergeCell ref="A3:B4"/>
    <mergeCell ref="C3:D3"/>
    <mergeCell ref="K3:L3"/>
    <mergeCell ref="I3:J3"/>
    <mergeCell ref="G3:H3"/>
    <mergeCell ref="E3:F3"/>
  </mergeCells>
  <printOptions/>
  <pageMargins left="0.5905511811023623" right="0.5905511811023623" top="0.5905511811023623" bottom="0.5905511811023623" header="0.275590551181102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2" sqref="A2"/>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4" customFormat="1" ht="17.25" customHeight="1">
      <c r="A1" s="71" t="s">
        <v>29</v>
      </c>
    </row>
    <row r="2" spans="1:12" ht="11.25">
      <c r="A2" s="26"/>
      <c r="B2" s="3"/>
      <c r="C2" s="3"/>
      <c r="D2" s="3"/>
      <c r="E2" s="3"/>
      <c r="F2" s="3"/>
      <c r="G2" s="3"/>
      <c r="H2" s="3"/>
      <c r="I2" s="3"/>
      <c r="J2" s="3"/>
      <c r="K2" s="3"/>
      <c r="L2" s="21" t="s">
        <v>27</v>
      </c>
    </row>
    <row r="3" spans="1:12" s="2" customFormat="1" ht="12" customHeight="1">
      <c r="A3" s="217" t="s">
        <v>381</v>
      </c>
      <c r="B3" s="206"/>
      <c r="C3" s="218" t="s">
        <v>399</v>
      </c>
      <c r="D3" s="220"/>
      <c r="E3" s="218" t="s">
        <v>400</v>
      </c>
      <c r="F3" s="220"/>
      <c r="G3" s="218" t="s">
        <v>401</v>
      </c>
      <c r="H3" s="220"/>
      <c r="I3" s="218" t="s">
        <v>402</v>
      </c>
      <c r="J3" s="220"/>
      <c r="K3" s="218" t="s">
        <v>403</v>
      </c>
      <c r="L3" s="219"/>
    </row>
    <row r="4" spans="1:12" s="2" customFormat="1" ht="12" customHeight="1">
      <c r="A4" s="209"/>
      <c r="B4" s="210"/>
      <c r="C4" s="111" t="s">
        <v>121</v>
      </c>
      <c r="D4" s="75" t="s">
        <v>122</v>
      </c>
      <c r="E4" s="75" t="s">
        <v>121</v>
      </c>
      <c r="F4" s="75" t="s">
        <v>122</v>
      </c>
      <c r="G4" s="75" t="s">
        <v>121</v>
      </c>
      <c r="H4" s="109" t="s">
        <v>122</v>
      </c>
      <c r="I4" s="75" t="s">
        <v>121</v>
      </c>
      <c r="J4" s="75" t="s">
        <v>122</v>
      </c>
      <c r="K4" s="75" t="s">
        <v>121</v>
      </c>
      <c r="L4" s="110" t="s">
        <v>122</v>
      </c>
    </row>
    <row r="5" spans="1:12" ht="13.5" customHeight="1">
      <c r="A5" s="68">
        <v>301</v>
      </c>
      <c r="B5" s="67" t="s">
        <v>185</v>
      </c>
      <c r="C5" s="6">
        <v>957</v>
      </c>
      <c r="D5" s="6">
        <v>1158</v>
      </c>
      <c r="E5" s="6">
        <v>1231</v>
      </c>
      <c r="F5" s="6">
        <v>1253</v>
      </c>
      <c r="G5" s="6">
        <v>1272</v>
      </c>
      <c r="H5" s="6">
        <v>1326</v>
      </c>
      <c r="I5" s="6">
        <v>1065</v>
      </c>
      <c r="J5" s="6">
        <v>999</v>
      </c>
      <c r="K5" s="6">
        <v>711</v>
      </c>
      <c r="L5" s="6">
        <v>718</v>
      </c>
    </row>
    <row r="6" spans="1:12" ht="13.5" customHeight="1">
      <c r="A6" s="68">
        <v>365</v>
      </c>
      <c r="B6" s="67" t="s">
        <v>355</v>
      </c>
      <c r="C6" s="175">
        <v>705</v>
      </c>
      <c r="D6" s="175">
        <v>716</v>
      </c>
      <c r="E6" s="175">
        <v>832</v>
      </c>
      <c r="F6" s="175">
        <v>819</v>
      </c>
      <c r="G6" s="175">
        <v>959</v>
      </c>
      <c r="H6" s="175">
        <v>950</v>
      </c>
      <c r="I6" s="175">
        <v>797</v>
      </c>
      <c r="J6" s="175">
        <v>810</v>
      </c>
      <c r="K6" s="175">
        <v>657</v>
      </c>
      <c r="L6" s="175">
        <v>796</v>
      </c>
    </row>
    <row r="7" spans="1:12" ht="13.5" customHeight="1">
      <c r="A7" s="68">
        <v>381</v>
      </c>
      <c r="B7" s="67" t="s">
        <v>186</v>
      </c>
      <c r="C7" s="175">
        <v>907</v>
      </c>
      <c r="D7" s="175">
        <v>945</v>
      </c>
      <c r="E7" s="175">
        <v>1066</v>
      </c>
      <c r="F7" s="175">
        <v>1265</v>
      </c>
      <c r="G7" s="175">
        <v>1520</v>
      </c>
      <c r="H7" s="175">
        <v>1592</v>
      </c>
      <c r="I7" s="175">
        <v>1287</v>
      </c>
      <c r="J7" s="175">
        <v>1211</v>
      </c>
      <c r="K7" s="175">
        <v>864</v>
      </c>
      <c r="L7" s="175">
        <v>836</v>
      </c>
    </row>
    <row r="8" spans="1:12" s="3" customFormat="1" ht="13.5" customHeight="1">
      <c r="A8" s="69">
        <v>382</v>
      </c>
      <c r="B8" s="67" t="s">
        <v>187</v>
      </c>
      <c r="C8" s="175">
        <v>907</v>
      </c>
      <c r="D8" s="175">
        <v>991</v>
      </c>
      <c r="E8" s="175">
        <v>1075</v>
      </c>
      <c r="F8" s="175">
        <v>1171</v>
      </c>
      <c r="G8" s="175">
        <v>1367</v>
      </c>
      <c r="H8" s="175">
        <v>1494</v>
      </c>
      <c r="I8" s="175">
        <v>1220</v>
      </c>
      <c r="J8" s="175">
        <v>1260</v>
      </c>
      <c r="K8" s="175">
        <v>898</v>
      </c>
      <c r="L8" s="175">
        <v>899</v>
      </c>
    </row>
    <row r="9" spans="1:12" ht="13.5" customHeight="1">
      <c r="A9" s="68">
        <v>442</v>
      </c>
      <c r="B9" s="67" t="s">
        <v>188</v>
      </c>
      <c r="C9" s="175">
        <v>464</v>
      </c>
      <c r="D9" s="175">
        <v>484</v>
      </c>
      <c r="E9" s="175">
        <v>551</v>
      </c>
      <c r="F9" s="175">
        <v>521</v>
      </c>
      <c r="G9" s="175">
        <v>598</v>
      </c>
      <c r="H9" s="175">
        <v>576</v>
      </c>
      <c r="I9" s="175">
        <v>467</v>
      </c>
      <c r="J9" s="175">
        <v>463</v>
      </c>
      <c r="K9" s="175">
        <v>385</v>
      </c>
      <c r="L9" s="175">
        <v>424</v>
      </c>
    </row>
    <row r="10" spans="1:12" ht="13.5" customHeight="1">
      <c r="A10" s="68">
        <v>443</v>
      </c>
      <c r="B10" s="67" t="s">
        <v>189</v>
      </c>
      <c r="C10" s="175">
        <v>581</v>
      </c>
      <c r="D10" s="175">
        <v>585</v>
      </c>
      <c r="E10" s="175">
        <v>642</v>
      </c>
      <c r="F10" s="175">
        <v>691</v>
      </c>
      <c r="G10" s="175">
        <v>770</v>
      </c>
      <c r="H10" s="175">
        <v>846</v>
      </c>
      <c r="I10" s="175">
        <v>644</v>
      </c>
      <c r="J10" s="175">
        <v>676</v>
      </c>
      <c r="K10" s="175">
        <v>456</v>
      </c>
      <c r="L10" s="175">
        <v>518</v>
      </c>
    </row>
    <row r="11" spans="1:12" ht="13.5" customHeight="1">
      <c r="A11" s="68">
        <v>446</v>
      </c>
      <c r="B11" s="67" t="s">
        <v>356</v>
      </c>
      <c r="C11" s="175">
        <v>379</v>
      </c>
      <c r="D11" s="175">
        <v>395</v>
      </c>
      <c r="E11" s="175">
        <v>476</v>
      </c>
      <c r="F11" s="175">
        <v>450</v>
      </c>
      <c r="G11" s="175">
        <v>508</v>
      </c>
      <c r="H11" s="175">
        <v>489</v>
      </c>
      <c r="I11" s="175">
        <v>424</v>
      </c>
      <c r="J11" s="175">
        <v>417</v>
      </c>
      <c r="K11" s="175">
        <v>315</v>
      </c>
      <c r="L11" s="175">
        <v>403</v>
      </c>
    </row>
    <row r="12" spans="1:12" ht="13.5" customHeight="1">
      <c r="A12" s="68">
        <v>464</v>
      </c>
      <c r="B12" s="67" t="s">
        <v>190</v>
      </c>
      <c r="C12" s="175">
        <v>811</v>
      </c>
      <c r="D12" s="175">
        <v>874</v>
      </c>
      <c r="E12" s="175">
        <v>1067</v>
      </c>
      <c r="F12" s="175">
        <v>1234</v>
      </c>
      <c r="G12" s="175">
        <v>1351</v>
      </c>
      <c r="H12" s="175">
        <v>1464</v>
      </c>
      <c r="I12" s="175">
        <v>1111</v>
      </c>
      <c r="J12" s="175">
        <v>1167</v>
      </c>
      <c r="K12" s="175">
        <v>838</v>
      </c>
      <c r="L12" s="175">
        <v>776</v>
      </c>
    </row>
    <row r="13" spans="1:12" ht="13.5" customHeight="1">
      <c r="A13" s="68">
        <v>481</v>
      </c>
      <c r="B13" s="67" t="s">
        <v>191</v>
      </c>
      <c r="C13" s="175">
        <v>552</v>
      </c>
      <c r="D13" s="175">
        <v>547</v>
      </c>
      <c r="E13" s="175">
        <v>639</v>
      </c>
      <c r="F13" s="175">
        <v>699</v>
      </c>
      <c r="G13" s="175">
        <v>807</v>
      </c>
      <c r="H13" s="175">
        <v>807</v>
      </c>
      <c r="I13" s="175">
        <v>635</v>
      </c>
      <c r="J13" s="175">
        <v>671</v>
      </c>
      <c r="K13" s="175">
        <v>434</v>
      </c>
      <c r="L13" s="175">
        <v>508</v>
      </c>
    </row>
    <row r="14" spans="1:12" ht="13.5" customHeight="1">
      <c r="A14" s="68">
        <v>501</v>
      </c>
      <c r="B14" s="67" t="s">
        <v>192</v>
      </c>
      <c r="C14" s="175">
        <v>642</v>
      </c>
      <c r="D14" s="175">
        <v>639</v>
      </c>
      <c r="E14" s="175">
        <v>806</v>
      </c>
      <c r="F14" s="175">
        <v>762</v>
      </c>
      <c r="G14" s="175">
        <v>865</v>
      </c>
      <c r="H14" s="175">
        <v>801</v>
      </c>
      <c r="I14" s="175">
        <v>639</v>
      </c>
      <c r="J14" s="175">
        <v>675</v>
      </c>
      <c r="K14" s="175">
        <v>572</v>
      </c>
      <c r="L14" s="175">
        <v>719</v>
      </c>
    </row>
    <row r="15" spans="1:12" ht="13.5" customHeight="1">
      <c r="A15" s="68">
        <v>585</v>
      </c>
      <c r="B15" s="67" t="s">
        <v>328</v>
      </c>
      <c r="C15" s="175">
        <v>676</v>
      </c>
      <c r="D15" s="175">
        <v>678</v>
      </c>
      <c r="E15" s="175">
        <v>807</v>
      </c>
      <c r="F15" s="175">
        <v>718</v>
      </c>
      <c r="G15" s="175">
        <v>755</v>
      </c>
      <c r="H15" s="175">
        <v>807</v>
      </c>
      <c r="I15" s="175">
        <v>625</v>
      </c>
      <c r="J15" s="175">
        <v>791</v>
      </c>
      <c r="K15" s="175">
        <v>626</v>
      </c>
      <c r="L15" s="175">
        <v>786</v>
      </c>
    </row>
    <row r="16" spans="1:12" ht="13.5" customHeight="1">
      <c r="A16" s="68">
        <v>586</v>
      </c>
      <c r="B16" s="67" t="s">
        <v>329</v>
      </c>
      <c r="C16" s="175">
        <v>609</v>
      </c>
      <c r="D16" s="175">
        <v>555</v>
      </c>
      <c r="E16" s="175">
        <v>625</v>
      </c>
      <c r="F16" s="175">
        <v>662</v>
      </c>
      <c r="G16" s="175">
        <v>695</v>
      </c>
      <c r="H16" s="175">
        <v>677</v>
      </c>
      <c r="I16" s="175">
        <v>494</v>
      </c>
      <c r="J16" s="175">
        <v>592</v>
      </c>
      <c r="K16" s="175">
        <v>477</v>
      </c>
      <c r="L16" s="175">
        <v>581</v>
      </c>
    </row>
    <row r="17" spans="1:12" ht="3.75" customHeight="1">
      <c r="A17" s="72"/>
      <c r="B17" s="73"/>
      <c r="C17" s="10"/>
      <c r="D17" s="10"/>
      <c r="E17" s="10"/>
      <c r="F17" s="10"/>
      <c r="G17" s="10"/>
      <c r="H17" s="10"/>
      <c r="I17" s="10"/>
      <c r="J17" s="10"/>
      <c r="K17" s="10"/>
      <c r="L17" s="10"/>
    </row>
    <row r="18" spans="1:12" ht="11.25">
      <c r="A18" s="24" t="s">
        <v>605</v>
      </c>
      <c r="B18" s="25"/>
      <c r="C18" s="3"/>
      <c r="D18" s="3"/>
      <c r="E18" s="3"/>
      <c r="F18" s="3"/>
      <c r="G18" s="3"/>
      <c r="H18" s="3"/>
      <c r="I18" s="3"/>
      <c r="J18" s="3"/>
      <c r="K18" s="3"/>
      <c r="L18" s="3"/>
    </row>
    <row r="19" spans="1:2" ht="11.25">
      <c r="A19" s="47" t="s">
        <v>648</v>
      </c>
      <c r="B19" s="74"/>
    </row>
    <row r="20" spans="1:2" ht="11.25">
      <c r="A20" s="47" t="s">
        <v>649</v>
      </c>
      <c r="B20" s="74"/>
    </row>
    <row r="21" ht="11.25">
      <c r="A21" s="47" t="s">
        <v>20</v>
      </c>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2.75" customHeight="1"/>
  </sheetData>
  <sheetProtection/>
  <mergeCells count="6">
    <mergeCell ref="A3:B4"/>
    <mergeCell ref="C3:D3"/>
    <mergeCell ref="K3:L3"/>
    <mergeCell ref="I3:J3"/>
    <mergeCell ref="G3:H3"/>
    <mergeCell ref="E3:F3"/>
  </mergeCells>
  <printOptions/>
  <pageMargins left="0.5905511811023623" right="0.5905511811023623" top="0.5905511811023623" bottom="0.5905511811023623" header="0.2755905511811024" footer="0.196850393700787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pane ySplit="4" topLeftCell="BM5" activePane="bottomLeft" state="frozen"/>
      <selection pane="topLeft" activeCell="A1" sqref="A1"/>
      <selection pane="bottomLeft" activeCell="R53" sqref="R53"/>
    </sheetView>
  </sheetViews>
  <sheetFormatPr defaultColWidth="8.875" defaultRowHeight="12.75"/>
  <cols>
    <col min="1" max="1" width="3.625" style="1" customWidth="1"/>
    <col min="2" max="2" width="10.75390625" style="1" customWidth="1"/>
    <col min="3" max="4" width="7.125" style="1" customWidth="1"/>
    <col min="5" max="16" width="6.375" style="1" customWidth="1"/>
    <col min="17" max="16384" width="8.875" style="1" customWidth="1"/>
  </cols>
  <sheetData>
    <row r="1" s="4" customFormat="1" ht="17.25">
      <c r="A1" s="4" t="s">
        <v>612</v>
      </c>
    </row>
    <row r="2" spans="1:16" ht="11.25">
      <c r="A2" s="26"/>
      <c r="B2" s="3"/>
      <c r="J2" s="74"/>
      <c r="O2" s="74"/>
      <c r="P2" s="21" t="s">
        <v>31</v>
      </c>
    </row>
    <row r="3" spans="1:16" s="2" customFormat="1" ht="12" customHeight="1">
      <c r="A3" s="217" t="s">
        <v>381</v>
      </c>
      <c r="B3" s="206"/>
      <c r="C3" s="218" t="s">
        <v>405</v>
      </c>
      <c r="D3" s="220"/>
      <c r="E3" s="218" t="s">
        <v>406</v>
      </c>
      <c r="F3" s="220"/>
      <c r="G3" s="218" t="s">
        <v>407</v>
      </c>
      <c r="H3" s="220"/>
      <c r="I3" s="218" t="s">
        <v>408</v>
      </c>
      <c r="J3" s="220"/>
      <c r="K3" s="218" t="s">
        <v>409</v>
      </c>
      <c r="L3" s="220"/>
      <c r="M3" s="218" t="s">
        <v>410</v>
      </c>
      <c r="N3" s="220"/>
      <c r="O3" s="218" t="s">
        <v>411</v>
      </c>
      <c r="P3" s="219"/>
    </row>
    <row r="4" spans="1:16" s="2" customFormat="1" ht="12" customHeight="1">
      <c r="A4" s="209"/>
      <c r="B4" s="210"/>
      <c r="C4" s="111" t="s">
        <v>121</v>
      </c>
      <c r="D4" s="75" t="s">
        <v>122</v>
      </c>
      <c r="E4" s="75" t="s">
        <v>121</v>
      </c>
      <c r="F4" s="75" t="s">
        <v>122</v>
      </c>
      <c r="G4" s="75" t="s">
        <v>121</v>
      </c>
      <c r="H4" s="75" t="s">
        <v>122</v>
      </c>
      <c r="I4" s="75" t="s">
        <v>121</v>
      </c>
      <c r="J4" s="75" t="s">
        <v>122</v>
      </c>
      <c r="K4" s="75" t="s">
        <v>121</v>
      </c>
      <c r="L4" s="75" t="s">
        <v>122</v>
      </c>
      <c r="M4" s="75" t="s">
        <v>121</v>
      </c>
      <c r="N4" s="75" t="s">
        <v>122</v>
      </c>
      <c r="O4" s="75" t="s">
        <v>121</v>
      </c>
      <c r="P4" s="110" t="s">
        <v>122</v>
      </c>
    </row>
    <row r="5" spans="1:16" ht="17.25" customHeight="1">
      <c r="A5" s="63"/>
      <c r="B5" s="64" t="s">
        <v>320</v>
      </c>
      <c r="C5" s="14">
        <v>52700</v>
      </c>
      <c r="D5" s="14">
        <v>80278</v>
      </c>
      <c r="E5" s="14">
        <v>29678</v>
      </c>
      <c r="F5" s="14">
        <v>51671</v>
      </c>
      <c r="G5" s="14">
        <v>11994</v>
      </c>
      <c r="H5" s="14">
        <v>24393</v>
      </c>
      <c r="I5" s="14">
        <v>3020</v>
      </c>
      <c r="J5" s="14">
        <v>7601</v>
      </c>
      <c r="K5" s="14">
        <v>406</v>
      </c>
      <c r="L5" s="14">
        <v>1188</v>
      </c>
      <c r="M5" s="14">
        <v>31</v>
      </c>
      <c r="N5" s="14">
        <v>109</v>
      </c>
      <c r="O5" s="14">
        <v>12244</v>
      </c>
      <c r="P5" s="14">
        <v>6470</v>
      </c>
    </row>
    <row r="6" spans="1:16" ht="13.5" customHeight="1">
      <c r="A6" s="65"/>
      <c r="B6" s="66" t="s">
        <v>727</v>
      </c>
      <c r="C6" s="14">
        <v>50249</v>
      </c>
      <c r="D6" s="14">
        <v>84100</v>
      </c>
      <c r="E6" s="14">
        <v>34450</v>
      </c>
      <c r="F6" s="14">
        <v>62368</v>
      </c>
      <c r="G6" s="14">
        <v>14893</v>
      </c>
      <c r="H6" s="14">
        <v>32670</v>
      </c>
      <c r="I6" s="14">
        <v>4029</v>
      </c>
      <c r="J6" s="14">
        <v>10903</v>
      </c>
      <c r="K6" s="14">
        <v>614</v>
      </c>
      <c r="L6" s="14">
        <v>2160</v>
      </c>
      <c r="M6" s="14">
        <v>44</v>
      </c>
      <c r="N6" s="14">
        <v>180</v>
      </c>
      <c r="O6" s="14">
        <v>1706</v>
      </c>
      <c r="P6" s="14">
        <v>825</v>
      </c>
    </row>
    <row r="7" spans="1:16" ht="13.5" customHeight="1">
      <c r="A7" s="65"/>
      <c r="B7" s="64" t="s">
        <v>728</v>
      </c>
      <c r="C7" s="14">
        <v>68226</v>
      </c>
      <c r="D7" s="14">
        <v>105816</v>
      </c>
      <c r="E7" s="14">
        <v>36754</v>
      </c>
      <c r="F7" s="14">
        <v>71132</v>
      </c>
      <c r="G7" s="14">
        <v>20019</v>
      </c>
      <c r="H7" s="14">
        <v>45038</v>
      </c>
      <c r="I7" s="14">
        <v>6104</v>
      </c>
      <c r="J7" s="14">
        <v>18098</v>
      </c>
      <c r="K7" s="14">
        <v>1042</v>
      </c>
      <c r="L7" s="14">
        <v>3835</v>
      </c>
      <c r="M7" s="14">
        <v>71</v>
      </c>
      <c r="N7" s="14">
        <v>420</v>
      </c>
      <c r="O7" s="14">
        <v>2484</v>
      </c>
      <c r="P7" s="14">
        <v>1545</v>
      </c>
    </row>
    <row r="8" spans="1:16" ht="13.5" customHeight="1">
      <c r="A8" s="65"/>
      <c r="B8" s="64" t="s">
        <v>729</v>
      </c>
      <c r="C8" s="14">
        <v>97504</v>
      </c>
      <c r="D8" s="14">
        <v>128328</v>
      </c>
      <c r="E8" s="14">
        <v>51461</v>
      </c>
      <c r="F8" s="14">
        <v>91617</v>
      </c>
      <c r="G8" s="14">
        <v>22235</v>
      </c>
      <c r="H8" s="14">
        <v>54368</v>
      </c>
      <c r="I8" s="14">
        <v>8849</v>
      </c>
      <c r="J8" s="14">
        <v>27012</v>
      </c>
      <c r="K8" s="14">
        <v>1705</v>
      </c>
      <c r="L8" s="14">
        <v>7479</v>
      </c>
      <c r="M8" s="14">
        <v>157</v>
      </c>
      <c r="N8" s="14">
        <v>900</v>
      </c>
      <c r="O8" s="14">
        <v>12398</v>
      </c>
      <c r="P8" s="14">
        <v>8279</v>
      </c>
    </row>
    <row r="9" spans="1:16" ht="13.5" customHeight="1">
      <c r="A9" s="24"/>
      <c r="B9" s="64" t="s">
        <v>726</v>
      </c>
      <c r="C9" s="14">
        <v>112423</v>
      </c>
      <c r="D9" s="14">
        <v>146758</v>
      </c>
      <c r="E9" s="14">
        <v>72506</v>
      </c>
      <c r="F9" s="174">
        <v>111774</v>
      </c>
      <c r="G9" s="14">
        <v>30822</v>
      </c>
      <c r="H9" s="14">
        <v>69880</v>
      </c>
      <c r="I9" s="14">
        <v>9300</v>
      </c>
      <c r="J9" s="14">
        <v>32281</v>
      </c>
      <c r="K9" s="14">
        <v>2328</v>
      </c>
      <c r="L9" s="14">
        <v>10333</v>
      </c>
      <c r="M9" s="14">
        <v>248</v>
      </c>
      <c r="N9" s="14">
        <v>1670</v>
      </c>
      <c r="O9" s="14">
        <v>18720</v>
      </c>
      <c r="P9" s="14">
        <v>13208</v>
      </c>
    </row>
    <row r="10" spans="2:16" ht="11.25" customHeight="1">
      <c r="B10" s="67"/>
      <c r="C10" s="6"/>
      <c r="D10" s="14"/>
      <c r="E10" s="14"/>
      <c r="F10" s="14"/>
      <c r="G10" s="14"/>
      <c r="H10" s="14"/>
      <c r="I10" s="14"/>
      <c r="J10" s="14"/>
      <c r="K10" s="14"/>
      <c r="L10" s="14"/>
      <c r="M10" s="14"/>
      <c r="N10" s="14"/>
      <c r="O10" s="14"/>
      <c r="P10" s="14"/>
    </row>
    <row r="11" spans="1:16" ht="13.5" customHeight="1">
      <c r="A11" s="68"/>
      <c r="B11" s="67" t="s">
        <v>146</v>
      </c>
      <c r="C11" s="173">
        <f>C32+C34+C36</f>
        <v>18963</v>
      </c>
      <c r="D11" s="173">
        <f aca="true" t="shared" si="0" ref="D11:P11">D32+D34+D36</f>
        <v>25228</v>
      </c>
      <c r="E11" s="173">
        <f t="shared" si="0"/>
        <v>11465</v>
      </c>
      <c r="F11" s="173">
        <f t="shared" si="0"/>
        <v>18123</v>
      </c>
      <c r="G11" s="173">
        <f t="shared" si="0"/>
        <v>4601</v>
      </c>
      <c r="H11" s="173">
        <f t="shared" si="0"/>
        <v>11050</v>
      </c>
      <c r="I11" s="173">
        <f t="shared" si="0"/>
        <v>1530</v>
      </c>
      <c r="J11" s="173">
        <f t="shared" si="0"/>
        <v>4895</v>
      </c>
      <c r="K11" s="173">
        <f t="shared" si="0"/>
        <v>365</v>
      </c>
      <c r="L11" s="173">
        <f t="shared" si="0"/>
        <v>1592</v>
      </c>
      <c r="M11" s="173">
        <f t="shared" si="0"/>
        <v>35</v>
      </c>
      <c r="N11" s="173">
        <f t="shared" si="0"/>
        <v>230</v>
      </c>
      <c r="O11" s="173">
        <f t="shared" si="0"/>
        <v>5747</v>
      </c>
      <c r="P11" s="173">
        <f t="shared" si="0"/>
        <v>4381</v>
      </c>
    </row>
    <row r="12" spans="1:16" ht="13.5" customHeight="1">
      <c r="A12" s="68"/>
      <c r="B12" s="67" t="s">
        <v>147</v>
      </c>
      <c r="C12" s="173">
        <f>C37+C43+C46+C48+'2.7(2)'!C5</f>
        <v>13718</v>
      </c>
      <c r="D12" s="173">
        <f>D37+D43+D46+D48+'2.7(2)'!D5</f>
        <v>16730</v>
      </c>
      <c r="E12" s="173">
        <f>E37+E43+E46+E48+'2.7(2)'!E5</f>
        <v>8291</v>
      </c>
      <c r="F12" s="173">
        <f>F37+F43+F46+F48+'2.7(2)'!F5</f>
        <v>12240</v>
      </c>
      <c r="G12" s="173">
        <f>G37+G43+G46+G48+'2.7(2)'!G5</f>
        <v>3551</v>
      </c>
      <c r="H12" s="173">
        <f>H37+H43+H46+H48+'2.7(2)'!H5</f>
        <v>7443</v>
      </c>
      <c r="I12" s="173">
        <f>I37+I43+I46+I48+'2.7(2)'!I5</f>
        <v>1061</v>
      </c>
      <c r="J12" s="173">
        <f>J37+J43+J46+J48+'2.7(2)'!J5</f>
        <v>3612</v>
      </c>
      <c r="K12" s="173">
        <f>K37+K43+K46+K48+'2.7(2)'!K5</f>
        <v>244</v>
      </c>
      <c r="L12" s="173">
        <f>L37+L43+L46+L48+'2.7(2)'!L5</f>
        <v>1203</v>
      </c>
      <c r="M12" s="173">
        <f>M37+M43+M46+M48+'2.7(2)'!M5</f>
        <v>27</v>
      </c>
      <c r="N12" s="173">
        <f>N37+N43+N46+N48+'2.7(2)'!N5</f>
        <v>214</v>
      </c>
      <c r="O12" s="173">
        <f>O37+O43+O46+O48+'2.7(2)'!O5</f>
        <v>674</v>
      </c>
      <c r="P12" s="173">
        <f>P37+P43+P46+P48+'2.7(2)'!P5</f>
        <v>352</v>
      </c>
    </row>
    <row r="13" spans="1:16" ht="13.5" customHeight="1">
      <c r="A13" s="68"/>
      <c r="B13" s="67" t="s">
        <v>148</v>
      </c>
      <c r="C13" s="173">
        <f>C33+C40+C45+'2.7(2)'!C7+'2.7(2)'!C8</f>
        <v>12747</v>
      </c>
      <c r="D13" s="173">
        <f>D33+D40+D45+'2.7(2)'!D7+'2.7(2)'!D8</f>
        <v>16034</v>
      </c>
      <c r="E13" s="173">
        <f>E33+E40+E45+'2.7(2)'!E7+'2.7(2)'!E8</f>
        <v>7770</v>
      </c>
      <c r="F13" s="173">
        <f>F33+F40+F45+'2.7(2)'!F7+'2.7(2)'!F8</f>
        <v>11632</v>
      </c>
      <c r="G13" s="173">
        <f>G33+G40+G45+'2.7(2)'!G7+'2.7(2)'!G8</f>
        <v>3064</v>
      </c>
      <c r="H13" s="173">
        <f>H33+H40+H45+'2.7(2)'!H7+'2.7(2)'!H8</f>
        <v>7061</v>
      </c>
      <c r="I13" s="173">
        <f>I33+I40+I45+'2.7(2)'!I7+'2.7(2)'!I8</f>
        <v>881</v>
      </c>
      <c r="J13" s="173">
        <f>J33+J40+J45+'2.7(2)'!J7+'2.7(2)'!J8</f>
        <v>3251</v>
      </c>
      <c r="K13" s="173">
        <f>K33+K40+K45+'2.7(2)'!K7+'2.7(2)'!K8</f>
        <v>231</v>
      </c>
      <c r="L13" s="173">
        <f>L33+L40+L45+'2.7(2)'!L7+'2.7(2)'!L8</f>
        <v>980</v>
      </c>
      <c r="M13" s="173">
        <f>M33+M40+M45+'2.7(2)'!M7+'2.7(2)'!M8</f>
        <v>28</v>
      </c>
      <c r="N13" s="173">
        <f>N33+N40+N45+'2.7(2)'!N7+'2.7(2)'!N8</f>
        <v>160</v>
      </c>
      <c r="O13" s="173">
        <f>O33+O40+O45+'2.7(2)'!O7+'2.7(2)'!O8</f>
        <v>2528</v>
      </c>
      <c r="P13" s="173">
        <f>P33+P40+P45+'2.7(2)'!P7+'2.7(2)'!P8</f>
        <v>1919</v>
      </c>
    </row>
    <row r="14" spans="1:16" ht="13.5" customHeight="1">
      <c r="A14" s="68"/>
      <c r="B14" s="67" t="s">
        <v>149</v>
      </c>
      <c r="C14" s="173">
        <f>C42+C44+C47+C49+C57+'2.7(2)'!C6</f>
        <v>6376</v>
      </c>
      <c r="D14" s="173">
        <f>D42+D44+D47+D49+D57+'2.7(2)'!D6</f>
        <v>7865</v>
      </c>
      <c r="E14" s="173">
        <f>E42+E44+E47+E49+E57+'2.7(2)'!E6</f>
        <v>4455</v>
      </c>
      <c r="F14" s="173">
        <f>F42+F44+F47+F49+F57+'2.7(2)'!F6</f>
        <v>6655</v>
      </c>
      <c r="G14" s="173">
        <f>G42+G44+G47+G49+G57+'2.7(2)'!G6</f>
        <v>2045</v>
      </c>
      <c r="H14" s="173">
        <f>H42+H44+H47+H49+H57+'2.7(2)'!H6</f>
        <v>4670</v>
      </c>
      <c r="I14" s="173">
        <f>I42+I44+I47+I49+I57+'2.7(2)'!I6</f>
        <v>627</v>
      </c>
      <c r="J14" s="173">
        <f>J42+J44+J47+J49+J57+'2.7(2)'!J6</f>
        <v>2243</v>
      </c>
      <c r="K14" s="173">
        <f>K42+K44+K47+K49+K57+'2.7(2)'!K6</f>
        <v>175</v>
      </c>
      <c r="L14" s="173">
        <f>L42+L44+L47+L49+L57+'2.7(2)'!L6</f>
        <v>730</v>
      </c>
      <c r="M14" s="173">
        <f>M42+M44+M47+M49+M57+'2.7(2)'!M6</f>
        <v>18</v>
      </c>
      <c r="N14" s="173">
        <f>N42+N44+N47+N49+N57+'2.7(2)'!N6</f>
        <v>111</v>
      </c>
      <c r="O14" s="173">
        <f>O42+O44+O47+O49+O57+'2.7(2)'!O6</f>
        <v>85</v>
      </c>
      <c r="P14" s="173">
        <f>P42+P44+P47+P49+P57+'2.7(2)'!P6</f>
        <v>17</v>
      </c>
    </row>
    <row r="15" spans="1:16" ht="13.5" customHeight="1">
      <c r="A15" s="68"/>
      <c r="B15" s="67" t="s">
        <v>150</v>
      </c>
      <c r="C15" s="173">
        <f>C31+'2.7(2)'!C9+'2.7(2)'!C10+'2.7(2)'!C11</f>
        <v>11086</v>
      </c>
      <c r="D15" s="173">
        <f>D31+'2.7(2)'!D9+'2.7(2)'!D10+'2.7(2)'!D11</f>
        <v>14660</v>
      </c>
      <c r="E15" s="173">
        <f>E31+'2.7(2)'!E9+'2.7(2)'!E10+'2.7(2)'!E11</f>
        <v>6872</v>
      </c>
      <c r="F15" s="173">
        <f>F31+'2.7(2)'!F9+'2.7(2)'!F10+'2.7(2)'!F11</f>
        <v>10922</v>
      </c>
      <c r="G15" s="173">
        <f>G31+'2.7(2)'!G9+'2.7(2)'!G10+'2.7(2)'!G11</f>
        <v>2874</v>
      </c>
      <c r="H15" s="173">
        <f>H31+'2.7(2)'!H9+'2.7(2)'!H10+'2.7(2)'!H11</f>
        <v>6952</v>
      </c>
      <c r="I15" s="173">
        <f>I31+'2.7(2)'!I9+'2.7(2)'!I10+'2.7(2)'!I11</f>
        <v>850</v>
      </c>
      <c r="J15" s="173">
        <f>J31+'2.7(2)'!J9+'2.7(2)'!J10+'2.7(2)'!J11</f>
        <v>3159</v>
      </c>
      <c r="K15" s="173">
        <f>K31+'2.7(2)'!K9+'2.7(2)'!K10+'2.7(2)'!K11</f>
        <v>189</v>
      </c>
      <c r="L15" s="173">
        <f>L31+'2.7(2)'!L9+'2.7(2)'!L10+'2.7(2)'!L11</f>
        <v>921</v>
      </c>
      <c r="M15" s="173">
        <f>M31+'2.7(2)'!M9+'2.7(2)'!M10+'2.7(2)'!M11</f>
        <v>22</v>
      </c>
      <c r="N15" s="173">
        <f>N31+'2.7(2)'!N9+'2.7(2)'!N10+'2.7(2)'!N11</f>
        <v>141</v>
      </c>
      <c r="O15" s="173">
        <f>O31+'2.7(2)'!O9+'2.7(2)'!O10+'2.7(2)'!O11</f>
        <v>1035</v>
      </c>
      <c r="P15" s="173">
        <f>P31+'2.7(2)'!P9+'2.7(2)'!P10+'2.7(2)'!P11</f>
        <v>640</v>
      </c>
    </row>
    <row r="16" spans="1:16" ht="13.5" customHeight="1">
      <c r="A16" s="68"/>
      <c r="B16" s="67" t="s">
        <v>151</v>
      </c>
      <c r="C16" s="173">
        <f>C38+C41+C56+C58+'2.7(2)'!C12+'2.7(2)'!C13+'2.7(2)'!C14</f>
        <v>6223</v>
      </c>
      <c r="D16" s="173">
        <f>D38+D41+D56+D58+'2.7(2)'!D12+'2.7(2)'!D13+'2.7(2)'!D14</f>
        <v>8235</v>
      </c>
      <c r="E16" s="173">
        <f>E38+E41+E56+E58+'2.7(2)'!E12+'2.7(2)'!E13+'2.7(2)'!E14</f>
        <v>4255</v>
      </c>
      <c r="F16" s="173">
        <f>F38+F41+F56+F58+'2.7(2)'!F12+'2.7(2)'!F13+'2.7(2)'!F14</f>
        <v>6739</v>
      </c>
      <c r="G16" s="173">
        <f>G38+G41+G56+G58+'2.7(2)'!G12+'2.7(2)'!G13+'2.7(2)'!G14</f>
        <v>1852</v>
      </c>
      <c r="H16" s="173">
        <f>H38+H41+H56+H58+'2.7(2)'!H12+'2.7(2)'!H13+'2.7(2)'!H14</f>
        <v>4670</v>
      </c>
      <c r="I16" s="173">
        <f>I38+I41+I56+I58+'2.7(2)'!I12+'2.7(2)'!I13+'2.7(2)'!I14</f>
        <v>503</v>
      </c>
      <c r="J16" s="173">
        <f>J38+J41+J56+J58+'2.7(2)'!J12+'2.7(2)'!J13+'2.7(2)'!J14</f>
        <v>2173</v>
      </c>
      <c r="K16" s="173">
        <f>K38+K41+K56+K58+'2.7(2)'!K12+'2.7(2)'!K13+'2.7(2)'!K14</f>
        <v>139</v>
      </c>
      <c r="L16" s="173">
        <f>L38+L41+L56+L58+'2.7(2)'!L12+'2.7(2)'!L13+'2.7(2)'!L14</f>
        <v>678</v>
      </c>
      <c r="M16" s="173">
        <f>M38+M41+M56+M58+'2.7(2)'!M12+'2.7(2)'!M13+'2.7(2)'!M14</f>
        <v>12</v>
      </c>
      <c r="N16" s="173">
        <f>N38+N41+N56+N58+'2.7(2)'!N12+'2.7(2)'!N13+'2.7(2)'!N14</f>
        <v>108</v>
      </c>
      <c r="O16" s="173">
        <f>O38+O41+O56+O58+'2.7(2)'!O12+'2.7(2)'!O13+'2.7(2)'!O14</f>
        <v>150</v>
      </c>
      <c r="P16" s="173">
        <f>P38+P41+P56+P58+'2.7(2)'!P12+'2.7(2)'!P13+'2.7(2)'!P14</f>
        <v>83</v>
      </c>
    </row>
    <row r="17" spans="1:16" ht="13.5" customHeight="1">
      <c r="A17" s="68"/>
      <c r="B17" s="67" t="s">
        <v>152</v>
      </c>
      <c r="C17" s="173">
        <f>C39+C51+C54+'2.7(2)'!C15+'2.7(2)'!C16</f>
        <v>5117</v>
      </c>
      <c r="D17" s="173">
        <f>D39+D51+D54+'2.7(2)'!D15+'2.7(2)'!D16</f>
        <v>6734</v>
      </c>
      <c r="E17" s="173">
        <f>E39+E51+E54+'2.7(2)'!E15+'2.7(2)'!E16</f>
        <v>4012</v>
      </c>
      <c r="F17" s="173">
        <f>F39+F51+F54+'2.7(2)'!F15+'2.7(2)'!F16</f>
        <v>6003</v>
      </c>
      <c r="G17" s="173">
        <f>G39+G51+G54+'2.7(2)'!G15+'2.7(2)'!G16</f>
        <v>1901</v>
      </c>
      <c r="H17" s="173">
        <f>H39+H51+H54+'2.7(2)'!H15+'2.7(2)'!H16</f>
        <v>4134</v>
      </c>
      <c r="I17" s="173">
        <f>I39+I51+I54+'2.7(2)'!I15+'2.7(2)'!I16</f>
        <v>618</v>
      </c>
      <c r="J17" s="173">
        <f>J39+J51+J54+'2.7(2)'!J15+'2.7(2)'!J16</f>
        <v>2033</v>
      </c>
      <c r="K17" s="173">
        <f>K39+K51+K54+'2.7(2)'!K15+'2.7(2)'!K16</f>
        <v>150</v>
      </c>
      <c r="L17" s="173">
        <f>L39+L51+L54+'2.7(2)'!L15+'2.7(2)'!L16</f>
        <v>630</v>
      </c>
      <c r="M17" s="173">
        <f>M39+M51+M54+'2.7(2)'!M15+'2.7(2)'!M16</f>
        <v>23</v>
      </c>
      <c r="N17" s="173">
        <f>N39+N51+N54+'2.7(2)'!N15+'2.7(2)'!N16</f>
        <v>116</v>
      </c>
      <c r="O17" s="173">
        <f>O39+O51+O54+'2.7(2)'!O15+'2.7(2)'!O16</f>
        <v>62</v>
      </c>
      <c r="P17" s="173">
        <f>P39+P51+P54+'2.7(2)'!P15+'2.7(2)'!P16</f>
        <v>26</v>
      </c>
    </row>
    <row r="18" spans="1:16" ht="13.5" customHeight="1">
      <c r="A18" s="68"/>
      <c r="B18" s="67" t="s">
        <v>153</v>
      </c>
      <c r="C18" s="173">
        <f>C50+C52</f>
        <v>2846</v>
      </c>
      <c r="D18" s="173">
        <f aca="true" t="shared" si="1" ref="D18:P18">D50+D52</f>
        <v>3889</v>
      </c>
      <c r="E18" s="173">
        <f t="shared" si="1"/>
        <v>2315</v>
      </c>
      <c r="F18" s="173">
        <f t="shared" si="1"/>
        <v>3557</v>
      </c>
      <c r="G18" s="173">
        <f t="shared" si="1"/>
        <v>1069</v>
      </c>
      <c r="H18" s="173">
        <f t="shared" si="1"/>
        <v>2435</v>
      </c>
      <c r="I18" s="173">
        <f t="shared" si="1"/>
        <v>330</v>
      </c>
      <c r="J18" s="173">
        <f t="shared" si="1"/>
        <v>1132</v>
      </c>
      <c r="K18" s="173">
        <f t="shared" si="1"/>
        <v>70</v>
      </c>
      <c r="L18" s="173">
        <f t="shared" si="1"/>
        <v>334</v>
      </c>
      <c r="M18" s="173">
        <f t="shared" si="1"/>
        <v>7</v>
      </c>
      <c r="N18" s="173">
        <f t="shared" si="1"/>
        <v>52</v>
      </c>
      <c r="O18" s="173">
        <f t="shared" si="1"/>
        <v>51</v>
      </c>
      <c r="P18" s="173">
        <f t="shared" si="1"/>
        <v>25</v>
      </c>
    </row>
    <row r="19" spans="1:16" s="3" customFormat="1" ht="13.5" customHeight="1">
      <c r="A19" s="69"/>
      <c r="B19" s="67" t="s">
        <v>154</v>
      </c>
      <c r="C19" s="173">
        <f>C35+C53+C55</f>
        <v>4019</v>
      </c>
      <c r="D19" s="173">
        <f aca="true" t="shared" si="2" ref="D19:P19">D35+D53+D55</f>
        <v>5189</v>
      </c>
      <c r="E19" s="173">
        <f t="shared" si="2"/>
        <v>3223</v>
      </c>
      <c r="F19" s="173">
        <f t="shared" si="2"/>
        <v>4731</v>
      </c>
      <c r="G19" s="173">
        <f t="shared" si="2"/>
        <v>1502</v>
      </c>
      <c r="H19" s="173">
        <f t="shared" si="2"/>
        <v>3179</v>
      </c>
      <c r="I19" s="173">
        <f t="shared" si="2"/>
        <v>490</v>
      </c>
      <c r="J19" s="173">
        <f t="shared" si="2"/>
        <v>1525</v>
      </c>
      <c r="K19" s="173">
        <f t="shared" si="2"/>
        <v>130</v>
      </c>
      <c r="L19" s="173">
        <f t="shared" si="2"/>
        <v>535</v>
      </c>
      <c r="M19" s="173">
        <f t="shared" si="2"/>
        <v>23</v>
      </c>
      <c r="N19" s="173">
        <f t="shared" si="2"/>
        <v>79</v>
      </c>
      <c r="O19" s="173">
        <f t="shared" si="2"/>
        <v>57</v>
      </c>
      <c r="P19" s="173">
        <f t="shared" si="2"/>
        <v>36</v>
      </c>
    </row>
    <row r="20" spans="1:16" s="3" customFormat="1" ht="11.25" customHeight="1">
      <c r="A20" s="69"/>
      <c r="B20" s="67"/>
      <c r="C20" s="14"/>
      <c r="D20" s="14"/>
      <c r="E20" s="14"/>
      <c r="F20" s="14"/>
      <c r="G20" s="14"/>
      <c r="H20" s="14"/>
      <c r="I20" s="14"/>
      <c r="J20" s="14"/>
      <c r="K20" s="14"/>
      <c r="L20" s="14"/>
      <c r="M20" s="14"/>
      <c r="N20" s="14"/>
      <c r="O20" s="14"/>
      <c r="P20" s="14"/>
    </row>
    <row r="21" spans="1:16" ht="13.5" customHeight="1">
      <c r="A21" s="70">
        <v>100</v>
      </c>
      <c r="B21" s="67" t="s">
        <v>155</v>
      </c>
      <c r="C21" s="14">
        <v>31328</v>
      </c>
      <c r="D21" s="14">
        <v>42194</v>
      </c>
      <c r="E21" s="14">
        <v>19848</v>
      </c>
      <c r="F21" s="14">
        <v>31172</v>
      </c>
      <c r="G21" s="14">
        <v>8363</v>
      </c>
      <c r="H21" s="14">
        <v>18286</v>
      </c>
      <c r="I21" s="14">
        <v>2410</v>
      </c>
      <c r="J21" s="14">
        <v>8258</v>
      </c>
      <c r="K21" s="14">
        <v>635</v>
      </c>
      <c r="L21" s="14">
        <v>2730</v>
      </c>
      <c r="M21" s="14">
        <v>53</v>
      </c>
      <c r="N21" s="14">
        <v>459</v>
      </c>
      <c r="O21" s="14">
        <v>8331</v>
      </c>
      <c r="P21" s="14">
        <v>5729</v>
      </c>
    </row>
    <row r="22" spans="1:16" ht="13.5" customHeight="1">
      <c r="A22" s="70">
        <v>101</v>
      </c>
      <c r="B22" s="67" t="s">
        <v>156</v>
      </c>
      <c r="C22" s="175">
        <v>3617</v>
      </c>
      <c r="D22" s="175">
        <v>5147</v>
      </c>
      <c r="E22" s="175">
        <v>2363</v>
      </c>
      <c r="F22" s="175">
        <v>3817</v>
      </c>
      <c r="G22" s="175">
        <v>1097</v>
      </c>
      <c r="H22" s="175">
        <v>2202</v>
      </c>
      <c r="I22" s="175">
        <v>300</v>
      </c>
      <c r="J22" s="175">
        <v>956</v>
      </c>
      <c r="K22" s="175">
        <v>71</v>
      </c>
      <c r="L22" s="175">
        <v>311</v>
      </c>
      <c r="M22" s="175">
        <v>4</v>
      </c>
      <c r="N22" s="175">
        <v>66</v>
      </c>
      <c r="O22" s="14">
        <v>639</v>
      </c>
      <c r="P22" s="14">
        <v>398</v>
      </c>
    </row>
    <row r="23" spans="1:16" ht="13.5" customHeight="1">
      <c r="A23" s="70">
        <v>102</v>
      </c>
      <c r="B23" s="67" t="s">
        <v>157</v>
      </c>
      <c r="C23" s="6">
        <v>2646</v>
      </c>
      <c r="D23" s="6">
        <v>3849</v>
      </c>
      <c r="E23" s="6">
        <v>1858</v>
      </c>
      <c r="F23" s="6">
        <v>2966</v>
      </c>
      <c r="G23" s="6">
        <v>755</v>
      </c>
      <c r="H23" s="6">
        <v>1663</v>
      </c>
      <c r="I23" s="6">
        <v>220</v>
      </c>
      <c r="J23" s="6">
        <v>766</v>
      </c>
      <c r="K23" s="6">
        <v>60</v>
      </c>
      <c r="L23" s="6">
        <v>286</v>
      </c>
      <c r="M23" s="6">
        <v>5</v>
      </c>
      <c r="N23" s="6">
        <v>43</v>
      </c>
      <c r="O23" s="6">
        <v>993</v>
      </c>
      <c r="P23" s="6">
        <v>535</v>
      </c>
    </row>
    <row r="24" spans="1:16" ht="13.5" customHeight="1">
      <c r="A24" s="70">
        <v>105</v>
      </c>
      <c r="B24" s="67" t="s">
        <v>158</v>
      </c>
      <c r="C24" s="175">
        <v>2781</v>
      </c>
      <c r="D24" s="175">
        <v>3803</v>
      </c>
      <c r="E24" s="175">
        <v>1748</v>
      </c>
      <c r="F24" s="175">
        <v>2798</v>
      </c>
      <c r="G24" s="175">
        <v>712</v>
      </c>
      <c r="H24" s="175">
        <v>1584</v>
      </c>
      <c r="I24" s="175">
        <v>194</v>
      </c>
      <c r="J24" s="175">
        <v>688</v>
      </c>
      <c r="K24" s="175">
        <v>54</v>
      </c>
      <c r="L24" s="175">
        <v>213</v>
      </c>
      <c r="M24" s="175">
        <v>5</v>
      </c>
      <c r="N24" s="175">
        <v>32</v>
      </c>
      <c r="O24" s="6">
        <v>1573</v>
      </c>
      <c r="P24" s="6">
        <v>1059</v>
      </c>
    </row>
    <row r="25" spans="1:16" ht="13.5" customHeight="1">
      <c r="A25" s="70">
        <v>106</v>
      </c>
      <c r="B25" s="67" t="s">
        <v>159</v>
      </c>
      <c r="C25" s="175">
        <v>2624</v>
      </c>
      <c r="D25" s="175">
        <v>3769</v>
      </c>
      <c r="E25" s="175">
        <v>1662</v>
      </c>
      <c r="F25" s="175">
        <v>2823</v>
      </c>
      <c r="G25" s="175">
        <v>734</v>
      </c>
      <c r="H25" s="175">
        <v>1630</v>
      </c>
      <c r="I25" s="175">
        <v>231</v>
      </c>
      <c r="J25" s="175">
        <v>727</v>
      </c>
      <c r="K25" s="175">
        <v>56</v>
      </c>
      <c r="L25" s="175">
        <v>212</v>
      </c>
      <c r="M25" s="175">
        <v>3</v>
      </c>
      <c r="N25" s="175">
        <v>33</v>
      </c>
      <c r="O25" s="6">
        <v>288</v>
      </c>
      <c r="P25" s="6">
        <v>203</v>
      </c>
    </row>
    <row r="26" spans="1:16" ht="13.5" customHeight="1">
      <c r="A26" s="70">
        <v>107</v>
      </c>
      <c r="B26" s="67" t="s">
        <v>160</v>
      </c>
      <c r="C26" s="175">
        <v>3779</v>
      </c>
      <c r="D26" s="175">
        <v>4862</v>
      </c>
      <c r="E26" s="175">
        <v>2302</v>
      </c>
      <c r="F26" s="175">
        <v>3490</v>
      </c>
      <c r="G26" s="175">
        <v>894</v>
      </c>
      <c r="H26" s="175">
        <v>1969</v>
      </c>
      <c r="I26" s="175">
        <v>239</v>
      </c>
      <c r="J26" s="175">
        <v>901</v>
      </c>
      <c r="K26" s="175">
        <v>83</v>
      </c>
      <c r="L26" s="175">
        <v>284</v>
      </c>
      <c r="M26" s="175">
        <v>6</v>
      </c>
      <c r="N26" s="175">
        <v>53</v>
      </c>
      <c r="O26" s="6">
        <v>414</v>
      </c>
      <c r="P26" s="6">
        <v>308</v>
      </c>
    </row>
    <row r="27" spans="1:16" ht="13.5" customHeight="1">
      <c r="A27" s="70">
        <v>108</v>
      </c>
      <c r="B27" s="67" t="s">
        <v>161</v>
      </c>
      <c r="C27" s="175">
        <v>4997</v>
      </c>
      <c r="D27" s="175">
        <v>6612</v>
      </c>
      <c r="E27" s="175">
        <v>3111</v>
      </c>
      <c r="F27" s="175">
        <v>4709</v>
      </c>
      <c r="G27" s="175">
        <v>1355</v>
      </c>
      <c r="H27" s="175">
        <v>2775</v>
      </c>
      <c r="I27" s="175">
        <v>422</v>
      </c>
      <c r="J27" s="175">
        <v>1218</v>
      </c>
      <c r="K27" s="175">
        <v>89</v>
      </c>
      <c r="L27" s="175">
        <v>387</v>
      </c>
      <c r="M27" s="175">
        <v>10</v>
      </c>
      <c r="N27" s="175">
        <v>57</v>
      </c>
      <c r="O27" s="6">
        <v>316</v>
      </c>
      <c r="P27" s="6">
        <v>270</v>
      </c>
    </row>
    <row r="28" spans="1:16" ht="13.5" customHeight="1">
      <c r="A28" s="70">
        <v>109</v>
      </c>
      <c r="B28" s="67" t="s">
        <v>162</v>
      </c>
      <c r="C28" s="175">
        <v>4505</v>
      </c>
      <c r="D28" s="175">
        <v>5643</v>
      </c>
      <c r="E28" s="175">
        <v>2742</v>
      </c>
      <c r="F28" s="175">
        <v>4124</v>
      </c>
      <c r="G28" s="175">
        <v>1183</v>
      </c>
      <c r="H28" s="175">
        <v>2655</v>
      </c>
      <c r="I28" s="175">
        <v>340</v>
      </c>
      <c r="J28" s="175">
        <v>1271</v>
      </c>
      <c r="K28" s="175">
        <v>94</v>
      </c>
      <c r="L28" s="175">
        <v>420</v>
      </c>
      <c r="M28" s="175">
        <v>11</v>
      </c>
      <c r="N28" s="175">
        <v>68</v>
      </c>
      <c r="O28" s="6">
        <v>305</v>
      </c>
      <c r="P28" s="6">
        <v>166</v>
      </c>
    </row>
    <row r="29" spans="1:16" ht="13.5" customHeight="1">
      <c r="A29" s="70">
        <v>110</v>
      </c>
      <c r="B29" s="67" t="s">
        <v>163</v>
      </c>
      <c r="C29" s="175">
        <v>2580</v>
      </c>
      <c r="D29" s="175">
        <v>3657</v>
      </c>
      <c r="E29" s="175">
        <v>1594</v>
      </c>
      <c r="F29" s="175">
        <v>2666</v>
      </c>
      <c r="G29" s="175">
        <v>627</v>
      </c>
      <c r="H29" s="175">
        <v>1465</v>
      </c>
      <c r="I29" s="175">
        <v>187</v>
      </c>
      <c r="J29" s="175">
        <v>625</v>
      </c>
      <c r="K29" s="175">
        <v>39</v>
      </c>
      <c r="L29" s="175">
        <v>202</v>
      </c>
      <c r="M29" s="175">
        <v>5</v>
      </c>
      <c r="N29" s="175">
        <v>33</v>
      </c>
      <c r="O29" s="6">
        <v>2618</v>
      </c>
      <c r="P29" s="6">
        <v>2066</v>
      </c>
    </row>
    <row r="30" spans="1:16" ht="13.5" customHeight="1">
      <c r="A30" s="70">
        <v>111</v>
      </c>
      <c r="B30" s="67" t="s">
        <v>164</v>
      </c>
      <c r="C30" s="175">
        <v>3799</v>
      </c>
      <c r="D30" s="175">
        <v>4852</v>
      </c>
      <c r="E30" s="175">
        <v>2468</v>
      </c>
      <c r="F30" s="175">
        <v>3779</v>
      </c>
      <c r="G30" s="175">
        <v>1006</v>
      </c>
      <c r="H30" s="175">
        <v>2343</v>
      </c>
      <c r="I30" s="175">
        <v>277</v>
      </c>
      <c r="J30" s="175">
        <v>1106</v>
      </c>
      <c r="K30" s="175">
        <v>89</v>
      </c>
      <c r="L30" s="175">
        <v>415</v>
      </c>
      <c r="M30" s="175">
        <v>4</v>
      </c>
      <c r="N30" s="175">
        <v>74</v>
      </c>
      <c r="O30" s="6">
        <v>1185</v>
      </c>
      <c r="P30" s="6">
        <v>724</v>
      </c>
    </row>
    <row r="31" spans="1:16" ht="13.5" customHeight="1">
      <c r="A31" s="70">
        <v>201</v>
      </c>
      <c r="B31" s="67" t="s">
        <v>412</v>
      </c>
      <c r="C31" s="175">
        <v>10014</v>
      </c>
      <c r="D31" s="175">
        <v>13237</v>
      </c>
      <c r="E31" s="175">
        <v>6028</v>
      </c>
      <c r="F31" s="175">
        <v>9695</v>
      </c>
      <c r="G31" s="175">
        <v>2481</v>
      </c>
      <c r="H31" s="175">
        <v>6029</v>
      </c>
      <c r="I31" s="175">
        <v>738</v>
      </c>
      <c r="J31" s="175">
        <v>2745</v>
      </c>
      <c r="K31" s="175">
        <v>164</v>
      </c>
      <c r="L31" s="175">
        <v>805</v>
      </c>
      <c r="M31" s="175">
        <v>18</v>
      </c>
      <c r="N31" s="175">
        <v>124</v>
      </c>
      <c r="O31" s="6">
        <v>993</v>
      </c>
      <c r="P31" s="6">
        <v>597</v>
      </c>
    </row>
    <row r="32" spans="1:16" ht="13.5" customHeight="1">
      <c r="A32" s="68">
        <v>202</v>
      </c>
      <c r="B32" s="67" t="s">
        <v>166</v>
      </c>
      <c r="C32" s="175">
        <v>9103</v>
      </c>
      <c r="D32" s="175">
        <v>12112</v>
      </c>
      <c r="E32" s="175">
        <v>5309</v>
      </c>
      <c r="F32" s="175">
        <v>8411</v>
      </c>
      <c r="G32" s="175">
        <v>2007</v>
      </c>
      <c r="H32" s="175">
        <v>5079</v>
      </c>
      <c r="I32" s="175">
        <v>660</v>
      </c>
      <c r="J32" s="175">
        <v>2157</v>
      </c>
      <c r="K32" s="175">
        <v>148</v>
      </c>
      <c r="L32" s="175">
        <v>641</v>
      </c>
      <c r="M32" s="175">
        <v>16</v>
      </c>
      <c r="N32" s="175">
        <v>81</v>
      </c>
      <c r="O32" s="6">
        <v>2841</v>
      </c>
      <c r="P32" s="6">
        <v>1790</v>
      </c>
    </row>
    <row r="33" spans="1:16" ht="13.5" customHeight="1">
      <c r="A33" s="68">
        <v>203</v>
      </c>
      <c r="B33" s="67" t="s">
        <v>167</v>
      </c>
      <c r="C33" s="175">
        <v>5384</v>
      </c>
      <c r="D33" s="175">
        <v>6736</v>
      </c>
      <c r="E33" s="175">
        <v>3141</v>
      </c>
      <c r="F33" s="175">
        <v>4877</v>
      </c>
      <c r="G33" s="175">
        <v>1270</v>
      </c>
      <c r="H33" s="175">
        <v>2890</v>
      </c>
      <c r="I33" s="175">
        <v>361</v>
      </c>
      <c r="J33" s="175">
        <v>1281</v>
      </c>
      <c r="K33" s="175">
        <v>104</v>
      </c>
      <c r="L33" s="175">
        <v>406</v>
      </c>
      <c r="M33" s="175">
        <v>11</v>
      </c>
      <c r="N33" s="175">
        <v>66</v>
      </c>
      <c r="O33" s="14">
        <v>2146</v>
      </c>
      <c r="P33" s="14">
        <v>1745</v>
      </c>
    </row>
    <row r="34" spans="1:16" ht="13.5" customHeight="1">
      <c r="A34" s="68">
        <v>204</v>
      </c>
      <c r="B34" s="67" t="s">
        <v>168</v>
      </c>
      <c r="C34" s="175">
        <v>7947</v>
      </c>
      <c r="D34" s="175">
        <v>10619</v>
      </c>
      <c r="E34" s="175">
        <v>4899</v>
      </c>
      <c r="F34" s="175">
        <v>7770</v>
      </c>
      <c r="G34" s="175">
        <v>2039</v>
      </c>
      <c r="H34" s="175">
        <v>4799</v>
      </c>
      <c r="I34" s="175">
        <v>708</v>
      </c>
      <c r="J34" s="175">
        <v>2175</v>
      </c>
      <c r="K34" s="175">
        <v>179</v>
      </c>
      <c r="L34" s="175">
        <v>748</v>
      </c>
      <c r="M34" s="175">
        <v>15</v>
      </c>
      <c r="N34" s="175">
        <v>115</v>
      </c>
      <c r="O34" s="6">
        <v>2788</v>
      </c>
      <c r="P34" s="6">
        <v>2496</v>
      </c>
    </row>
    <row r="35" spans="1:16" ht="13.5" customHeight="1">
      <c r="A35" s="68">
        <v>205</v>
      </c>
      <c r="B35" s="67" t="s">
        <v>352</v>
      </c>
      <c r="C35" s="175">
        <v>1237</v>
      </c>
      <c r="D35" s="175">
        <v>1652</v>
      </c>
      <c r="E35" s="175">
        <v>982</v>
      </c>
      <c r="F35" s="175">
        <v>1455</v>
      </c>
      <c r="G35" s="175">
        <v>491</v>
      </c>
      <c r="H35" s="175">
        <v>929</v>
      </c>
      <c r="I35" s="175">
        <v>125</v>
      </c>
      <c r="J35" s="175">
        <v>413</v>
      </c>
      <c r="K35" s="175">
        <v>33</v>
      </c>
      <c r="L35" s="175">
        <v>142</v>
      </c>
      <c r="M35" s="175">
        <v>6</v>
      </c>
      <c r="N35" s="175">
        <v>26</v>
      </c>
      <c r="O35" s="6">
        <v>31</v>
      </c>
      <c r="P35" s="6">
        <v>22</v>
      </c>
    </row>
    <row r="36" spans="1:16" ht="13.5" customHeight="1">
      <c r="A36" s="68">
        <v>206</v>
      </c>
      <c r="B36" s="67" t="s">
        <v>170</v>
      </c>
      <c r="C36" s="175">
        <v>1913</v>
      </c>
      <c r="D36" s="175">
        <v>2497</v>
      </c>
      <c r="E36" s="175">
        <v>1257</v>
      </c>
      <c r="F36" s="175">
        <v>1942</v>
      </c>
      <c r="G36" s="175">
        <v>555</v>
      </c>
      <c r="H36" s="175">
        <v>1172</v>
      </c>
      <c r="I36" s="175">
        <v>162</v>
      </c>
      <c r="J36" s="175">
        <v>563</v>
      </c>
      <c r="K36" s="175">
        <v>38</v>
      </c>
      <c r="L36" s="175">
        <v>203</v>
      </c>
      <c r="M36" s="175">
        <v>4</v>
      </c>
      <c r="N36" s="175">
        <v>34</v>
      </c>
      <c r="O36" s="6">
        <v>118</v>
      </c>
      <c r="P36" s="6">
        <v>95</v>
      </c>
    </row>
    <row r="37" spans="1:16" ht="13.5" customHeight="1">
      <c r="A37" s="68">
        <v>207</v>
      </c>
      <c r="B37" s="67" t="s">
        <v>171</v>
      </c>
      <c r="C37" s="175">
        <v>3373</v>
      </c>
      <c r="D37" s="175">
        <v>4289</v>
      </c>
      <c r="E37" s="175">
        <v>1989</v>
      </c>
      <c r="F37" s="175">
        <v>2931</v>
      </c>
      <c r="G37" s="175">
        <v>789</v>
      </c>
      <c r="H37" s="175">
        <v>1713</v>
      </c>
      <c r="I37" s="175">
        <v>259</v>
      </c>
      <c r="J37" s="175">
        <v>772</v>
      </c>
      <c r="K37" s="175">
        <v>59</v>
      </c>
      <c r="L37" s="175">
        <v>253</v>
      </c>
      <c r="M37" s="175">
        <v>9</v>
      </c>
      <c r="N37" s="175">
        <v>46</v>
      </c>
      <c r="O37" s="6">
        <v>71</v>
      </c>
      <c r="P37" s="6">
        <v>50</v>
      </c>
    </row>
    <row r="38" spans="1:16" ht="13.5" customHeight="1">
      <c r="A38" s="68">
        <v>208</v>
      </c>
      <c r="B38" s="67" t="s">
        <v>172</v>
      </c>
      <c r="C38" s="175">
        <v>782</v>
      </c>
      <c r="D38" s="175">
        <v>1026</v>
      </c>
      <c r="E38" s="175">
        <v>510</v>
      </c>
      <c r="F38" s="175">
        <v>804</v>
      </c>
      <c r="G38" s="175">
        <v>229</v>
      </c>
      <c r="H38" s="175">
        <v>598</v>
      </c>
      <c r="I38" s="175">
        <v>67</v>
      </c>
      <c r="J38" s="175">
        <v>306</v>
      </c>
      <c r="K38" s="175">
        <v>18</v>
      </c>
      <c r="L38" s="175">
        <v>99</v>
      </c>
      <c r="M38" s="175">
        <v>1</v>
      </c>
      <c r="N38" s="175">
        <v>16</v>
      </c>
      <c r="O38" s="175">
        <v>37</v>
      </c>
      <c r="P38" s="175">
        <v>18</v>
      </c>
    </row>
    <row r="39" spans="1:16" ht="13.5" customHeight="1">
      <c r="A39" s="68">
        <v>209</v>
      </c>
      <c r="B39" s="67" t="s">
        <v>173</v>
      </c>
      <c r="C39" s="175">
        <v>2240</v>
      </c>
      <c r="D39" s="175">
        <v>2982</v>
      </c>
      <c r="E39" s="175">
        <v>1669</v>
      </c>
      <c r="F39" s="175">
        <v>2504</v>
      </c>
      <c r="G39" s="175">
        <v>792</v>
      </c>
      <c r="H39" s="175">
        <v>1739</v>
      </c>
      <c r="I39" s="175">
        <v>289</v>
      </c>
      <c r="J39" s="175">
        <v>875</v>
      </c>
      <c r="K39" s="175">
        <v>57</v>
      </c>
      <c r="L39" s="175">
        <v>257</v>
      </c>
      <c r="M39" s="175">
        <v>12</v>
      </c>
      <c r="N39" s="175">
        <v>45</v>
      </c>
      <c r="O39" s="175">
        <v>25</v>
      </c>
      <c r="P39" s="175">
        <v>7</v>
      </c>
    </row>
    <row r="40" spans="1:16" ht="13.5" customHeight="1">
      <c r="A40" s="68">
        <v>210</v>
      </c>
      <c r="B40" s="67" t="s">
        <v>174</v>
      </c>
      <c r="C40" s="175">
        <v>4516</v>
      </c>
      <c r="D40" s="175">
        <v>5752</v>
      </c>
      <c r="E40" s="175">
        <v>2864</v>
      </c>
      <c r="F40" s="175">
        <v>4141</v>
      </c>
      <c r="G40" s="175">
        <v>1118</v>
      </c>
      <c r="H40" s="175">
        <v>2556</v>
      </c>
      <c r="I40" s="175">
        <v>323</v>
      </c>
      <c r="J40" s="175">
        <v>1182</v>
      </c>
      <c r="K40" s="175">
        <v>73</v>
      </c>
      <c r="L40" s="175">
        <v>355</v>
      </c>
      <c r="M40" s="175">
        <v>9</v>
      </c>
      <c r="N40" s="175">
        <v>61</v>
      </c>
      <c r="O40" s="175">
        <v>264</v>
      </c>
      <c r="P40" s="175">
        <v>140</v>
      </c>
    </row>
    <row r="41" spans="1:16" ht="13.5" customHeight="1">
      <c r="A41" s="68">
        <v>212</v>
      </c>
      <c r="B41" s="67" t="s">
        <v>175</v>
      </c>
      <c r="C41" s="175">
        <v>1158</v>
      </c>
      <c r="D41" s="175">
        <v>1559</v>
      </c>
      <c r="E41" s="175">
        <v>793</v>
      </c>
      <c r="F41" s="175">
        <v>1182</v>
      </c>
      <c r="G41" s="175">
        <v>317</v>
      </c>
      <c r="H41" s="175">
        <v>754</v>
      </c>
      <c r="I41" s="175">
        <v>103</v>
      </c>
      <c r="J41" s="175">
        <v>379</v>
      </c>
      <c r="K41" s="175">
        <v>32</v>
      </c>
      <c r="L41" s="175">
        <v>123</v>
      </c>
      <c r="M41" s="175">
        <v>1</v>
      </c>
      <c r="N41" s="175">
        <v>17</v>
      </c>
      <c r="O41" s="175">
        <v>40</v>
      </c>
      <c r="P41" s="175">
        <v>22</v>
      </c>
    </row>
    <row r="42" spans="1:16" ht="13.5" customHeight="1">
      <c r="A42" s="68">
        <v>213</v>
      </c>
      <c r="B42" s="67" t="s">
        <v>176</v>
      </c>
      <c r="C42" s="175">
        <v>1086</v>
      </c>
      <c r="D42" s="175">
        <v>1324</v>
      </c>
      <c r="E42" s="175">
        <v>699</v>
      </c>
      <c r="F42" s="175">
        <v>1119</v>
      </c>
      <c r="G42" s="175">
        <v>307</v>
      </c>
      <c r="H42" s="175">
        <v>723</v>
      </c>
      <c r="I42" s="175">
        <v>87</v>
      </c>
      <c r="J42" s="175">
        <v>361</v>
      </c>
      <c r="K42" s="175">
        <v>27</v>
      </c>
      <c r="L42" s="175">
        <v>107</v>
      </c>
      <c r="M42" s="175">
        <v>3</v>
      </c>
      <c r="N42" s="175">
        <v>16</v>
      </c>
      <c r="O42" s="6">
        <v>22</v>
      </c>
      <c r="P42" s="6">
        <v>8</v>
      </c>
    </row>
    <row r="43" spans="1:16" ht="13.5" customHeight="1">
      <c r="A43" s="68">
        <v>214</v>
      </c>
      <c r="B43" s="67" t="s">
        <v>177</v>
      </c>
      <c r="C43" s="175">
        <v>4471</v>
      </c>
      <c r="D43" s="175">
        <v>5525</v>
      </c>
      <c r="E43" s="175">
        <v>2706</v>
      </c>
      <c r="F43" s="175">
        <v>4058</v>
      </c>
      <c r="G43" s="175">
        <v>1203</v>
      </c>
      <c r="H43" s="175">
        <v>2487</v>
      </c>
      <c r="I43" s="175">
        <v>356</v>
      </c>
      <c r="J43" s="175">
        <v>1184</v>
      </c>
      <c r="K43" s="175">
        <v>86</v>
      </c>
      <c r="L43" s="175">
        <v>344</v>
      </c>
      <c r="M43" s="175">
        <v>10</v>
      </c>
      <c r="N43" s="175">
        <v>70</v>
      </c>
      <c r="O43" s="175">
        <v>302</v>
      </c>
      <c r="P43" s="175">
        <v>178</v>
      </c>
    </row>
    <row r="44" spans="1:16" ht="13.5" customHeight="1">
      <c r="A44" s="68">
        <v>215</v>
      </c>
      <c r="B44" s="67" t="s">
        <v>353</v>
      </c>
      <c r="C44" s="175">
        <v>1793</v>
      </c>
      <c r="D44" s="175">
        <v>2201</v>
      </c>
      <c r="E44" s="175">
        <v>1212</v>
      </c>
      <c r="F44" s="175">
        <v>1719</v>
      </c>
      <c r="G44" s="175">
        <v>532</v>
      </c>
      <c r="H44" s="175">
        <v>1236</v>
      </c>
      <c r="I44" s="175">
        <v>165</v>
      </c>
      <c r="J44" s="175">
        <v>575</v>
      </c>
      <c r="K44" s="175">
        <v>50</v>
      </c>
      <c r="L44" s="175">
        <v>223</v>
      </c>
      <c r="M44" s="175">
        <v>5</v>
      </c>
      <c r="N44" s="175">
        <v>33</v>
      </c>
      <c r="O44" s="175">
        <v>31</v>
      </c>
      <c r="P44" s="175">
        <v>7</v>
      </c>
    </row>
    <row r="45" spans="1:16" ht="13.5" customHeight="1">
      <c r="A45" s="68">
        <v>216</v>
      </c>
      <c r="B45" s="67" t="s">
        <v>179</v>
      </c>
      <c r="C45" s="175">
        <v>1666</v>
      </c>
      <c r="D45" s="175">
        <v>2148</v>
      </c>
      <c r="E45" s="175">
        <v>1046</v>
      </c>
      <c r="F45" s="175">
        <v>1610</v>
      </c>
      <c r="G45" s="175">
        <v>382</v>
      </c>
      <c r="H45" s="175">
        <v>1009</v>
      </c>
      <c r="I45" s="175">
        <v>122</v>
      </c>
      <c r="J45" s="175">
        <v>500</v>
      </c>
      <c r="K45" s="175">
        <v>33</v>
      </c>
      <c r="L45" s="175">
        <v>142</v>
      </c>
      <c r="M45" s="175">
        <v>5</v>
      </c>
      <c r="N45" s="175">
        <v>20</v>
      </c>
      <c r="O45" s="175">
        <v>88</v>
      </c>
      <c r="P45" s="175">
        <v>24</v>
      </c>
    </row>
    <row r="46" spans="1:16" ht="13.5" customHeight="1">
      <c r="A46" s="68">
        <v>217</v>
      </c>
      <c r="B46" s="67" t="s">
        <v>180</v>
      </c>
      <c r="C46" s="175">
        <v>3729</v>
      </c>
      <c r="D46" s="175">
        <v>4085</v>
      </c>
      <c r="E46" s="175">
        <v>2147</v>
      </c>
      <c r="F46" s="175">
        <v>2888</v>
      </c>
      <c r="G46" s="175">
        <v>856</v>
      </c>
      <c r="H46" s="175">
        <v>1677</v>
      </c>
      <c r="I46" s="175">
        <v>263</v>
      </c>
      <c r="J46" s="175">
        <v>884</v>
      </c>
      <c r="K46" s="175">
        <v>52</v>
      </c>
      <c r="L46" s="175">
        <v>318</v>
      </c>
      <c r="M46" s="175">
        <v>5</v>
      </c>
      <c r="N46" s="175">
        <v>53</v>
      </c>
      <c r="O46" s="175">
        <v>86</v>
      </c>
      <c r="P46" s="175">
        <v>36</v>
      </c>
    </row>
    <row r="47" spans="1:16" ht="13.5" customHeight="1">
      <c r="A47" s="68">
        <v>218</v>
      </c>
      <c r="B47" s="67" t="s">
        <v>181</v>
      </c>
      <c r="C47" s="175">
        <v>963</v>
      </c>
      <c r="D47" s="175">
        <v>1202</v>
      </c>
      <c r="E47" s="175">
        <v>669</v>
      </c>
      <c r="F47" s="175">
        <v>1031</v>
      </c>
      <c r="G47" s="175">
        <v>298</v>
      </c>
      <c r="H47" s="175">
        <v>710</v>
      </c>
      <c r="I47" s="175">
        <v>99</v>
      </c>
      <c r="J47" s="175">
        <v>334</v>
      </c>
      <c r="K47" s="175">
        <v>25</v>
      </c>
      <c r="L47" s="175">
        <v>110</v>
      </c>
      <c r="M47" s="175">
        <v>3</v>
      </c>
      <c r="N47" s="175">
        <v>14</v>
      </c>
      <c r="O47" s="175">
        <v>23</v>
      </c>
      <c r="P47" s="175">
        <v>1</v>
      </c>
    </row>
    <row r="48" spans="1:16" ht="13.5" customHeight="1">
      <c r="A48" s="68">
        <v>219</v>
      </c>
      <c r="B48" s="67" t="s">
        <v>182</v>
      </c>
      <c r="C48" s="175">
        <v>1643</v>
      </c>
      <c r="D48" s="175">
        <v>2195</v>
      </c>
      <c r="E48" s="175">
        <v>1118</v>
      </c>
      <c r="F48" s="175">
        <v>1798</v>
      </c>
      <c r="G48" s="175">
        <v>526</v>
      </c>
      <c r="H48" s="175">
        <v>1139</v>
      </c>
      <c r="I48" s="175">
        <v>123</v>
      </c>
      <c r="J48" s="175">
        <v>514</v>
      </c>
      <c r="K48" s="175">
        <v>30</v>
      </c>
      <c r="L48" s="175">
        <v>193</v>
      </c>
      <c r="M48" s="175">
        <v>2</v>
      </c>
      <c r="N48" s="175">
        <v>25</v>
      </c>
      <c r="O48" s="175">
        <v>208</v>
      </c>
      <c r="P48" s="175">
        <v>83</v>
      </c>
    </row>
    <row r="49" spans="1:16" ht="13.5" customHeight="1">
      <c r="A49" s="68">
        <v>220</v>
      </c>
      <c r="B49" s="67" t="s">
        <v>183</v>
      </c>
      <c r="C49" s="175">
        <v>1082</v>
      </c>
      <c r="D49" s="175">
        <v>1391</v>
      </c>
      <c r="E49" s="175">
        <v>854</v>
      </c>
      <c r="F49" s="175">
        <v>1271</v>
      </c>
      <c r="G49" s="175">
        <v>391</v>
      </c>
      <c r="H49" s="175">
        <v>902</v>
      </c>
      <c r="I49" s="175">
        <v>130</v>
      </c>
      <c r="J49" s="175">
        <v>450</v>
      </c>
      <c r="K49" s="175">
        <v>27</v>
      </c>
      <c r="L49" s="175">
        <v>116</v>
      </c>
      <c r="M49" s="175">
        <v>1</v>
      </c>
      <c r="N49" s="175">
        <v>23</v>
      </c>
      <c r="O49" s="175">
        <v>9</v>
      </c>
      <c r="P49" s="175">
        <v>1</v>
      </c>
    </row>
    <row r="50" spans="1:16" ht="13.5" customHeight="1">
      <c r="A50" s="68">
        <v>221</v>
      </c>
      <c r="B50" s="67" t="s">
        <v>184</v>
      </c>
      <c r="C50" s="175">
        <v>1139</v>
      </c>
      <c r="D50" s="175">
        <v>1493</v>
      </c>
      <c r="E50" s="175">
        <v>911</v>
      </c>
      <c r="F50" s="175">
        <v>1384</v>
      </c>
      <c r="G50" s="175">
        <v>381</v>
      </c>
      <c r="H50" s="175">
        <v>879</v>
      </c>
      <c r="I50" s="175">
        <v>125</v>
      </c>
      <c r="J50" s="175">
        <v>446</v>
      </c>
      <c r="K50" s="175">
        <v>25</v>
      </c>
      <c r="L50" s="175">
        <v>137</v>
      </c>
      <c r="M50" s="175">
        <v>2</v>
      </c>
      <c r="N50" s="175">
        <v>20</v>
      </c>
      <c r="O50" s="175">
        <v>19</v>
      </c>
      <c r="P50" s="175">
        <v>7</v>
      </c>
    </row>
    <row r="51" spans="1:16" ht="13.5" customHeight="1">
      <c r="A51" s="68">
        <v>222</v>
      </c>
      <c r="B51" s="67" t="s">
        <v>321</v>
      </c>
      <c r="C51" s="175">
        <v>809</v>
      </c>
      <c r="D51" s="175">
        <v>1058</v>
      </c>
      <c r="E51" s="175">
        <v>697</v>
      </c>
      <c r="F51" s="175">
        <v>1024</v>
      </c>
      <c r="G51" s="175">
        <v>360</v>
      </c>
      <c r="H51" s="175">
        <v>727</v>
      </c>
      <c r="I51" s="175">
        <v>108</v>
      </c>
      <c r="J51" s="175">
        <v>335</v>
      </c>
      <c r="K51" s="175">
        <v>35</v>
      </c>
      <c r="L51" s="175">
        <v>116</v>
      </c>
      <c r="M51" s="175">
        <v>4</v>
      </c>
      <c r="N51" s="175">
        <v>25</v>
      </c>
      <c r="O51" s="175">
        <v>7</v>
      </c>
      <c r="P51" s="175">
        <v>0</v>
      </c>
    </row>
    <row r="52" spans="1:16" ht="13.5" customHeight="1">
      <c r="A52" s="68">
        <v>223</v>
      </c>
      <c r="B52" s="67" t="s">
        <v>322</v>
      </c>
      <c r="C52" s="175">
        <v>1707</v>
      </c>
      <c r="D52" s="175">
        <v>2396</v>
      </c>
      <c r="E52" s="175">
        <v>1404</v>
      </c>
      <c r="F52" s="175">
        <v>2173</v>
      </c>
      <c r="G52" s="175">
        <v>688</v>
      </c>
      <c r="H52" s="175">
        <v>1556</v>
      </c>
      <c r="I52" s="175">
        <v>205</v>
      </c>
      <c r="J52" s="175">
        <v>686</v>
      </c>
      <c r="K52" s="175">
        <v>45</v>
      </c>
      <c r="L52" s="175">
        <v>197</v>
      </c>
      <c r="M52" s="175">
        <v>5</v>
      </c>
      <c r="N52" s="175">
        <v>32</v>
      </c>
      <c r="O52" s="175">
        <v>32</v>
      </c>
      <c r="P52" s="175">
        <v>18</v>
      </c>
    </row>
    <row r="53" spans="1:16" ht="13.5" customHeight="1">
      <c r="A53" s="68">
        <v>224</v>
      </c>
      <c r="B53" s="67" t="s">
        <v>323</v>
      </c>
      <c r="C53" s="175">
        <v>1409</v>
      </c>
      <c r="D53" s="175">
        <v>1709</v>
      </c>
      <c r="E53" s="175">
        <v>1077</v>
      </c>
      <c r="F53" s="175">
        <v>1569</v>
      </c>
      <c r="G53" s="175">
        <v>480</v>
      </c>
      <c r="H53" s="175">
        <v>1098</v>
      </c>
      <c r="I53" s="175">
        <v>195</v>
      </c>
      <c r="J53" s="175">
        <v>542</v>
      </c>
      <c r="K53" s="175">
        <v>47</v>
      </c>
      <c r="L53" s="175">
        <v>203</v>
      </c>
      <c r="M53" s="175">
        <v>5</v>
      </c>
      <c r="N53" s="175">
        <v>18</v>
      </c>
      <c r="O53" s="175">
        <v>26</v>
      </c>
      <c r="P53" s="175">
        <v>14</v>
      </c>
    </row>
    <row r="54" spans="1:16" ht="13.5" customHeight="1">
      <c r="A54" s="68">
        <v>225</v>
      </c>
      <c r="B54" s="67" t="s">
        <v>324</v>
      </c>
      <c r="C54" s="175">
        <v>887</v>
      </c>
      <c r="D54" s="175">
        <v>1201</v>
      </c>
      <c r="E54" s="175">
        <v>801</v>
      </c>
      <c r="F54" s="175">
        <v>1141</v>
      </c>
      <c r="G54" s="175">
        <v>366</v>
      </c>
      <c r="H54" s="175">
        <v>773</v>
      </c>
      <c r="I54" s="175">
        <v>106</v>
      </c>
      <c r="J54" s="175">
        <v>397</v>
      </c>
      <c r="K54" s="175">
        <v>32</v>
      </c>
      <c r="L54" s="175">
        <v>128</v>
      </c>
      <c r="M54" s="175">
        <v>3</v>
      </c>
      <c r="N54" s="175">
        <v>26</v>
      </c>
      <c r="O54" s="175">
        <v>16</v>
      </c>
      <c r="P54" s="175">
        <v>6</v>
      </c>
    </row>
    <row r="55" spans="1:16" ht="13.5" customHeight="1">
      <c r="A55" s="68">
        <v>226</v>
      </c>
      <c r="B55" s="67" t="s">
        <v>325</v>
      </c>
      <c r="C55" s="175">
        <v>1373</v>
      </c>
      <c r="D55" s="175">
        <v>1828</v>
      </c>
      <c r="E55" s="175">
        <v>1164</v>
      </c>
      <c r="F55" s="175">
        <v>1707</v>
      </c>
      <c r="G55" s="175">
        <v>531</v>
      </c>
      <c r="H55" s="175">
        <v>1152</v>
      </c>
      <c r="I55" s="175">
        <v>170</v>
      </c>
      <c r="J55" s="175">
        <v>570</v>
      </c>
      <c r="K55" s="175">
        <v>50</v>
      </c>
      <c r="L55" s="175">
        <v>190</v>
      </c>
      <c r="M55" s="175">
        <v>12</v>
      </c>
      <c r="N55" s="175">
        <v>35</v>
      </c>
      <c r="O55" s="175">
        <v>0</v>
      </c>
      <c r="P55" s="175">
        <v>0</v>
      </c>
    </row>
    <row r="56" spans="1:16" ht="13.5" customHeight="1">
      <c r="A56" s="68">
        <v>227</v>
      </c>
      <c r="B56" s="67" t="s">
        <v>326</v>
      </c>
      <c r="C56" s="175">
        <v>1140</v>
      </c>
      <c r="D56" s="175">
        <v>1444</v>
      </c>
      <c r="E56" s="175">
        <v>791</v>
      </c>
      <c r="F56" s="175">
        <v>1227</v>
      </c>
      <c r="G56" s="175">
        <v>341</v>
      </c>
      <c r="H56" s="175">
        <v>868</v>
      </c>
      <c r="I56" s="175">
        <v>66</v>
      </c>
      <c r="J56" s="175">
        <v>375</v>
      </c>
      <c r="K56" s="175">
        <v>23</v>
      </c>
      <c r="L56" s="175">
        <v>119</v>
      </c>
      <c r="M56" s="175">
        <v>1</v>
      </c>
      <c r="N56" s="175">
        <v>17</v>
      </c>
      <c r="O56" s="175">
        <v>0</v>
      </c>
      <c r="P56" s="175">
        <v>1</v>
      </c>
    </row>
    <row r="57" spans="1:16" ht="13.5" customHeight="1">
      <c r="A57" s="68">
        <v>228</v>
      </c>
      <c r="B57" s="67" t="s">
        <v>354</v>
      </c>
      <c r="C57" s="175">
        <v>843</v>
      </c>
      <c r="D57" s="175">
        <v>1023</v>
      </c>
      <c r="E57" s="175">
        <v>553</v>
      </c>
      <c r="F57" s="175">
        <v>870</v>
      </c>
      <c r="G57" s="175">
        <v>302</v>
      </c>
      <c r="H57" s="175">
        <v>545</v>
      </c>
      <c r="I57" s="175">
        <v>70</v>
      </c>
      <c r="J57" s="175">
        <v>251</v>
      </c>
      <c r="K57" s="175">
        <v>29</v>
      </c>
      <c r="L57" s="175">
        <v>82</v>
      </c>
      <c r="M57" s="175">
        <v>3</v>
      </c>
      <c r="N57" s="175">
        <v>9</v>
      </c>
      <c r="O57" s="175">
        <v>0</v>
      </c>
      <c r="P57" s="175">
        <v>0</v>
      </c>
    </row>
    <row r="58" spans="1:16" ht="13.5" customHeight="1">
      <c r="A58" s="68">
        <v>229</v>
      </c>
      <c r="B58" s="67" t="s">
        <v>327</v>
      </c>
      <c r="C58" s="175">
        <v>1570</v>
      </c>
      <c r="D58" s="175">
        <v>2147</v>
      </c>
      <c r="E58" s="175">
        <v>1120</v>
      </c>
      <c r="F58" s="175">
        <v>1799</v>
      </c>
      <c r="G58" s="175">
        <v>437</v>
      </c>
      <c r="H58" s="175">
        <v>1243</v>
      </c>
      <c r="I58" s="175">
        <v>138</v>
      </c>
      <c r="J58" s="175">
        <v>578</v>
      </c>
      <c r="K58" s="175">
        <v>35</v>
      </c>
      <c r="L58" s="175">
        <v>158</v>
      </c>
      <c r="M58" s="175">
        <v>3</v>
      </c>
      <c r="N58" s="175">
        <v>25</v>
      </c>
      <c r="O58" s="175">
        <v>43</v>
      </c>
      <c r="P58" s="175">
        <v>33</v>
      </c>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sheetData>
  <sheetProtection/>
  <mergeCells count="8">
    <mergeCell ref="A3:B4"/>
    <mergeCell ref="K3:L3"/>
    <mergeCell ref="M3:N3"/>
    <mergeCell ref="O3:P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P13" sqref="P13"/>
    </sheetView>
  </sheetViews>
  <sheetFormatPr defaultColWidth="8.875" defaultRowHeight="12.75"/>
  <cols>
    <col min="1" max="1" width="3.625" style="1" customWidth="1"/>
    <col min="2" max="2" width="10.75390625" style="1" customWidth="1"/>
    <col min="3" max="4" width="7.125" style="1" customWidth="1"/>
    <col min="5" max="16" width="6.375" style="1" customWidth="1"/>
    <col min="17" max="16384" width="8.875" style="1" customWidth="1"/>
  </cols>
  <sheetData>
    <row r="1" s="4" customFormat="1" ht="17.25" customHeight="1">
      <c r="A1" s="71" t="s">
        <v>613</v>
      </c>
    </row>
    <row r="2" spans="1:16" ht="11.25">
      <c r="A2" s="26"/>
      <c r="B2" s="3"/>
      <c r="J2" s="74"/>
      <c r="O2" s="74"/>
      <c r="P2" s="21" t="s">
        <v>31</v>
      </c>
    </row>
    <row r="3" spans="1:16" s="2" customFormat="1" ht="12" customHeight="1">
      <c r="A3" s="217" t="s">
        <v>381</v>
      </c>
      <c r="B3" s="206"/>
      <c r="C3" s="218" t="s">
        <v>405</v>
      </c>
      <c r="D3" s="220"/>
      <c r="E3" s="218" t="s">
        <v>406</v>
      </c>
      <c r="F3" s="220"/>
      <c r="G3" s="218" t="s">
        <v>407</v>
      </c>
      <c r="H3" s="220"/>
      <c r="I3" s="218" t="s">
        <v>408</v>
      </c>
      <c r="J3" s="220"/>
      <c r="K3" s="218" t="s">
        <v>409</v>
      </c>
      <c r="L3" s="220"/>
      <c r="M3" s="218" t="s">
        <v>410</v>
      </c>
      <c r="N3" s="220"/>
      <c r="O3" s="218" t="s">
        <v>411</v>
      </c>
      <c r="P3" s="219"/>
    </row>
    <row r="4" spans="1:16" s="2" customFormat="1" ht="12" customHeight="1">
      <c r="A4" s="209"/>
      <c r="B4" s="210"/>
      <c r="C4" s="111" t="s">
        <v>121</v>
      </c>
      <c r="D4" s="75" t="s">
        <v>122</v>
      </c>
      <c r="E4" s="75" t="s">
        <v>121</v>
      </c>
      <c r="F4" s="75" t="s">
        <v>122</v>
      </c>
      <c r="G4" s="75" t="s">
        <v>121</v>
      </c>
      <c r="H4" s="75" t="s">
        <v>122</v>
      </c>
      <c r="I4" s="75" t="s">
        <v>121</v>
      </c>
      <c r="J4" s="75" t="s">
        <v>122</v>
      </c>
      <c r="K4" s="75" t="s">
        <v>121</v>
      </c>
      <c r="L4" s="75" t="s">
        <v>122</v>
      </c>
      <c r="M4" s="75" t="s">
        <v>121</v>
      </c>
      <c r="N4" s="75" t="s">
        <v>122</v>
      </c>
      <c r="O4" s="75" t="s">
        <v>121</v>
      </c>
      <c r="P4" s="110" t="s">
        <v>122</v>
      </c>
    </row>
    <row r="5" spans="1:16" ht="13.5" customHeight="1">
      <c r="A5" s="68">
        <v>301</v>
      </c>
      <c r="B5" s="67" t="s">
        <v>185</v>
      </c>
      <c r="C5" s="6">
        <v>502</v>
      </c>
      <c r="D5" s="6">
        <v>636</v>
      </c>
      <c r="E5" s="6">
        <v>331</v>
      </c>
      <c r="F5" s="6">
        <v>565</v>
      </c>
      <c r="G5" s="6">
        <v>177</v>
      </c>
      <c r="H5" s="6">
        <v>427</v>
      </c>
      <c r="I5" s="6">
        <v>60</v>
      </c>
      <c r="J5" s="6">
        <v>258</v>
      </c>
      <c r="K5" s="6">
        <v>17</v>
      </c>
      <c r="L5" s="6">
        <v>95</v>
      </c>
      <c r="M5" s="6">
        <v>1</v>
      </c>
      <c r="N5" s="6">
        <v>20</v>
      </c>
      <c r="O5" s="6">
        <v>7</v>
      </c>
      <c r="P5" s="6">
        <v>5</v>
      </c>
    </row>
    <row r="6" spans="1:16" ht="13.5" customHeight="1">
      <c r="A6" s="68">
        <v>365</v>
      </c>
      <c r="B6" s="67" t="s">
        <v>355</v>
      </c>
      <c r="C6" s="1">
        <v>609</v>
      </c>
      <c r="D6" s="1">
        <v>724</v>
      </c>
      <c r="E6" s="1">
        <v>468</v>
      </c>
      <c r="F6" s="1">
        <v>645</v>
      </c>
      <c r="G6" s="1">
        <v>215</v>
      </c>
      <c r="H6" s="1">
        <v>554</v>
      </c>
      <c r="I6" s="1">
        <v>76</v>
      </c>
      <c r="J6" s="1">
        <v>272</v>
      </c>
      <c r="K6" s="1">
        <v>17</v>
      </c>
      <c r="L6" s="1">
        <v>92</v>
      </c>
      <c r="M6" s="1">
        <v>3</v>
      </c>
      <c r="N6" s="1">
        <v>16</v>
      </c>
      <c r="O6" s="177">
        <v>0</v>
      </c>
      <c r="P6" s="177">
        <v>0</v>
      </c>
    </row>
    <row r="7" spans="1:16" ht="13.5" customHeight="1">
      <c r="A7" s="68">
        <v>381</v>
      </c>
      <c r="B7" s="67" t="s">
        <v>186</v>
      </c>
      <c r="C7" s="1">
        <v>596</v>
      </c>
      <c r="D7" s="1">
        <v>682</v>
      </c>
      <c r="E7" s="1">
        <v>380</v>
      </c>
      <c r="F7" s="1">
        <v>536</v>
      </c>
      <c r="G7" s="1">
        <v>158</v>
      </c>
      <c r="H7" s="1">
        <v>352</v>
      </c>
      <c r="I7" s="1">
        <v>41</v>
      </c>
      <c r="J7" s="1">
        <v>184</v>
      </c>
      <c r="K7" s="1">
        <v>10</v>
      </c>
      <c r="L7" s="1">
        <v>52</v>
      </c>
      <c r="M7" s="1">
        <v>1</v>
      </c>
      <c r="N7" s="1">
        <v>8</v>
      </c>
      <c r="O7" s="6">
        <v>8</v>
      </c>
      <c r="P7" s="6">
        <v>3</v>
      </c>
    </row>
    <row r="8" spans="1:16" ht="13.5" customHeight="1">
      <c r="A8" s="69">
        <v>382</v>
      </c>
      <c r="B8" s="67" t="s">
        <v>187</v>
      </c>
      <c r="C8" s="1">
        <v>585</v>
      </c>
      <c r="D8" s="1">
        <v>716</v>
      </c>
      <c r="E8" s="1">
        <v>339</v>
      </c>
      <c r="F8" s="1">
        <v>468</v>
      </c>
      <c r="G8" s="1">
        <v>136</v>
      </c>
      <c r="H8" s="1">
        <v>254</v>
      </c>
      <c r="I8" s="1">
        <v>34</v>
      </c>
      <c r="J8" s="1">
        <v>104</v>
      </c>
      <c r="K8" s="1">
        <v>11</v>
      </c>
      <c r="L8" s="1">
        <v>25</v>
      </c>
      <c r="M8" s="1">
        <v>2</v>
      </c>
      <c r="N8" s="1">
        <v>5</v>
      </c>
      <c r="O8" s="6">
        <v>22</v>
      </c>
      <c r="P8" s="6">
        <v>7</v>
      </c>
    </row>
    <row r="9" spans="1:16" ht="13.5" customHeight="1">
      <c r="A9" s="68">
        <v>442</v>
      </c>
      <c r="B9" s="67" t="s">
        <v>188</v>
      </c>
      <c r="C9" s="1">
        <v>345</v>
      </c>
      <c r="D9" s="1">
        <v>419</v>
      </c>
      <c r="E9" s="1">
        <v>250</v>
      </c>
      <c r="F9" s="1">
        <v>380</v>
      </c>
      <c r="G9" s="1">
        <v>117</v>
      </c>
      <c r="H9" s="1">
        <v>285</v>
      </c>
      <c r="I9" s="1">
        <v>31</v>
      </c>
      <c r="J9" s="1">
        <v>111</v>
      </c>
      <c r="K9" s="1">
        <v>5</v>
      </c>
      <c r="L9" s="1">
        <v>31</v>
      </c>
      <c r="M9" s="1">
        <v>1</v>
      </c>
      <c r="N9" s="1">
        <v>4</v>
      </c>
      <c r="O9" s="6">
        <v>2</v>
      </c>
      <c r="P9" s="177">
        <v>0</v>
      </c>
    </row>
    <row r="10" spans="1:16" ht="13.5" customHeight="1">
      <c r="A10" s="68">
        <v>443</v>
      </c>
      <c r="B10" s="67" t="s">
        <v>189</v>
      </c>
      <c r="C10" s="1">
        <v>391</v>
      </c>
      <c r="D10" s="1">
        <v>522</v>
      </c>
      <c r="E10" s="1">
        <v>325</v>
      </c>
      <c r="F10" s="1">
        <v>427</v>
      </c>
      <c r="G10" s="1">
        <v>143</v>
      </c>
      <c r="H10" s="1">
        <v>323</v>
      </c>
      <c r="I10" s="1">
        <v>50</v>
      </c>
      <c r="J10" s="1">
        <v>153</v>
      </c>
      <c r="K10" s="1">
        <v>12</v>
      </c>
      <c r="L10" s="1">
        <v>44</v>
      </c>
      <c r="M10" s="1">
        <v>3</v>
      </c>
      <c r="N10" s="1">
        <v>2</v>
      </c>
      <c r="O10" s="6">
        <v>39</v>
      </c>
      <c r="P10" s="6">
        <v>42</v>
      </c>
    </row>
    <row r="11" spans="1:16" ht="13.5" customHeight="1">
      <c r="A11" s="68">
        <v>446</v>
      </c>
      <c r="B11" s="67" t="s">
        <v>356</v>
      </c>
      <c r="C11" s="1">
        <v>336</v>
      </c>
      <c r="D11" s="1">
        <v>482</v>
      </c>
      <c r="E11" s="1">
        <v>269</v>
      </c>
      <c r="F11" s="1">
        <v>420</v>
      </c>
      <c r="G11" s="1">
        <v>133</v>
      </c>
      <c r="H11" s="1">
        <v>315</v>
      </c>
      <c r="I11" s="1">
        <v>31</v>
      </c>
      <c r="J11" s="1">
        <v>150</v>
      </c>
      <c r="K11" s="1">
        <v>8</v>
      </c>
      <c r="L11" s="1">
        <v>41</v>
      </c>
      <c r="M11" s="177">
        <v>0</v>
      </c>
      <c r="N11" s="1">
        <v>11</v>
      </c>
      <c r="O11" s="6">
        <v>1</v>
      </c>
      <c r="P11" s="6">
        <v>1</v>
      </c>
    </row>
    <row r="12" spans="1:16" ht="13.5" customHeight="1">
      <c r="A12" s="68">
        <v>464</v>
      </c>
      <c r="B12" s="67" t="s">
        <v>190</v>
      </c>
      <c r="C12" s="1">
        <v>525</v>
      </c>
      <c r="D12" s="1">
        <v>672</v>
      </c>
      <c r="E12" s="1">
        <v>291</v>
      </c>
      <c r="F12" s="1">
        <v>462</v>
      </c>
      <c r="G12" s="1">
        <v>133</v>
      </c>
      <c r="H12" s="1">
        <v>311</v>
      </c>
      <c r="I12" s="1">
        <v>32</v>
      </c>
      <c r="J12" s="1">
        <v>155</v>
      </c>
      <c r="K12" s="1">
        <v>13</v>
      </c>
      <c r="L12" s="1">
        <v>45</v>
      </c>
      <c r="M12" s="1">
        <v>1</v>
      </c>
      <c r="N12" s="1">
        <v>7</v>
      </c>
      <c r="O12" s="6">
        <v>25</v>
      </c>
      <c r="P12" s="6">
        <v>8</v>
      </c>
    </row>
    <row r="13" spans="1:16" ht="13.5" customHeight="1">
      <c r="A13" s="68">
        <v>481</v>
      </c>
      <c r="B13" s="67" t="s">
        <v>191</v>
      </c>
      <c r="C13" s="1">
        <v>425</v>
      </c>
      <c r="D13" s="1">
        <v>577</v>
      </c>
      <c r="E13" s="1">
        <v>271</v>
      </c>
      <c r="F13" s="1">
        <v>499</v>
      </c>
      <c r="G13" s="1">
        <v>154</v>
      </c>
      <c r="H13" s="1">
        <v>307</v>
      </c>
      <c r="I13" s="1">
        <v>37</v>
      </c>
      <c r="J13" s="1">
        <v>134</v>
      </c>
      <c r="K13" s="1">
        <v>4</v>
      </c>
      <c r="L13" s="1">
        <v>45</v>
      </c>
      <c r="M13" s="1">
        <v>2</v>
      </c>
      <c r="N13" s="1">
        <v>7</v>
      </c>
      <c r="O13" s="6">
        <v>1</v>
      </c>
      <c r="P13" s="177">
        <v>0</v>
      </c>
    </row>
    <row r="14" spans="1:16" ht="13.5" customHeight="1">
      <c r="A14" s="68">
        <v>501</v>
      </c>
      <c r="B14" s="67" t="s">
        <v>192</v>
      </c>
      <c r="C14" s="1">
        <v>623</v>
      </c>
      <c r="D14" s="1">
        <v>810</v>
      </c>
      <c r="E14" s="1">
        <v>479</v>
      </c>
      <c r="F14" s="1">
        <v>766</v>
      </c>
      <c r="G14" s="1">
        <v>241</v>
      </c>
      <c r="H14" s="1">
        <v>589</v>
      </c>
      <c r="I14" s="1">
        <v>60</v>
      </c>
      <c r="J14" s="1">
        <v>246</v>
      </c>
      <c r="K14" s="1">
        <v>14</v>
      </c>
      <c r="L14" s="1">
        <v>89</v>
      </c>
      <c r="M14" s="1">
        <v>3</v>
      </c>
      <c r="N14" s="1">
        <v>19</v>
      </c>
      <c r="O14" s="6">
        <v>4</v>
      </c>
      <c r="P14" s="6">
        <v>1</v>
      </c>
    </row>
    <row r="15" spans="1:16" ht="13.5" customHeight="1">
      <c r="A15" s="68">
        <v>585</v>
      </c>
      <c r="B15" s="67" t="s">
        <v>328</v>
      </c>
      <c r="C15" s="1">
        <v>662</v>
      </c>
      <c r="D15" s="1">
        <v>822</v>
      </c>
      <c r="E15" s="1">
        <v>468</v>
      </c>
      <c r="F15" s="1">
        <v>706</v>
      </c>
      <c r="G15" s="1">
        <v>213</v>
      </c>
      <c r="H15" s="1">
        <v>454</v>
      </c>
      <c r="I15" s="1">
        <v>57</v>
      </c>
      <c r="J15" s="1">
        <v>213</v>
      </c>
      <c r="K15" s="1">
        <v>13</v>
      </c>
      <c r="L15" s="1">
        <v>70</v>
      </c>
      <c r="M15" s="1">
        <v>3</v>
      </c>
      <c r="N15" s="1">
        <v>12</v>
      </c>
      <c r="O15" s="177">
        <v>0</v>
      </c>
      <c r="P15" s="177">
        <v>0</v>
      </c>
    </row>
    <row r="16" spans="1:16" ht="13.5" customHeight="1">
      <c r="A16" s="68">
        <v>586</v>
      </c>
      <c r="B16" s="67" t="s">
        <v>329</v>
      </c>
      <c r="C16" s="1">
        <v>519</v>
      </c>
      <c r="D16" s="1">
        <v>671</v>
      </c>
      <c r="E16" s="1">
        <v>377</v>
      </c>
      <c r="F16" s="1">
        <v>628</v>
      </c>
      <c r="G16" s="1">
        <v>170</v>
      </c>
      <c r="H16" s="1">
        <v>441</v>
      </c>
      <c r="I16" s="1">
        <v>58</v>
      </c>
      <c r="J16" s="1">
        <v>213</v>
      </c>
      <c r="K16" s="1">
        <v>13</v>
      </c>
      <c r="L16" s="1">
        <v>59</v>
      </c>
      <c r="M16" s="1">
        <v>1</v>
      </c>
      <c r="N16" s="1">
        <v>8</v>
      </c>
      <c r="O16" s="6">
        <v>14</v>
      </c>
      <c r="P16" s="6">
        <v>13</v>
      </c>
    </row>
    <row r="17" spans="1:16" ht="3.75" customHeight="1">
      <c r="A17" s="72"/>
      <c r="B17" s="73"/>
      <c r="C17" s="15"/>
      <c r="D17" s="15"/>
      <c r="E17" s="15"/>
      <c r="F17" s="15"/>
      <c r="G17" s="15"/>
      <c r="H17" s="15"/>
      <c r="I17" s="15"/>
      <c r="J17" s="15"/>
      <c r="K17" s="15"/>
      <c r="L17" s="15"/>
      <c r="M17" s="15"/>
      <c r="N17" s="15"/>
      <c r="O17" s="15"/>
      <c r="P17" s="15"/>
    </row>
    <row r="18" spans="1:12" ht="11.25">
      <c r="A18" s="24" t="s">
        <v>605</v>
      </c>
      <c r="B18" s="25"/>
      <c r="C18" s="3"/>
      <c r="D18" s="3"/>
      <c r="E18" s="3"/>
      <c r="F18" s="3"/>
      <c r="G18" s="3"/>
      <c r="H18" s="3"/>
      <c r="I18" s="3"/>
      <c r="J18" s="3"/>
      <c r="K18" s="3"/>
      <c r="L18" s="3"/>
    </row>
    <row r="19" spans="1:2" ht="11.25">
      <c r="A19" s="47" t="s">
        <v>650</v>
      </c>
      <c r="B19" s="74"/>
    </row>
    <row r="20" ht="11.25">
      <c r="A20" s="47" t="s">
        <v>20</v>
      </c>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8">
    <mergeCell ref="A3:B4"/>
    <mergeCell ref="K3:L3"/>
    <mergeCell ref="M3:N3"/>
    <mergeCell ref="O3:P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A1:K59"/>
  <sheetViews>
    <sheetView zoomScaleSheetLayoutView="100" zoomScalePageLayoutView="0" workbookViewId="0" topLeftCell="A1">
      <selection activeCell="L17" sqref="L17"/>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4" customFormat="1" ht="17.25">
      <c r="A1" s="4" t="s">
        <v>633</v>
      </c>
    </row>
    <row r="2" spans="1:11" ht="11.25">
      <c r="A2" s="3"/>
      <c r="B2" s="3"/>
      <c r="C2" s="3"/>
      <c r="D2" s="3"/>
      <c r="E2" s="3"/>
      <c r="F2" s="3"/>
      <c r="G2" s="3"/>
      <c r="H2" s="3"/>
      <c r="I2" s="3"/>
      <c r="J2" s="3"/>
      <c r="K2" s="23" t="s">
        <v>33</v>
      </c>
    </row>
    <row r="3" spans="1:11" s="2" customFormat="1" ht="11.25">
      <c r="A3" s="217" t="s">
        <v>381</v>
      </c>
      <c r="B3" s="206"/>
      <c r="C3" s="184" t="s">
        <v>428</v>
      </c>
      <c r="D3" s="218" t="s">
        <v>413</v>
      </c>
      <c r="E3" s="219"/>
      <c r="F3" s="219"/>
      <c r="G3" s="219"/>
      <c r="H3" s="219"/>
      <c r="I3" s="219"/>
      <c r="J3" s="220"/>
      <c r="K3" s="181" t="s">
        <v>285</v>
      </c>
    </row>
    <row r="4" spans="1:11" s="2" customFormat="1" ht="11.25">
      <c r="A4" s="207"/>
      <c r="B4" s="208"/>
      <c r="C4" s="186"/>
      <c r="D4" s="184" t="s">
        <v>200</v>
      </c>
      <c r="E4" s="218" t="s">
        <v>414</v>
      </c>
      <c r="F4" s="219"/>
      <c r="G4" s="219"/>
      <c r="H4" s="219"/>
      <c r="I4" s="220"/>
      <c r="J4" s="184" t="s">
        <v>286</v>
      </c>
      <c r="K4" s="182"/>
    </row>
    <row r="5" spans="1:11" s="2" customFormat="1" ht="22.5">
      <c r="A5" s="209"/>
      <c r="B5" s="210"/>
      <c r="C5" s="185"/>
      <c r="D5" s="185"/>
      <c r="E5" s="75" t="s">
        <v>200</v>
      </c>
      <c r="F5" s="75" t="s">
        <v>287</v>
      </c>
      <c r="G5" s="75" t="s">
        <v>288</v>
      </c>
      <c r="H5" s="75" t="s">
        <v>289</v>
      </c>
      <c r="I5" s="76" t="s">
        <v>32</v>
      </c>
      <c r="J5" s="185"/>
      <c r="K5" s="183"/>
    </row>
    <row r="6" spans="1:11" ht="17.25" customHeight="1">
      <c r="A6" s="63"/>
      <c r="B6" s="64" t="s">
        <v>193</v>
      </c>
      <c r="C6" s="14">
        <v>4126925</v>
      </c>
      <c r="D6" s="14">
        <v>2494319</v>
      </c>
      <c r="E6" s="14">
        <v>2400684</v>
      </c>
      <c r="F6" s="14">
        <v>106675</v>
      </c>
      <c r="G6" s="14">
        <v>840154</v>
      </c>
      <c r="H6" s="14">
        <v>1439139</v>
      </c>
      <c r="I6" s="14">
        <v>14716</v>
      </c>
      <c r="J6" s="14">
        <v>93635</v>
      </c>
      <c r="K6" s="14">
        <v>1623496</v>
      </c>
    </row>
    <row r="7" spans="1:11" ht="13.5" customHeight="1">
      <c r="A7" s="65"/>
      <c r="B7" s="66" t="s">
        <v>320</v>
      </c>
      <c r="C7" s="14">
        <v>4395281</v>
      </c>
      <c r="D7" s="14">
        <v>2631087</v>
      </c>
      <c r="E7" s="14">
        <v>2543402</v>
      </c>
      <c r="F7" s="14">
        <v>84851</v>
      </c>
      <c r="G7" s="14">
        <v>878606</v>
      </c>
      <c r="H7" s="14">
        <v>1554059</v>
      </c>
      <c r="I7" s="14">
        <v>25886</v>
      </c>
      <c r="J7" s="14">
        <v>87685</v>
      </c>
      <c r="K7" s="14">
        <v>1730951</v>
      </c>
    </row>
    <row r="8" spans="1:11" ht="13.5" customHeight="1">
      <c r="A8" s="65"/>
      <c r="B8" s="64" t="s">
        <v>445</v>
      </c>
      <c r="C8" s="14">
        <v>4519252</v>
      </c>
      <c r="D8" s="14">
        <v>2745351</v>
      </c>
      <c r="E8" s="14">
        <v>2604791</v>
      </c>
      <c r="F8" s="14">
        <v>78825</v>
      </c>
      <c r="G8" s="14">
        <v>869988</v>
      </c>
      <c r="H8" s="14">
        <v>1632542</v>
      </c>
      <c r="I8" s="14">
        <v>23436</v>
      </c>
      <c r="J8" s="14">
        <v>140560</v>
      </c>
      <c r="K8" s="14">
        <v>1751433</v>
      </c>
    </row>
    <row r="9" spans="1:11" ht="13.5" customHeight="1">
      <c r="A9" s="65"/>
      <c r="B9" s="64" t="s">
        <v>446</v>
      </c>
      <c r="C9" s="14">
        <v>4716433</v>
      </c>
      <c r="D9" s="14">
        <v>2745772</v>
      </c>
      <c r="E9" s="14">
        <v>2598880</v>
      </c>
      <c r="F9" s="14">
        <v>63913</v>
      </c>
      <c r="G9" s="14">
        <v>788846</v>
      </c>
      <c r="H9" s="14">
        <v>1698171</v>
      </c>
      <c r="I9" s="14">
        <v>47950</v>
      </c>
      <c r="J9" s="14">
        <v>146892</v>
      </c>
      <c r="K9" s="14">
        <v>1884464</v>
      </c>
    </row>
    <row r="10" spans="1:11" ht="13.5" customHeight="1">
      <c r="A10" s="24"/>
      <c r="B10" s="64" t="s">
        <v>447</v>
      </c>
      <c r="C10" s="14">
        <v>4776039</v>
      </c>
      <c r="D10" s="14">
        <v>2732392</v>
      </c>
      <c r="E10" s="14">
        <v>2553965</v>
      </c>
      <c r="F10" s="14">
        <v>62580</v>
      </c>
      <c r="G10" s="14">
        <v>692213</v>
      </c>
      <c r="H10" s="14">
        <v>1740780</v>
      </c>
      <c r="I10" s="14">
        <v>58392</v>
      </c>
      <c r="J10" s="14">
        <v>178427</v>
      </c>
      <c r="K10" s="14">
        <v>1922276</v>
      </c>
    </row>
    <row r="11" spans="2:11" ht="11.25" customHeight="1">
      <c r="B11" s="78"/>
      <c r="C11" s="14"/>
      <c r="D11" s="14"/>
      <c r="E11" s="14"/>
      <c r="F11" s="14"/>
      <c r="G11" s="14"/>
      <c r="H11" s="14"/>
      <c r="I11" s="14"/>
      <c r="J11" s="14"/>
      <c r="K11" s="14"/>
    </row>
    <row r="12" spans="1:11" ht="13.5" customHeight="1">
      <c r="A12" s="68"/>
      <c r="B12" s="67" t="s">
        <v>146</v>
      </c>
      <c r="C12" s="14">
        <v>870632</v>
      </c>
      <c r="D12" s="14">
        <v>498957</v>
      </c>
      <c r="E12" s="14">
        <v>467136</v>
      </c>
      <c r="F12" s="14">
        <v>1458</v>
      </c>
      <c r="G12" s="14">
        <v>110754</v>
      </c>
      <c r="H12" s="14">
        <v>338736</v>
      </c>
      <c r="I12" s="14">
        <v>16188</v>
      </c>
      <c r="J12" s="14">
        <v>31821</v>
      </c>
      <c r="K12" s="14">
        <v>336263</v>
      </c>
    </row>
    <row r="13" spans="1:11" ht="13.5" customHeight="1">
      <c r="A13" s="68"/>
      <c r="B13" s="67" t="s">
        <v>147</v>
      </c>
      <c r="C13" s="14">
        <v>602710</v>
      </c>
      <c r="D13" s="14">
        <v>344302</v>
      </c>
      <c r="E13" s="14">
        <v>323736</v>
      </c>
      <c r="F13" s="14">
        <v>4359</v>
      </c>
      <c r="G13" s="14">
        <v>80932</v>
      </c>
      <c r="H13" s="14">
        <v>230586</v>
      </c>
      <c r="I13" s="14">
        <v>7859</v>
      </c>
      <c r="J13" s="14">
        <v>20566</v>
      </c>
      <c r="K13" s="14">
        <v>249457</v>
      </c>
    </row>
    <row r="14" spans="1:11" ht="13.5" customHeight="1">
      <c r="A14" s="68"/>
      <c r="B14" s="67" t="s">
        <v>148</v>
      </c>
      <c r="C14" s="14">
        <v>605968</v>
      </c>
      <c r="D14" s="14">
        <v>346552</v>
      </c>
      <c r="E14" s="14">
        <v>322958</v>
      </c>
      <c r="F14" s="14">
        <v>4121</v>
      </c>
      <c r="G14" s="14">
        <v>103882</v>
      </c>
      <c r="H14" s="14">
        <v>208515</v>
      </c>
      <c r="I14" s="14">
        <v>6440</v>
      </c>
      <c r="J14" s="14">
        <v>23594</v>
      </c>
      <c r="K14" s="14">
        <v>248502</v>
      </c>
    </row>
    <row r="15" spans="1:11" ht="13.5" customHeight="1">
      <c r="A15" s="68"/>
      <c r="B15" s="67" t="s">
        <v>149</v>
      </c>
      <c r="C15" s="14">
        <v>248842</v>
      </c>
      <c r="D15" s="14">
        <v>151140</v>
      </c>
      <c r="E15" s="14">
        <v>142896</v>
      </c>
      <c r="F15" s="14">
        <v>5934</v>
      </c>
      <c r="G15" s="14">
        <v>55019</v>
      </c>
      <c r="H15" s="14">
        <v>80408</v>
      </c>
      <c r="I15" s="14">
        <v>1535</v>
      </c>
      <c r="J15" s="14">
        <v>8244</v>
      </c>
      <c r="K15" s="14">
        <v>95895</v>
      </c>
    </row>
    <row r="16" spans="1:11" ht="13.5" customHeight="1">
      <c r="A16" s="68"/>
      <c r="B16" s="67" t="s">
        <v>150</v>
      </c>
      <c r="C16" s="14">
        <v>493329</v>
      </c>
      <c r="D16" s="14">
        <v>285423</v>
      </c>
      <c r="E16" s="14">
        <v>267471</v>
      </c>
      <c r="F16" s="14">
        <v>4319</v>
      </c>
      <c r="G16" s="14">
        <v>87704</v>
      </c>
      <c r="H16" s="14">
        <v>169442</v>
      </c>
      <c r="I16" s="14">
        <v>6006</v>
      </c>
      <c r="J16" s="14">
        <v>17952</v>
      </c>
      <c r="K16" s="14">
        <v>199703</v>
      </c>
    </row>
    <row r="17" spans="1:11" ht="13.5" customHeight="1">
      <c r="A17" s="68"/>
      <c r="B17" s="67" t="s">
        <v>151</v>
      </c>
      <c r="C17" s="14">
        <v>239596</v>
      </c>
      <c r="D17" s="14">
        <v>138230</v>
      </c>
      <c r="E17" s="14">
        <v>130122</v>
      </c>
      <c r="F17" s="14">
        <v>5434</v>
      </c>
      <c r="G17" s="14">
        <v>49387</v>
      </c>
      <c r="H17" s="14">
        <v>74774</v>
      </c>
      <c r="I17" s="14">
        <v>527</v>
      </c>
      <c r="J17" s="14">
        <v>8108</v>
      </c>
      <c r="K17" s="14">
        <v>100582</v>
      </c>
    </row>
    <row r="18" spans="1:11" ht="13.5" customHeight="1">
      <c r="A18" s="68"/>
      <c r="B18" s="67" t="s">
        <v>152</v>
      </c>
      <c r="C18" s="14">
        <v>163798</v>
      </c>
      <c r="D18" s="14">
        <v>99432</v>
      </c>
      <c r="E18" s="14">
        <v>94840</v>
      </c>
      <c r="F18" s="14">
        <v>9232</v>
      </c>
      <c r="G18" s="14">
        <v>28950</v>
      </c>
      <c r="H18" s="14">
        <v>56448</v>
      </c>
      <c r="I18" s="14">
        <v>210</v>
      </c>
      <c r="J18" s="14">
        <v>4592</v>
      </c>
      <c r="K18" s="14">
        <v>63886</v>
      </c>
    </row>
    <row r="19" spans="1:11" ht="13.5" customHeight="1">
      <c r="A19" s="68"/>
      <c r="B19" s="67" t="s">
        <v>153</v>
      </c>
      <c r="C19" s="14">
        <v>99095</v>
      </c>
      <c r="D19" s="14">
        <v>61634</v>
      </c>
      <c r="E19" s="14">
        <v>59074</v>
      </c>
      <c r="F19" s="14">
        <v>6841</v>
      </c>
      <c r="G19" s="14">
        <v>20530</v>
      </c>
      <c r="H19" s="14">
        <v>31475</v>
      </c>
      <c r="I19" s="14">
        <v>228</v>
      </c>
      <c r="J19" s="14">
        <v>2560</v>
      </c>
      <c r="K19" s="14">
        <v>37163</v>
      </c>
    </row>
    <row r="20" spans="1:11" ht="13.5" customHeight="1">
      <c r="A20" s="69"/>
      <c r="B20" s="67" t="s">
        <v>154</v>
      </c>
      <c r="C20" s="14">
        <v>131126</v>
      </c>
      <c r="D20" s="14">
        <v>82221</v>
      </c>
      <c r="E20" s="14">
        <v>78431</v>
      </c>
      <c r="F20" s="14">
        <v>15240</v>
      </c>
      <c r="G20" s="14">
        <v>19928</v>
      </c>
      <c r="H20" s="14">
        <v>42852</v>
      </c>
      <c r="I20" s="14">
        <v>411</v>
      </c>
      <c r="J20" s="14">
        <v>3790</v>
      </c>
      <c r="K20" s="14">
        <v>48374</v>
      </c>
    </row>
    <row r="21" spans="1:11" ht="11.25" customHeight="1">
      <c r="A21" s="69"/>
      <c r="B21" s="67"/>
      <c r="C21" s="14"/>
      <c r="D21" s="14"/>
      <c r="E21" s="14"/>
      <c r="F21" s="14"/>
      <c r="G21" s="14"/>
      <c r="H21" s="14"/>
      <c r="I21" s="14"/>
      <c r="J21" s="14"/>
      <c r="K21" s="14"/>
    </row>
    <row r="22" spans="1:11" ht="13.5" customHeight="1">
      <c r="A22" s="70">
        <v>100</v>
      </c>
      <c r="B22" s="67" t="s">
        <v>155</v>
      </c>
      <c r="C22" s="14">
        <v>1320943</v>
      </c>
      <c r="D22" s="14">
        <v>724501</v>
      </c>
      <c r="E22" s="14">
        <v>667301</v>
      </c>
      <c r="F22" s="14">
        <v>5642</v>
      </c>
      <c r="G22" s="14">
        <v>135127</v>
      </c>
      <c r="H22" s="14">
        <v>507544</v>
      </c>
      <c r="I22" s="14">
        <v>18988</v>
      </c>
      <c r="J22" s="14">
        <v>57200</v>
      </c>
      <c r="K22" s="14">
        <v>542451</v>
      </c>
    </row>
    <row r="23" spans="1:11" ht="13.5" customHeight="1">
      <c r="A23" s="70">
        <v>101</v>
      </c>
      <c r="B23" s="67" t="s">
        <v>156</v>
      </c>
      <c r="C23" s="14">
        <v>176522</v>
      </c>
      <c r="D23" s="14">
        <v>101007</v>
      </c>
      <c r="E23" s="14">
        <v>94290</v>
      </c>
      <c r="F23" s="14">
        <v>149</v>
      </c>
      <c r="G23" s="14">
        <v>19000</v>
      </c>
      <c r="H23" s="14">
        <v>72156</v>
      </c>
      <c r="I23" s="14">
        <v>2985</v>
      </c>
      <c r="J23" s="14">
        <v>6717</v>
      </c>
      <c r="K23" s="14">
        <v>69730</v>
      </c>
    </row>
    <row r="24" spans="1:11" ht="13.5" customHeight="1">
      <c r="A24" s="70">
        <v>102</v>
      </c>
      <c r="B24" s="67" t="s">
        <v>157</v>
      </c>
      <c r="C24" s="14">
        <v>112885</v>
      </c>
      <c r="D24" s="14">
        <v>61711</v>
      </c>
      <c r="E24" s="14">
        <v>57608</v>
      </c>
      <c r="F24" s="14">
        <v>58</v>
      </c>
      <c r="G24" s="14">
        <v>8885</v>
      </c>
      <c r="H24" s="14">
        <v>46626</v>
      </c>
      <c r="I24" s="14">
        <v>2039</v>
      </c>
      <c r="J24" s="14">
        <v>4103</v>
      </c>
      <c r="K24" s="14">
        <v>43572</v>
      </c>
    </row>
    <row r="25" spans="1:11" ht="13.5" customHeight="1">
      <c r="A25" s="70">
        <v>105</v>
      </c>
      <c r="B25" s="67" t="s">
        <v>158</v>
      </c>
      <c r="C25" s="14">
        <v>94766</v>
      </c>
      <c r="D25" s="14">
        <v>50861</v>
      </c>
      <c r="E25" s="14">
        <v>44436</v>
      </c>
      <c r="F25" s="14">
        <v>84</v>
      </c>
      <c r="G25" s="14">
        <v>9018</v>
      </c>
      <c r="H25" s="14">
        <v>34680</v>
      </c>
      <c r="I25" s="14">
        <v>654</v>
      </c>
      <c r="J25" s="14">
        <v>6425</v>
      </c>
      <c r="K25" s="14">
        <v>38371</v>
      </c>
    </row>
    <row r="26" spans="1:11" ht="13.5" customHeight="1">
      <c r="A26" s="70">
        <v>106</v>
      </c>
      <c r="B26" s="67" t="s">
        <v>159</v>
      </c>
      <c r="C26" s="14">
        <v>92338</v>
      </c>
      <c r="D26" s="14">
        <v>49616</v>
      </c>
      <c r="E26" s="14">
        <v>43786</v>
      </c>
      <c r="F26" s="14">
        <v>82</v>
      </c>
      <c r="G26" s="14">
        <v>11348</v>
      </c>
      <c r="H26" s="14">
        <v>31793</v>
      </c>
      <c r="I26" s="14">
        <v>563</v>
      </c>
      <c r="J26" s="14">
        <v>5830</v>
      </c>
      <c r="K26" s="14">
        <v>40193</v>
      </c>
    </row>
    <row r="27" spans="1:11" ht="13.5" customHeight="1">
      <c r="A27" s="70">
        <v>107</v>
      </c>
      <c r="B27" s="67" t="s">
        <v>160</v>
      </c>
      <c r="C27" s="14">
        <v>149023</v>
      </c>
      <c r="D27" s="14">
        <v>80209</v>
      </c>
      <c r="E27" s="14">
        <v>73594</v>
      </c>
      <c r="F27" s="14">
        <v>245</v>
      </c>
      <c r="G27" s="14">
        <v>14740</v>
      </c>
      <c r="H27" s="14">
        <v>56928</v>
      </c>
      <c r="I27" s="14">
        <v>1681</v>
      </c>
      <c r="J27" s="14">
        <v>6615</v>
      </c>
      <c r="K27" s="14">
        <v>64386</v>
      </c>
    </row>
    <row r="28" spans="1:11" ht="13.5" customHeight="1">
      <c r="A28" s="70">
        <v>108</v>
      </c>
      <c r="B28" s="67" t="s">
        <v>161</v>
      </c>
      <c r="C28" s="14">
        <v>192090</v>
      </c>
      <c r="D28" s="14">
        <v>102958</v>
      </c>
      <c r="E28" s="14">
        <v>95393</v>
      </c>
      <c r="F28" s="14">
        <v>333</v>
      </c>
      <c r="G28" s="14">
        <v>20530</v>
      </c>
      <c r="H28" s="14">
        <v>71382</v>
      </c>
      <c r="I28" s="14">
        <v>3148</v>
      </c>
      <c r="J28" s="14">
        <v>7565</v>
      </c>
      <c r="K28" s="14">
        <v>83725</v>
      </c>
    </row>
    <row r="29" spans="1:11" ht="13.5" customHeight="1">
      <c r="A29" s="70">
        <v>109</v>
      </c>
      <c r="B29" s="67" t="s">
        <v>162</v>
      </c>
      <c r="C29" s="14">
        <v>192566</v>
      </c>
      <c r="D29" s="14">
        <v>106747</v>
      </c>
      <c r="E29" s="14">
        <v>99765</v>
      </c>
      <c r="F29" s="14">
        <v>1682</v>
      </c>
      <c r="G29" s="14">
        <v>18321</v>
      </c>
      <c r="H29" s="14">
        <v>77240</v>
      </c>
      <c r="I29" s="14">
        <v>2522</v>
      </c>
      <c r="J29" s="14">
        <v>6982</v>
      </c>
      <c r="K29" s="14">
        <v>81536</v>
      </c>
    </row>
    <row r="30" spans="1:11" ht="13.5" customHeight="1">
      <c r="A30" s="70">
        <v>110</v>
      </c>
      <c r="B30" s="67" t="s">
        <v>163</v>
      </c>
      <c r="C30" s="14">
        <v>105413</v>
      </c>
      <c r="D30" s="14">
        <v>56783</v>
      </c>
      <c r="E30" s="14">
        <v>51352</v>
      </c>
      <c r="F30" s="14">
        <v>27</v>
      </c>
      <c r="G30" s="14">
        <v>6748</v>
      </c>
      <c r="H30" s="14">
        <v>42485</v>
      </c>
      <c r="I30" s="14">
        <v>2092</v>
      </c>
      <c r="J30" s="14">
        <v>5431</v>
      </c>
      <c r="K30" s="14">
        <v>36272</v>
      </c>
    </row>
    <row r="31" spans="1:11" ht="13.5" customHeight="1">
      <c r="A31" s="70">
        <v>111</v>
      </c>
      <c r="B31" s="67" t="s">
        <v>164</v>
      </c>
      <c r="C31" s="14">
        <v>205340</v>
      </c>
      <c r="D31" s="14">
        <v>114609</v>
      </c>
      <c r="E31" s="14">
        <v>107077</v>
      </c>
      <c r="F31" s="14">
        <v>2982</v>
      </c>
      <c r="G31" s="14">
        <v>26537</v>
      </c>
      <c r="H31" s="14">
        <v>74254</v>
      </c>
      <c r="I31" s="14">
        <v>3304</v>
      </c>
      <c r="J31" s="14">
        <v>7532</v>
      </c>
      <c r="K31" s="14">
        <v>84666</v>
      </c>
    </row>
    <row r="32" spans="1:11" ht="13.5" customHeight="1">
      <c r="A32" s="70">
        <v>201</v>
      </c>
      <c r="B32" s="67" t="s">
        <v>351</v>
      </c>
      <c r="C32" s="14">
        <v>452061</v>
      </c>
      <c r="D32" s="14">
        <v>261866</v>
      </c>
      <c r="E32" s="14">
        <v>245035</v>
      </c>
      <c r="F32" s="14">
        <v>3381</v>
      </c>
      <c r="G32" s="14">
        <v>79096</v>
      </c>
      <c r="H32" s="14">
        <v>156868</v>
      </c>
      <c r="I32" s="14">
        <v>5690</v>
      </c>
      <c r="J32" s="14">
        <v>16831</v>
      </c>
      <c r="K32" s="14">
        <v>182310</v>
      </c>
    </row>
    <row r="33" spans="1:11" ht="13.5" customHeight="1">
      <c r="A33" s="68">
        <v>202</v>
      </c>
      <c r="B33" s="67" t="s">
        <v>166</v>
      </c>
      <c r="C33" s="14">
        <v>398075</v>
      </c>
      <c r="D33" s="14">
        <v>230498</v>
      </c>
      <c r="E33" s="14">
        <v>213452</v>
      </c>
      <c r="F33" s="14">
        <v>659</v>
      </c>
      <c r="G33" s="14">
        <v>60302</v>
      </c>
      <c r="H33" s="14">
        <v>143515</v>
      </c>
      <c r="I33" s="14">
        <v>8976</v>
      </c>
      <c r="J33" s="14">
        <v>17046</v>
      </c>
      <c r="K33" s="14">
        <v>149759</v>
      </c>
    </row>
    <row r="34" spans="1:11" ht="13.5" customHeight="1">
      <c r="A34" s="68">
        <v>203</v>
      </c>
      <c r="B34" s="67" t="s">
        <v>167</v>
      </c>
      <c r="C34" s="14">
        <v>245925</v>
      </c>
      <c r="D34" s="14">
        <v>137138</v>
      </c>
      <c r="E34" s="14">
        <v>127638</v>
      </c>
      <c r="F34" s="14">
        <v>1666</v>
      </c>
      <c r="G34" s="14">
        <v>36223</v>
      </c>
      <c r="H34" s="14">
        <v>86298</v>
      </c>
      <c r="I34" s="14">
        <v>3451</v>
      </c>
      <c r="J34" s="14">
        <v>9500</v>
      </c>
      <c r="K34" s="14">
        <v>101893</v>
      </c>
    </row>
    <row r="35" spans="1:11" ht="13.5" customHeight="1">
      <c r="A35" s="68">
        <v>204</v>
      </c>
      <c r="B35" s="67" t="s">
        <v>168</v>
      </c>
      <c r="C35" s="14">
        <v>393837</v>
      </c>
      <c r="D35" s="14">
        <v>224838</v>
      </c>
      <c r="E35" s="14">
        <v>212374</v>
      </c>
      <c r="F35" s="14">
        <v>703</v>
      </c>
      <c r="G35" s="14">
        <v>43001</v>
      </c>
      <c r="H35" s="14">
        <v>162429</v>
      </c>
      <c r="I35" s="14">
        <v>6241</v>
      </c>
      <c r="J35" s="14">
        <v>12464</v>
      </c>
      <c r="K35" s="14">
        <v>153527</v>
      </c>
    </row>
    <row r="36" spans="1:11" ht="13.5" customHeight="1">
      <c r="A36" s="68">
        <v>205</v>
      </c>
      <c r="B36" s="67" t="s">
        <v>352</v>
      </c>
      <c r="C36" s="14">
        <v>43107</v>
      </c>
      <c r="D36" s="14">
        <v>26242</v>
      </c>
      <c r="E36" s="14">
        <v>24886</v>
      </c>
      <c r="F36" s="14">
        <v>3243</v>
      </c>
      <c r="G36" s="14">
        <v>6242</v>
      </c>
      <c r="H36" s="14">
        <v>15179</v>
      </c>
      <c r="I36" s="14">
        <v>222</v>
      </c>
      <c r="J36" s="14">
        <v>1356</v>
      </c>
      <c r="K36" s="14">
        <v>16468</v>
      </c>
    </row>
    <row r="37" spans="1:11" ht="13.5" customHeight="1">
      <c r="A37" s="68">
        <v>206</v>
      </c>
      <c r="B37" s="67" t="s">
        <v>170</v>
      </c>
      <c r="C37" s="14">
        <v>78720</v>
      </c>
      <c r="D37" s="14">
        <v>43621</v>
      </c>
      <c r="E37" s="14">
        <v>41310</v>
      </c>
      <c r="F37" s="14">
        <v>96</v>
      </c>
      <c r="G37" s="14">
        <v>7451</v>
      </c>
      <c r="H37" s="14">
        <v>32792</v>
      </c>
      <c r="I37" s="14">
        <v>971</v>
      </c>
      <c r="J37" s="14">
        <v>2311</v>
      </c>
      <c r="K37" s="14">
        <v>32977</v>
      </c>
    </row>
    <row r="38" spans="1:11" ht="13.5" customHeight="1">
      <c r="A38" s="68">
        <v>207</v>
      </c>
      <c r="B38" s="67" t="s">
        <v>171</v>
      </c>
      <c r="C38" s="14">
        <v>162292</v>
      </c>
      <c r="D38" s="14">
        <v>96306</v>
      </c>
      <c r="E38" s="14">
        <v>89794</v>
      </c>
      <c r="F38" s="14">
        <v>662</v>
      </c>
      <c r="G38" s="14">
        <v>26680</v>
      </c>
      <c r="H38" s="14">
        <v>59859</v>
      </c>
      <c r="I38" s="14">
        <v>2593</v>
      </c>
      <c r="J38" s="14">
        <v>6512</v>
      </c>
      <c r="K38" s="14">
        <v>62790</v>
      </c>
    </row>
    <row r="39" spans="1:11" ht="13.5" customHeight="1">
      <c r="A39" s="68">
        <v>208</v>
      </c>
      <c r="B39" s="67" t="s">
        <v>172</v>
      </c>
      <c r="C39" s="14">
        <v>28482</v>
      </c>
      <c r="D39" s="14">
        <v>15671</v>
      </c>
      <c r="E39" s="14">
        <v>14648</v>
      </c>
      <c r="F39" s="14">
        <v>399</v>
      </c>
      <c r="G39" s="14">
        <v>5159</v>
      </c>
      <c r="H39" s="14">
        <v>8932</v>
      </c>
      <c r="I39" s="14">
        <v>158</v>
      </c>
      <c r="J39" s="14">
        <v>1023</v>
      </c>
      <c r="K39" s="14">
        <v>12724</v>
      </c>
    </row>
    <row r="40" spans="1:11" ht="13.5" customHeight="1">
      <c r="A40" s="68">
        <v>209</v>
      </c>
      <c r="B40" s="67" t="s">
        <v>173</v>
      </c>
      <c r="C40" s="14">
        <v>76236</v>
      </c>
      <c r="D40" s="14">
        <v>47423</v>
      </c>
      <c r="E40" s="14">
        <v>45190</v>
      </c>
      <c r="F40" s="14">
        <v>3544</v>
      </c>
      <c r="G40" s="14">
        <v>13485</v>
      </c>
      <c r="H40" s="14">
        <v>28088</v>
      </c>
      <c r="I40" s="14">
        <v>73</v>
      </c>
      <c r="J40" s="14">
        <v>2233</v>
      </c>
      <c r="K40" s="14">
        <v>28470</v>
      </c>
    </row>
    <row r="41" spans="1:11" ht="13.5" customHeight="1">
      <c r="A41" s="68">
        <v>210</v>
      </c>
      <c r="B41" s="67" t="s">
        <v>174</v>
      </c>
      <c r="C41" s="14">
        <v>223840</v>
      </c>
      <c r="D41" s="14">
        <v>129815</v>
      </c>
      <c r="E41" s="14">
        <v>121108</v>
      </c>
      <c r="F41" s="14">
        <v>1368</v>
      </c>
      <c r="G41" s="14">
        <v>41030</v>
      </c>
      <c r="H41" s="14">
        <v>76943</v>
      </c>
      <c r="I41" s="14">
        <v>1767</v>
      </c>
      <c r="J41" s="14">
        <v>8707</v>
      </c>
      <c r="K41" s="14">
        <v>91624</v>
      </c>
    </row>
    <row r="42" spans="1:11" ht="13.5" customHeight="1">
      <c r="A42" s="68">
        <v>212</v>
      </c>
      <c r="B42" s="67" t="s">
        <v>175</v>
      </c>
      <c r="C42" s="14">
        <v>44017</v>
      </c>
      <c r="D42" s="14">
        <v>24483</v>
      </c>
      <c r="E42" s="14">
        <v>22933</v>
      </c>
      <c r="F42" s="14">
        <v>620</v>
      </c>
      <c r="G42" s="14">
        <v>8141</v>
      </c>
      <c r="H42" s="14">
        <v>14057</v>
      </c>
      <c r="I42" s="14">
        <v>115</v>
      </c>
      <c r="J42" s="14">
        <v>1550</v>
      </c>
      <c r="K42" s="14">
        <v>19249</v>
      </c>
    </row>
    <row r="43" spans="1:11" ht="13.5" customHeight="1">
      <c r="A43" s="68">
        <v>213</v>
      </c>
      <c r="B43" s="67" t="s">
        <v>176</v>
      </c>
      <c r="C43" s="14">
        <v>37384</v>
      </c>
      <c r="D43" s="14">
        <v>22898</v>
      </c>
      <c r="E43" s="14">
        <v>21616</v>
      </c>
      <c r="F43" s="14">
        <v>515</v>
      </c>
      <c r="G43" s="14">
        <v>8618</v>
      </c>
      <c r="H43" s="14">
        <v>12178</v>
      </c>
      <c r="I43" s="14">
        <v>305</v>
      </c>
      <c r="J43" s="14">
        <v>1282</v>
      </c>
      <c r="K43" s="14">
        <v>13956</v>
      </c>
    </row>
    <row r="44" spans="1:11" ht="13.5" customHeight="1">
      <c r="A44" s="68">
        <v>214</v>
      </c>
      <c r="B44" s="67" t="s">
        <v>177</v>
      </c>
      <c r="C44" s="14">
        <v>185593</v>
      </c>
      <c r="D44" s="14">
        <v>104633</v>
      </c>
      <c r="E44" s="14">
        <v>98493</v>
      </c>
      <c r="F44" s="14">
        <v>1067</v>
      </c>
      <c r="G44" s="14">
        <v>20963</v>
      </c>
      <c r="H44" s="14">
        <v>73990</v>
      </c>
      <c r="I44" s="14">
        <v>2473</v>
      </c>
      <c r="J44" s="14">
        <v>6140</v>
      </c>
      <c r="K44" s="14">
        <v>78243</v>
      </c>
    </row>
    <row r="45" spans="1:11" ht="13.5" customHeight="1">
      <c r="A45" s="68">
        <v>215</v>
      </c>
      <c r="B45" s="67" t="s">
        <v>353</v>
      </c>
      <c r="C45" s="14">
        <v>73135</v>
      </c>
      <c r="D45" s="14">
        <v>42959</v>
      </c>
      <c r="E45" s="14">
        <v>40466</v>
      </c>
      <c r="F45" s="14">
        <v>1731</v>
      </c>
      <c r="G45" s="14">
        <v>13214</v>
      </c>
      <c r="H45" s="14">
        <v>25076</v>
      </c>
      <c r="I45" s="14">
        <v>445</v>
      </c>
      <c r="J45" s="14">
        <v>2493</v>
      </c>
      <c r="K45" s="14">
        <v>29811</v>
      </c>
    </row>
    <row r="46" spans="1:11" ht="13.5" customHeight="1">
      <c r="A46" s="68">
        <v>216</v>
      </c>
      <c r="B46" s="67" t="s">
        <v>179</v>
      </c>
      <c r="C46" s="14">
        <v>80349</v>
      </c>
      <c r="D46" s="14">
        <v>46544</v>
      </c>
      <c r="E46" s="14">
        <v>43356</v>
      </c>
      <c r="F46" s="14">
        <v>224</v>
      </c>
      <c r="G46" s="14">
        <v>15647</v>
      </c>
      <c r="H46" s="14">
        <v>26677</v>
      </c>
      <c r="I46" s="14">
        <v>808</v>
      </c>
      <c r="J46" s="14">
        <v>3188</v>
      </c>
      <c r="K46" s="14">
        <v>32915</v>
      </c>
    </row>
    <row r="47" spans="1:11" ht="13.5" customHeight="1">
      <c r="A47" s="68">
        <v>217</v>
      </c>
      <c r="B47" s="67" t="s">
        <v>180</v>
      </c>
      <c r="C47" s="14">
        <v>135612</v>
      </c>
      <c r="D47" s="14">
        <v>73466</v>
      </c>
      <c r="E47" s="14">
        <v>68556</v>
      </c>
      <c r="F47" s="14">
        <v>627</v>
      </c>
      <c r="G47" s="14">
        <v>16483</v>
      </c>
      <c r="H47" s="14">
        <v>50116</v>
      </c>
      <c r="I47" s="14">
        <v>1330</v>
      </c>
      <c r="J47" s="14">
        <v>4910</v>
      </c>
      <c r="K47" s="14">
        <v>60386</v>
      </c>
    </row>
    <row r="48" spans="1:11" ht="13.5" customHeight="1">
      <c r="A48" s="68">
        <v>218</v>
      </c>
      <c r="B48" s="67" t="s">
        <v>181</v>
      </c>
      <c r="C48" s="14">
        <v>41835</v>
      </c>
      <c r="D48" s="14">
        <v>26134</v>
      </c>
      <c r="E48" s="14">
        <v>24789</v>
      </c>
      <c r="F48" s="14">
        <v>834</v>
      </c>
      <c r="G48" s="14">
        <v>10068</v>
      </c>
      <c r="H48" s="14">
        <v>13520</v>
      </c>
      <c r="I48" s="14">
        <v>367</v>
      </c>
      <c r="J48" s="14">
        <v>1345</v>
      </c>
      <c r="K48" s="14">
        <v>15260</v>
      </c>
    </row>
    <row r="49" spans="1:11" ht="13.5" customHeight="1">
      <c r="A49" s="68">
        <v>219</v>
      </c>
      <c r="B49" s="67" t="s">
        <v>182</v>
      </c>
      <c r="C49" s="14">
        <v>93937</v>
      </c>
      <c r="D49" s="14">
        <v>55675</v>
      </c>
      <c r="E49" s="14">
        <v>53388</v>
      </c>
      <c r="F49" s="14">
        <v>1565</v>
      </c>
      <c r="G49" s="14">
        <v>13897</v>
      </c>
      <c r="H49" s="14">
        <v>36652</v>
      </c>
      <c r="I49" s="14">
        <v>1274</v>
      </c>
      <c r="J49" s="14">
        <v>2287</v>
      </c>
      <c r="K49" s="14">
        <v>37107</v>
      </c>
    </row>
    <row r="50" spans="1:11" ht="13.5" customHeight="1">
      <c r="A50" s="68">
        <v>220</v>
      </c>
      <c r="B50" s="67" t="s">
        <v>183</v>
      </c>
      <c r="C50" s="14">
        <v>42368</v>
      </c>
      <c r="D50" s="14">
        <v>25499</v>
      </c>
      <c r="E50" s="14">
        <v>23898</v>
      </c>
      <c r="F50" s="14">
        <v>1149</v>
      </c>
      <c r="G50" s="14">
        <v>10558</v>
      </c>
      <c r="H50" s="14">
        <v>12004</v>
      </c>
      <c r="I50" s="14">
        <v>187</v>
      </c>
      <c r="J50" s="14">
        <v>1601</v>
      </c>
      <c r="K50" s="14">
        <v>16693</v>
      </c>
    </row>
    <row r="51" spans="1:11" ht="13.5" customHeight="1">
      <c r="A51" s="68">
        <v>221</v>
      </c>
      <c r="B51" s="67" t="s">
        <v>184</v>
      </c>
      <c r="C51" s="14">
        <v>38906</v>
      </c>
      <c r="D51" s="14">
        <v>24588</v>
      </c>
      <c r="E51" s="14">
        <v>23652</v>
      </c>
      <c r="F51" s="14">
        <v>3531</v>
      </c>
      <c r="G51" s="14">
        <v>7028</v>
      </c>
      <c r="H51" s="14">
        <v>12923</v>
      </c>
      <c r="I51" s="14">
        <v>170</v>
      </c>
      <c r="J51" s="14">
        <v>936</v>
      </c>
      <c r="K51" s="14">
        <v>14239</v>
      </c>
    </row>
    <row r="52" spans="1:11" ht="13.5" customHeight="1">
      <c r="A52" s="68">
        <v>222</v>
      </c>
      <c r="B52" s="67" t="s">
        <v>321</v>
      </c>
      <c r="C52" s="14">
        <v>24451</v>
      </c>
      <c r="D52" s="14">
        <v>14042</v>
      </c>
      <c r="E52" s="14">
        <v>13404</v>
      </c>
      <c r="F52" s="14">
        <v>1266</v>
      </c>
      <c r="G52" s="14">
        <v>4231</v>
      </c>
      <c r="H52" s="14">
        <v>7899</v>
      </c>
      <c r="I52" s="14">
        <v>8</v>
      </c>
      <c r="J52" s="14">
        <v>638</v>
      </c>
      <c r="K52" s="14">
        <v>10367</v>
      </c>
    </row>
    <row r="53" spans="1:11" ht="13.5" customHeight="1">
      <c r="A53" s="68">
        <v>223</v>
      </c>
      <c r="B53" s="67" t="s">
        <v>322</v>
      </c>
      <c r="C53" s="14">
        <v>60189</v>
      </c>
      <c r="D53" s="14">
        <v>37046</v>
      </c>
      <c r="E53" s="14">
        <v>35422</v>
      </c>
      <c r="F53" s="14">
        <v>3310</v>
      </c>
      <c r="G53" s="14">
        <v>13502</v>
      </c>
      <c r="H53" s="14">
        <v>18552</v>
      </c>
      <c r="I53" s="14">
        <v>58</v>
      </c>
      <c r="J53" s="14">
        <v>1624</v>
      </c>
      <c r="K53" s="14">
        <v>22924</v>
      </c>
    </row>
    <row r="54" spans="1:11" ht="13.5" customHeight="1">
      <c r="A54" s="68">
        <v>224</v>
      </c>
      <c r="B54" s="67" t="s">
        <v>323</v>
      </c>
      <c r="C54" s="14">
        <v>45182</v>
      </c>
      <c r="D54" s="14">
        <v>30526</v>
      </c>
      <c r="E54" s="14">
        <v>29358</v>
      </c>
      <c r="F54" s="14">
        <v>7508</v>
      </c>
      <c r="G54" s="14">
        <v>7775</v>
      </c>
      <c r="H54" s="14">
        <v>14030</v>
      </c>
      <c r="I54" s="14">
        <v>45</v>
      </c>
      <c r="J54" s="14">
        <v>1168</v>
      </c>
      <c r="K54" s="14">
        <v>14607</v>
      </c>
    </row>
    <row r="55" spans="1:11" ht="13.5" customHeight="1">
      <c r="A55" s="68">
        <v>225</v>
      </c>
      <c r="B55" s="67" t="s">
        <v>324</v>
      </c>
      <c r="C55" s="14">
        <v>29759</v>
      </c>
      <c r="D55" s="14">
        <v>17722</v>
      </c>
      <c r="E55" s="14">
        <v>16773</v>
      </c>
      <c r="F55" s="14">
        <v>1323</v>
      </c>
      <c r="G55" s="14">
        <v>5501</v>
      </c>
      <c r="H55" s="14">
        <v>9888</v>
      </c>
      <c r="I55" s="14">
        <v>61</v>
      </c>
      <c r="J55" s="14">
        <v>949</v>
      </c>
      <c r="K55" s="14">
        <v>12012</v>
      </c>
    </row>
    <row r="56" spans="1:11" ht="13.5" customHeight="1">
      <c r="A56" s="68">
        <v>226</v>
      </c>
      <c r="B56" s="67" t="s">
        <v>325</v>
      </c>
      <c r="C56" s="14">
        <v>42837</v>
      </c>
      <c r="D56" s="14">
        <v>25453</v>
      </c>
      <c r="E56" s="14">
        <v>24187</v>
      </c>
      <c r="F56" s="14">
        <v>4489</v>
      </c>
      <c r="G56" s="14">
        <v>5911</v>
      </c>
      <c r="H56" s="14">
        <v>13643</v>
      </c>
      <c r="I56" s="14">
        <v>144</v>
      </c>
      <c r="J56" s="14">
        <v>1266</v>
      </c>
      <c r="K56" s="14">
        <v>17299</v>
      </c>
    </row>
    <row r="57" spans="1:11" ht="13.5" customHeight="1">
      <c r="A57" s="68">
        <v>227</v>
      </c>
      <c r="B57" s="67" t="s">
        <v>326</v>
      </c>
      <c r="C57" s="14">
        <v>36908</v>
      </c>
      <c r="D57" s="14">
        <v>22533</v>
      </c>
      <c r="E57" s="14">
        <v>21548</v>
      </c>
      <c r="F57" s="14">
        <v>1147</v>
      </c>
      <c r="G57" s="14">
        <v>9122</v>
      </c>
      <c r="H57" s="14">
        <v>11252</v>
      </c>
      <c r="I57" s="14">
        <v>27</v>
      </c>
      <c r="J57" s="14">
        <v>985</v>
      </c>
      <c r="K57" s="14">
        <v>14324</v>
      </c>
    </row>
    <row r="58" spans="1:11" ht="13.5" customHeight="1">
      <c r="A58" s="68">
        <v>228</v>
      </c>
      <c r="B58" s="67" t="s">
        <v>354</v>
      </c>
      <c r="C58" s="14">
        <v>33559</v>
      </c>
      <c r="D58" s="14">
        <v>21079</v>
      </c>
      <c r="E58" s="14">
        <v>20130</v>
      </c>
      <c r="F58" s="14">
        <v>1178</v>
      </c>
      <c r="G58" s="14">
        <v>7043</v>
      </c>
      <c r="H58" s="14">
        <v>11806</v>
      </c>
      <c r="I58" s="14">
        <v>103</v>
      </c>
      <c r="J58" s="14">
        <v>949</v>
      </c>
      <c r="K58" s="14">
        <v>12262</v>
      </c>
    </row>
    <row r="59" spans="1:11" ht="13.5" customHeight="1">
      <c r="A59" s="68">
        <v>229</v>
      </c>
      <c r="B59" s="67" t="s">
        <v>327</v>
      </c>
      <c r="C59" s="14">
        <v>69429</v>
      </c>
      <c r="D59" s="14">
        <v>40276</v>
      </c>
      <c r="E59" s="14">
        <v>37710</v>
      </c>
      <c r="F59" s="14">
        <v>1473</v>
      </c>
      <c r="G59" s="14">
        <v>15259</v>
      </c>
      <c r="H59" s="14">
        <v>20831</v>
      </c>
      <c r="I59" s="14">
        <v>147</v>
      </c>
      <c r="J59" s="14">
        <v>2566</v>
      </c>
      <c r="K59" s="14">
        <v>28987</v>
      </c>
    </row>
  </sheetData>
  <sheetProtection/>
  <mergeCells count="7">
    <mergeCell ref="K3:K5"/>
    <mergeCell ref="A3:B5"/>
    <mergeCell ref="E4:I4"/>
    <mergeCell ref="D3:J3"/>
    <mergeCell ref="D4:D5"/>
    <mergeCell ref="C3:C5"/>
    <mergeCell ref="J4:J5"/>
  </mergeCells>
  <printOptions/>
  <pageMargins left="0.5905511811023623" right="0.5905511811023623" top="0.5905511811023623" bottom="0.5905511811023623" header="0.35433070866141736" footer="0.1968503937007874"/>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L23"/>
  <sheetViews>
    <sheetView zoomScaleSheetLayoutView="100" zoomScalePageLayoutView="0" workbookViewId="0" topLeftCell="A1">
      <selection activeCell="A1" sqref="A1"/>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4" customFormat="1" ht="17.25" customHeight="1">
      <c r="A1" s="71" t="s">
        <v>634</v>
      </c>
    </row>
    <row r="2" spans="1:11" ht="11.25">
      <c r="A2" s="3"/>
      <c r="B2" s="3"/>
      <c r="C2" s="3"/>
      <c r="D2" s="3"/>
      <c r="E2" s="3"/>
      <c r="F2" s="3"/>
      <c r="G2" s="3"/>
      <c r="H2" s="3"/>
      <c r="I2" s="3"/>
      <c r="J2" s="3"/>
      <c r="K2" s="23" t="s">
        <v>33</v>
      </c>
    </row>
    <row r="3" spans="1:11" s="2" customFormat="1" ht="11.25">
      <c r="A3" s="217" t="s">
        <v>381</v>
      </c>
      <c r="B3" s="206"/>
      <c r="C3" s="184" t="s">
        <v>428</v>
      </c>
      <c r="D3" s="218" t="s">
        <v>413</v>
      </c>
      <c r="E3" s="219"/>
      <c r="F3" s="219"/>
      <c r="G3" s="219"/>
      <c r="H3" s="219"/>
      <c r="I3" s="219"/>
      <c r="J3" s="220"/>
      <c r="K3" s="181" t="s">
        <v>285</v>
      </c>
    </row>
    <row r="4" spans="1:11" s="2" customFormat="1" ht="11.25">
      <c r="A4" s="207"/>
      <c r="B4" s="208"/>
      <c r="C4" s="186"/>
      <c r="D4" s="184" t="s">
        <v>200</v>
      </c>
      <c r="E4" s="218" t="s">
        <v>414</v>
      </c>
      <c r="F4" s="219"/>
      <c r="G4" s="219"/>
      <c r="H4" s="219"/>
      <c r="I4" s="220"/>
      <c r="J4" s="184" t="s">
        <v>286</v>
      </c>
      <c r="K4" s="182"/>
    </row>
    <row r="5" spans="1:11" s="2" customFormat="1" ht="22.5">
      <c r="A5" s="209"/>
      <c r="B5" s="210"/>
      <c r="C5" s="185"/>
      <c r="D5" s="185"/>
      <c r="E5" s="75" t="s">
        <v>200</v>
      </c>
      <c r="F5" s="75" t="s">
        <v>287</v>
      </c>
      <c r="G5" s="75" t="s">
        <v>288</v>
      </c>
      <c r="H5" s="75" t="s">
        <v>289</v>
      </c>
      <c r="I5" s="76" t="s">
        <v>32</v>
      </c>
      <c r="J5" s="185"/>
      <c r="K5" s="183"/>
    </row>
    <row r="6" spans="1:11" ht="13.5" customHeight="1">
      <c r="A6" s="68">
        <v>301</v>
      </c>
      <c r="B6" s="67" t="s">
        <v>185</v>
      </c>
      <c r="C6" s="14">
        <v>25276</v>
      </c>
      <c r="D6" s="14">
        <v>14222</v>
      </c>
      <c r="E6" s="14">
        <v>13505</v>
      </c>
      <c r="F6" s="14">
        <v>438</v>
      </c>
      <c r="G6" s="14">
        <v>2909</v>
      </c>
      <c r="H6" s="14">
        <v>9969</v>
      </c>
      <c r="I6" s="14">
        <v>189</v>
      </c>
      <c r="J6" s="14">
        <v>717</v>
      </c>
      <c r="K6" s="14">
        <v>10931</v>
      </c>
    </row>
    <row r="7" spans="1:11" ht="13.5" customHeight="1">
      <c r="A7" s="68">
        <v>365</v>
      </c>
      <c r="B7" s="67" t="s">
        <v>355</v>
      </c>
      <c r="C7" s="14">
        <v>20561</v>
      </c>
      <c r="D7" s="14">
        <v>12571</v>
      </c>
      <c r="E7" s="14">
        <v>11997</v>
      </c>
      <c r="F7" s="14">
        <v>527</v>
      </c>
      <c r="G7" s="14">
        <v>5518</v>
      </c>
      <c r="H7" s="14">
        <v>5824</v>
      </c>
      <c r="I7" s="14">
        <v>128</v>
      </c>
      <c r="J7" s="14">
        <v>574</v>
      </c>
      <c r="K7" s="14">
        <v>7913</v>
      </c>
    </row>
    <row r="8" spans="1:11" ht="13.5" customHeight="1">
      <c r="A8" s="68">
        <v>381</v>
      </c>
      <c r="B8" s="67" t="s">
        <v>186</v>
      </c>
      <c r="C8" s="14">
        <v>27374</v>
      </c>
      <c r="D8" s="14">
        <v>16396</v>
      </c>
      <c r="E8" s="14">
        <v>15449</v>
      </c>
      <c r="F8" s="14">
        <v>786</v>
      </c>
      <c r="G8" s="14">
        <v>5760</v>
      </c>
      <c r="H8" s="14">
        <v>8743</v>
      </c>
      <c r="I8" s="14">
        <v>160</v>
      </c>
      <c r="J8" s="14">
        <v>947</v>
      </c>
      <c r="K8" s="14">
        <v>10864</v>
      </c>
    </row>
    <row r="9" spans="1:11" ht="13.5" customHeight="1">
      <c r="A9" s="69">
        <v>382</v>
      </c>
      <c r="B9" s="67" t="s">
        <v>187</v>
      </c>
      <c r="C9" s="14">
        <v>28480</v>
      </c>
      <c r="D9" s="14">
        <v>16659</v>
      </c>
      <c r="E9" s="14">
        <v>15407</v>
      </c>
      <c r="F9" s="14">
        <v>77</v>
      </c>
      <c r="G9" s="14">
        <v>5222</v>
      </c>
      <c r="H9" s="14">
        <v>9854</v>
      </c>
      <c r="I9" s="14">
        <v>254</v>
      </c>
      <c r="J9" s="14">
        <v>1252</v>
      </c>
      <c r="K9" s="14">
        <v>11206</v>
      </c>
    </row>
    <row r="10" spans="1:11" ht="13.5" customHeight="1">
      <c r="A10" s="68">
        <v>442</v>
      </c>
      <c r="B10" s="67" t="s">
        <v>188</v>
      </c>
      <c r="C10" s="14">
        <v>12268</v>
      </c>
      <c r="D10" s="14">
        <v>7044</v>
      </c>
      <c r="E10" s="14">
        <v>6666</v>
      </c>
      <c r="F10" s="14">
        <v>261</v>
      </c>
      <c r="G10" s="14">
        <v>2765</v>
      </c>
      <c r="H10" s="14">
        <v>3448</v>
      </c>
      <c r="I10" s="14">
        <v>192</v>
      </c>
      <c r="J10" s="14">
        <v>378</v>
      </c>
      <c r="K10" s="14">
        <v>5001</v>
      </c>
    </row>
    <row r="11" spans="1:11" ht="13.5" customHeight="1">
      <c r="A11" s="68">
        <v>443</v>
      </c>
      <c r="B11" s="67" t="s">
        <v>189</v>
      </c>
      <c r="C11" s="14">
        <v>17804</v>
      </c>
      <c r="D11" s="14">
        <v>10250</v>
      </c>
      <c r="E11" s="14">
        <v>9763</v>
      </c>
      <c r="F11" s="14">
        <v>452</v>
      </c>
      <c r="G11" s="14">
        <v>3590</v>
      </c>
      <c r="H11" s="14">
        <v>5655</v>
      </c>
      <c r="I11" s="14">
        <v>66</v>
      </c>
      <c r="J11" s="14">
        <v>487</v>
      </c>
      <c r="K11" s="14">
        <v>7498</v>
      </c>
    </row>
    <row r="12" spans="1:11" ht="13.5" customHeight="1">
      <c r="A12" s="68">
        <v>446</v>
      </c>
      <c r="B12" s="67" t="s">
        <v>356</v>
      </c>
      <c r="C12" s="14">
        <v>11196</v>
      </c>
      <c r="D12" s="14">
        <v>6263</v>
      </c>
      <c r="E12" s="14">
        <v>6007</v>
      </c>
      <c r="F12" s="14">
        <v>225</v>
      </c>
      <c r="G12" s="14">
        <v>2253</v>
      </c>
      <c r="H12" s="14">
        <v>3471</v>
      </c>
      <c r="I12" s="14">
        <v>58</v>
      </c>
      <c r="J12" s="14">
        <v>256</v>
      </c>
      <c r="K12" s="14">
        <v>4894</v>
      </c>
    </row>
    <row r="13" spans="1:11" ht="13.5" customHeight="1">
      <c r="A13" s="68">
        <v>464</v>
      </c>
      <c r="B13" s="67" t="s">
        <v>190</v>
      </c>
      <c r="C13" s="14">
        <v>27154</v>
      </c>
      <c r="D13" s="14">
        <v>16446</v>
      </c>
      <c r="E13" s="14">
        <v>15372</v>
      </c>
      <c r="F13" s="14">
        <v>284</v>
      </c>
      <c r="G13" s="14">
        <v>5872</v>
      </c>
      <c r="H13" s="14">
        <v>9194</v>
      </c>
      <c r="I13" s="14">
        <v>22</v>
      </c>
      <c r="J13" s="14">
        <v>1074</v>
      </c>
      <c r="K13" s="14">
        <v>10571</v>
      </c>
    </row>
    <row r="14" spans="1:11" ht="13.5" customHeight="1">
      <c r="A14" s="68">
        <v>481</v>
      </c>
      <c r="B14" s="67" t="s">
        <v>191</v>
      </c>
      <c r="C14" s="14">
        <v>15244</v>
      </c>
      <c r="D14" s="14">
        <v>8485</v>
      </c>
      <c r="E14" s="14">
        <v>7996</v>
      </c>
      <c r="F14" s="14">
        <v>346</v>
      </c>
      <c r="G14" s="14">
        <v>2708</v>
      </c>
      <c r="H14" s="14">
        <v>4918</v>
      </c>
      <c r="I14" s="14">
        <v>24</v>
      </c>
      <c r="J14" s="14">
        <v>489</v>
      </c>
      <c r="K14" s="14">
        <v>6726</v>
      </c>
    </row>
    <row r="15" spans="1:11" ht="13.5" customHeight="1">
      <c r="A15" s="68">
        <v>501</v>
      </c>
      <c r="B15" s="67" t="s">
        <v>192</v>
      </c>
      <c r="C15" s="14">
        <v>18362</v>
      </c>
      <c r="D15" s="14">
        <v>10336</v>
      </c>
      <c r="E15" s="14">
        <v>9915</v>
      </c>
      <c r="F15" s="14">
        <v>1165</v>
      </c>
      <c r="G15" s="14">
        <v>3126</v>
      </c>
      <c r="H15" s="14">
        <v>5590</v>
      </c>
      <c r="I15" s="14">
        <v>34</v>
      </c>
      <c r="J15" s="14">
        <v>421</v>
      </c>
      <c r="K15" s="14">
        <v>8001</v>
      </c>
    </row>
    <row r="16" spans="1:11" ht="13.5" customHeight="1">
      <c r="A16" s="68">
        <v>585</v>
      </c>
      <c r="B16" s="67" t="s">
        <v>328</v>
      </c>
      <c r="C16" s="14">
        <v>18376</v>
      </c>
      <c r="D16" s="14">
        <v>11345</v>
      </c>
      <c r="E16" s="14">
        <v>10928</v>
      </c>
      <c r="F16" s="14">
        <v>1901</v>
      </c>
      <c r="G16" s="14">
        <v>3287</v>
      </c>
      <c r="H16" s="14">
        <v>5720</v>
      </c>
      <c r="I16" s="14">
        <v>20</v>
      </c>
      <c r="J16" s="14">
        <v>417</v>
      </c>
      <c r="K16" s="14">
        <v>7008</v>
      </c>
    </row>
    <row r="17" spans="1:11" ht="13.5" customHeight="1">
      <c r="A17" s="68">
        <v>586</v>
      </c>
      <c r="B17" s="67" t="s">
        <v>329</v>
      </c>
      <c r="C17" s="14">
        <v>14976</v>
      </c>
      <c r="D17" s="14">
        <v>8900</v>
      </c>
      <c r="E17" s="14">
        <v>8545</v>
      </c>
      <c r="F17" s="14">
        <v>1198</v>
      </c>
      <c r="G17" s="14">
        <v>2446</v>
      </c>
      <c r="H17" s="14">
        <v>4853</v>
      </c>
      <c r="I17" s="14">
        <v>48</v>
      </c>
      <c r="J17" s="14">
        <v>355</v>
      </c>
      <c r="K17" s="14">
        <v>6029</v>
      </c>
    </row>
    <row r="18" spans="1:11" ht="3.75" customHeight="1">
      <c r="A18" s="72"/>
      <c r="B18" s="73"/>
      <c r="C18" s="15"/>
      <c r="D18" s="15"/>
      <c r="E18" s="15"/>
      <c r="F18" s="15"/>
      <c r="G18" s="15"/>
      <c r="H18" s="15"/>
      <c r="I18" s="15"/>
      <c r="J18" s="15"/>
      <c r="K18" s="15"/>
    </row>
    <row r="19" spans="1:12" ht="11.25">
      <c r="A19" s="24" t="s">
        <v>605</v>
      </c>
      <c r="B19" s="25"/>
      <c r="C19" s="3"/>
      <c r="D19" s="3"/>
      <c r="E19" s="3"/>
      <c r="F19" s="3"/>
      <c r="G19" s="3"/>
      <c r="H19" s="3"/>
      <c r="I19" s="3"/>
      <c r="J19" s="3"/>
      <c r="K19" s="3"/>
      <c r="L19" s="3"/>
    </row>
    <row r="20" ht="11.25">
      <c r="A20" s="22" t="s">
        <v>640</v>
      </c>
    </row>
    <row r="21" spans="1:2" ht="11.25">
      <c r="A21" s="47" t="s">
        <v>651</v>
      </c>
      <c r="B21" s="74"/>
    </row>
    <row r="22" spans="1:2" ht="11.25">
      <c r="A22" s="47" t="s">
        <v>652</v>
      </c>
      <c r="B22" s="74"/>
    </row>
    <row r="23" ht="11.25">
      <c r="A23" s="47" t="s">
        <v>34</v>
      </c>
    </row>
  </sheetData>
  <sheetProtection/>
  <mergeCells count="7">
    <mergeCell ref="K3:K5"/>
    <mergeCell ref="D4:D5"/>
    <mergeCell ref="J4:J5"/>
    <mergeCell ref="A3:B5"/>
    <mergeCell ref="E4:I4"/>
    <mergeCell ref="D3:J3"/>
    <mergeCell ref="C3:C5"/>
  </mergeCells>
  <printOptions/>
  <pageMargins left="0.5905511811023623" right="0.5905511811023623" top="0.5905511811023623" bottom="0.5905511811023623" header="0.35433070866141736" footer="0.1968503937007874"/>
  <pageSetup fitToHeight="1" fitToWidth="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A1:K59"/>
  <sheetViews>
    <sheetView zoomScaleSheetLayoutView="100" zoomScalePageLayoutView="0" workbookViewId="0" topLeftCell="A1">
      <selection activeCell="C12" sqref="C12"/>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4" customFormat="1" ht="17.25">
      <c r="A1" s="4" t="s">
        <v>635</v>
      </c>
    </row>
    <row r="2" spans="1:11" ht="11.25">
      <c r="A2" s="3"/>
      <c r="B2" s="3"/>
      <c r="C2" s="3"/>
      <c r="D2" s="3"/>
      <c r="E2" s="3"/>
      <c r="F2" s="3"/>
      <c r="G2" s="3"/>
      <c r="H2" s="3"/>
      <c r="I2" s="3"/>
      <c r="J2" s="3"/>
      <c r="K2" s="23" t="s">
        <v>35</v>
      </c>
    </row>
    <row r="3" spans="1:11" s="2" customFormat="1" ht="11.25">
      <c r="A3" s="217" t="s">
        <v>381</v>
      </c>
      <c r="B3" s="206"/>
      <c r="C3" s="184" t="s">
        <v>428</v>
      </c>
      <c r="D3" s="218" t="s">
        <v>413</v>
      </c>
      <c r="E3" s="219"/>
      <c r="F3" s="219"/>
      <c r="G3" s="219"/>
      <c r="H3" s="219"/>
      <c r="I3" s="219"/>
      <c r="J3" s="220"/>
      <c r="K3" s="181" t="s">
        <v>285</v>
      </c>
    </row>
    <row r="4" spans="1:11" s="2" customFormat="1" ht="11.25">
      <c r="A4" s="207"/>
      <c r="B4" s="208"/>
      <c r="C4" s="186"/>
      <c r="D4" s="184" t="s">
        <v>200</v>
      </c>
      <c r="E4" s="218" t="s">
        <v>414</v>
      </c>
      <c r="F4" s="219"/>
      <c r="G4" s="219"/>
      <c r="H4" s="219"/>
      <c r="I4" s="220"/>
      <c r="J4" s="184" t="s">
        <v>286</v>
      </c>
      <c r="K4" s="182"/>
    </row>
    <row r="5" spans="1:11" s="2" customFormat="1" ht="22.5">
      <c r="A5" s="209"/>
      <c r="B5" s="210"/>
      <c r="C5" s="185"/>
      <c r="D5" s="185"/>
      <c r="E5" s="75" t="s">
        <v>200</v>
      </c>
      <c r="F5" s="75" t="s">
        <v>287</v>
      </c>
      <c r="G5" s="75" t="s">
        <v>288</v>
      </c>
      <c r="H5" s="75" t="s">
        <v>289</v>
      </c>
      <c r="I5" s="76" t="s">
        <v>32</v>
      </c>
      <c r="J5" s="185"/>
      <c r="K5" s="183"/>
    </row>
    <row r="6" spans="1:11" ht="17.25" customHeight="1">
      <c r="A6" s="63"/>
      <c r="B6" s="64" t="s">
        <v>193</v>
      </c>
      <c r="C6" s="14">
        <v>545382</v>
      </c>
      <c r="D6" s="14">
        <v>131735</v>
      </c>
      <c r="E6" s="14">
        <v>125719</v>
      </c>
      <c r="F6" s="14">
        <v>31705</v>
      </c>
      <c r="G6" s="14">
        <v>24438</v>
      </c>
      <c r="H6" s="14">
        <v>68357</v>
      </c>
      <c r="I6" s="14">
        <v>1219</v>
      </c>
      <c r="J6" s="14">
        <v>6016</v>
      </c>
      <c r="K6" s="14">
        <v>412427</v>
      </c>
    </row>
    <row r="7" spans="1:11" ht="13.5" customHeight="1">
      <c r="A7" s="65"/>
      <c r="B7" s="66" t="s">
        <v>320</v>
      </c>
      <c r="C7" s="14">
        <v>642401</v>
      </c>
      <c r="D7" s="14">
        <v>142619</v>
      </c>
      <c r="E7" s="14">
        <v>136555</v>
      </c>
      <c r="F7" s="14">
        <v>29869</v>
      </c>
      <c r="G7" s="14">
        <v>29825</v>
      </c>
      <c r="H7" s="14">
        <v>75680</v>
      </c>
      <c r="I7" s="14">
        <v>1181</v>
      </c>
      <c r="J7" s="14">
        <v>6064</v>
      </c>
      <c r="K7" s="14">
        <v>489931</v>
      </c>
    </row>
    <row r="8" spans="1:11" ht="13.5" customHeight="1">
      <c r="A8" s="65"/>
      <c r="B8" s="64" t="s">
        <v>445</v>
      </c>
      <c r="C8" s="14">
        <v>763752</v>
      </c>
      <c r="D8" s="14">
        <v>180390</v>
      </c>
      <c r="E8" s="14">
        <v>170434</v>
      </c>
      <c r="F8" s="14">
        <v>37646</v>
      </c>
      <c r="G8" s="14">
        <v>38203</v>
      </c>
      <c r="H8" s="14">
        <v>93208</v>
      </c>
      <c r="I8" s="14">
        <v>1377</v>
      </c>
      <c r="J8" s="14">
        <v>9956</v>
      </c>
      <c r="K8" s="14">
        <v>579604</v>
      </c>
    </row>
    <row r="9" spans="1:11" ht="13.5" customHeight="1">
      <c r="A9" s="65"/>
      <c r="B9" s="64" t="s">
        <v>446</v>
      </c>
      <c r="C9" s="14">
        <v>939950</v>
      </c>
      <c r="D9" s="14">
        <v>188624</v>
      </c>
      <c r="E9" s="14">
        <v>178899</v>
      </c>
      <c r="F9" s="14">
        <v>33315</v>
      </c>
      <c r="G9" s="14">
        <v>38411</v>
      </c>
      <c r="H9" s="14">
        <v>104248</v>
      </c>
      <c r="I9" s="14">
        <v>2925</v>
      </c>
      <c r="J9" s="14">
        <v>9725</v>
      </c>
      <c r="K9" s="14">
        <v>727354</v>
      </c>
    </row>
    <row r="10" spans="1:11" ht="13.5" customHeight="1">
      <c r="A10" s="24"/>
      <c r="B10" s="64" t="s">
        <v>447</v>
      </c>
      <c r="C10" s="14">
        <v>1108564</v>
      </c>
      <c r="D10" s="14">
        <v>208364</v>
      </c>
      <c r="E10" s="14">
        <v>196706</v>
      </c>
      <c r="F10" s="14">
        <v>34473</v>
      </c>
      <c r="G10" s="14">
        <v>38469</v>
      </c>
      <c r="H10" s="14">
        <v>117328</v>
      </c>
      <c r="I10" s="14">
        <v>6436</v>
      </c>
      <c r="J10" s="14">
        <v>11658</v>
      </c>
      <c r="K10" s="14">
        <v>874180</v>
      </c>
    </row>
    <row r="11" spans="2:11" ht="11.25" customHeight="1">
      <c r="B11" s="78"/>
      <c r="C11" s="14"/>
      <c r="D11" s="14"/>
      <c r="E11" s="14"/>
      <c r="F11" s="14"/>
      <c r="G11" s="14"/>
      <c r="H11" s="14"/>
      <c r="I11" s="14"/>
      <c r="J11" s="14"/>
      <c r="K11" s="14"/>
    </row>
    <row r="12" spans="1:11" ht="13.5" customHeight="1">
      <c r="A12" s="68"/>
      <c r="B12" s="67" t="s">
        <v>146</v>
      </c>
      <c r="C12" s="14">
        <v>187750</v>
      </c>
      <c r="D12" s="14">
        <v>35083</v>
      </c>
      <c r="E12" s="14">
        <v>33056</v>
      </c>
      <c r="F12" s="14">
        <v>561</v>
      </c>
      <c r="G12" s="14">
        <v>6213</v>
      </c>
      <c r="H12" s="14">
        <v>24139</v>
      </c>
      <c r="I12" s="14">
        <v>2143</v>
      </c>
      <c r="J12" s="14">
        <v>2027</v>
      </c>
      <c r="K12" s="14">
        <v>143459</v>
      </c>
    </row>
    <row r="13" spans="1:11" ht="13.5" customHeight="1">
      <c r="A13" s="68"/>
      <c r="B13" s="67" t="s">
        <v>147</v>
      </c>
      <c r="C13" s="14">
        <v>127263</v>
      </c>
      <c r="D13" s="14">
        <v>22114</v>
      </c>
      <c r="E13" s="14">
        <v>20764</v>
      </c>
      <c r="F13" s="14">
        <v>2082</v>
      </c>
      <c r="G13" s="14">
        <v>3769</v>
      </c>
      <c r="H13" s="14">
        <v>14104</v>
      </c>
      <c r="I13" s="14">
        <v>809</v>
      </c>
      <c r="J13" s="14">
        <v>1350</v>
      </c>
      <c r="K13" s="14">
        <v>103486</v>
      </c>
    </row>
    <row r="14" spans="1:11" ht="13.5" customHeight="1">
      <c r="A14" s="68"/>
      <c r="B14" s="67" t="s">
        <v>148</v>
      </c>
      <c r="C14" s="14">
        <v>124313</v>
      </c>
      <c r="D14" s="14">
        <v>18082</v>
      </c>
      <c r="E14" s="14">
        <v>16702</v>
      </c>
      <c r="F14" s="14">
        <v>1867</v>
      </c>
      <c r="G14" s="14">
        <v>3834</v>
      </c>
      <c r="H14" s="14">
        <v>10485</v>
      </c>
      <c r="I14" s="14">
        <v>516</v>
      </c>
      <c r="J14" s="14">
        <v>1380</v>
      </c>
      <c r="K14" s="14">
        <v>103894</v>
      </c>
    </row>
    <row r="15" spans="1:11" ht="13.5" customHeight="1">
      <c r="A15" s="68"/>
      <c r="B15" s="67" t="s">
        <v>149</v>
      </c>
      <c r="C15" s="14">
        <v>63993</v>
      </c>
      <c r="D15" s="14">
        <v>14455</v>
      </c>
      <c r="E15" s="14">
        <v>13829</v>
      </c>
      <c r="F15" s="14">
        <v>3346</v>
      </c>
      <c r="G15" s="14">
        <v>4428</v>
      </c>
      <c r="H15" s="14">
        <v>5800</v>
      </c>
      <c r="I15" s="14">
        <v>255</v>
      </c>
      <c r="J15" s="14">
        <v>626</v>
      </c>
      <c r="K15" s="14">
        <v>49176</v>
      </c>
    </row>
    <row r="16" spans="1:11" ht="13.5" customHeight="1">
      <c r="A16" s="68"/>
      <c r="B16" s="67" t="s">
        <v>150</v>
      </c>
      <c r="C16" s="14">
        <v>110855</v>
      </c>
      <c r="D16" s="14">
        <v>18688</v>
      </c>
      <c r="E16" s="14">
        <v>17641</v>
      </c>
      <c r="F16" s="14">
        <v>2147</v>
      </c>
      <c r="G16" s="14">
        <v>4134</v>
      </c>
      <c r="H16" s="14">
        <v>10663</v>
      </c>
      <c r="I16" s="14">
        <v>697</v>
      </c>
      <c r="J16" s="14">
        <v>1047</v>
      </c>
      <c r="K16" s="14">
        <v>90839</v>
      </c>
    </row>
    <row r="17" spans="1:11" ht="13.5" customHeight="1">
      <c r="A17" s="68"/>
      <c r="B17" s="67" t="s">
        <v>151</v>
      </c>
      <c r="C17" s="14">
        <v>63785</v>
      </c>
      <c r="D17" s="14">
        <v>11676</v>
      </c>
      <c r="E17" s="14">
        <v>11130</v>
      </c>
      <c r="F17" s="14">
        <v>3235</v>
      </c>
      <c r="G17" s="14">
        <v>2639</v>
      </c>
      <c r="H17" s="14">
        <v>5193</v>
      </c>
      <c r="I17" s="14">
        <v>63</v>
      </c>
      <c r="J17" s="14">
        <v>546</v>
      </c>
      <c r="K17" s="14">
        <v>51885</v>
      </c>
    </row>
    <row r="18" spans="1:11" ht="13.5" customHeight="1">
      <c r="A18" s="68"/>
      <c r="B18" s="67" t="s">
        <v>152</v>
      </c>
      <c r="C18" s="14">
        <v>53202</v>
      </c>
      <c r="D18" s="14">
        <v>14351</v>
      </c>
      <c r="E18" s="14">
        <v>13972</v>
      </c>
      <c r="F18" s="14">
        <v>6095</v>
      </c>
      <c r="G18" s="14">
        <v>2601</v>
      </c>
      <c r="H18" s="14">
        <v>5209</v>
      </c>
      <c r="I18" s="14">
        <v>67</v>
      </c>
      <c r="J18" s="14">
        <v>379</v>
      </c>
      <c r="K18" s="14">
        <v>38728</v>
      </c>
    </row>
    <row r="19" spans="1:11" ht="13.5" customHeight="1">
      <c r="A19" s="68"/>
      <c r="B19" s="67" t="s">
        <v>153</v>
      </c>
      <c r="C19" s="14">
        <v>30689</v>
      </c>
      <c r="D19" s="14">
        <v>9274</v>
      </c>
      <c r="E19" s="14">
        <v>9056</v>
      </c>
      <c r="F19" s="14">
        <v>4874</v>
      </c>
      <c r="G19" s="14">
        <v>1613</v>
      </c>
      <c r="H19" s="14">
        <v>2542</v>
      </c>
      <c r="I19" s="14">
        <v>27</v>
      </c>
      <c r="J19" s="14">
        <v>218</v>
      </c>
      <c r="K19" s="14">
        <v>21346</v>
      </c>
    </row>
    <row r="20" spans="1:11" ht="13.5" customHeight="1">
      <c r="A20" s="69"/>
      <c r="B20" s="67" t="s">
        <v>154</v>
      </c>
      <c r="C20" s="14">
        <v>41413</v>
      </c>
      <c r="D20" s="14">
        <v>13666</v>
      </c>
      <c r="E20" s="14">
        <v>13379</v>
      </c>
      <c r="F20" s="14">
        <v>7905</v>
      </c>
      <c r="G20" s="14">
        <v>1498</v>
      </c>
      <c r="H20" s="14">
        <v>3887</v>
      </c>
      <c r="I20" s="14">
        <v>89</v>
      </c>
      <c r="J20" s="14">
        <v>287</v>
      </c>
      <c r="K20" s="14">
        <v>27631</v>
      </c>
    </row>
    <row r="21" spans="1:11" ht="11.25" customHeight="1">
      <c r="A21" s="69"/>
      <c r="B21" s="67"/>
      <c r="C21" s="14"/>
      <c r="D21" s="14"/>
      <c r="E21" s="14"/>
      <c r="F21" s="14"/>
      <c r="G21" s="14"/>
      <c r="H21" s="14"/>
      <c r="I21" s="14"/>
      <c r="J21" s="14"/>
      <c r="K21" s="14"/>
    </row>
    <row r="22" spans="1:11" ht="13.5" customHeight="1">
      <c r="A22" s="70">
        <v>100</v>
      </c>
      <c r="B22" s="67" t="s">
        <v>155</v>
      </c>
      <c r="C22" s="14">
        <v>305301</v>
      </c>
      <c r="D22" s="14">
        <v>50975</v>
      </c>
      <c r="E22" s="14">
        <v>47177</v>
      </c>
      <c r="F22" s="14">
        <v>2361</v>
      </c>
      <c r="G22" s="14">
        <v>7740</v>
      </c>
      <c r="H22" s="14">
        <v>35306</v>
      </c>
      <c r="I22" s="14">
        <v>1770</v>
      </c>
      <c r="J22" s="14">
        <v>3798</v>
      </c>
      <c r="K22" s="14">
        <v>243736</v>
      </c>
    </row>
    <row r="23" spans="1:11" ht="13.5" customHeight="1">
      <c r="A23" s="70">
        <v>101</v>
      </c>
      <c r="B23" s="67" t="s">
        <v>156</v>
      </c>
      <c r="C23" s="14">
        <v>35200</v>
      </c>
      <c r="D23" s="14">
        <v>6411</v>
      </c>
      <c r="E23" s="14">
        <v>6002</v>
      </c>
      <c r="F23" s="14">
        <v>23</v>
      </c>
      <c r="G23" s="14">
        <v>978</v>
      </c>
      <c r="H23" s="14">
        <v>4791</v>
      </c>
      <c r="I23" s="14">
        <v>210</v>
      </c>
      <c r="J23" s="14">
        <v>409</v>
      </c>
      <c r="K23" s="14">
        <v>28115</v>
      </c>
    </row>
    <row r="24" spans="1:11" ht="13.5" customHeight="1">
      <c r="A24" s="70">
        <v>102</v>
      </c>
      <c r="B24" s="67" t="s">
        <v>157</v>
      </c>
      <c r="C24" s="14">
        <v>26908</v>
      </c>
      <c r="D24" s="14">
        <v>4894</v>
      </c>
      <c r="E24" s="14">
        <v>4611</v>
      </c>
      <c r="F24" s="14">
        <v>13</v>
      </c>
      <c r="G24" s="14">
        <v>601</v>
      </c>
      <c r="H24" s="14">
        <v>3795</v>
      </c>
      <c r="I24" s="14">
        <v>202</v>
      </c>
      <c r="J24" s="14">
        <v>283</v>
      </c>
      <c r="K24" s="14">
        <v>20492</v>
      </c>
    </row>
    <row r="25" spans="1:11" ht="13.5" customHeight="1">
      <c r="A25" s="70">
        <v>105</v>
      </c>
      <c r="B25" s="67" t="s">
        <v>158</v>
      </c>
      <c r="C25" s="14">
        <v>27741</v>
      </c>
      <c r="D25" s="14">
        <v>5044</v>
      </c>
      <c r="E25" s="14">
        <v>4611</v>
      </c>
      <c r="F25" s="14">
        <v>11</v>
      </c>
      <c r="G25" s="14">
        <v>764</v>
      </c>
      <c r="H25" s="14">
        <v>3759</v>
      </c>
      <c r="I25" s="14">
        <v>77</v>
      </c>
      <c r="J25" s="14">
        <v>433</v>
      </c>
      <c r="K25" s="14">
        <v>21356</v>
      </c>
    </row>
    <row r="26" spans="1:11" ht="13.5" customHeight="1">
      <c r="A26" s="70">
        <v>106</v>
      </c>
      <c r="B26" s="67" t="s">
        <v>159</v>
      </c>
      <c r="C26" s="14">
        <v>27584</v>
      </c>
      <c r="D26" s="14">
        <v>4739</v>
      </c>
      <c r="E26" s="14">
        <v>4303</v>
      </c>
      <c r="F26" s="14">
        <v>9</v>
      </c>
      <c r="G26" s="14">
        <v>1101</v>
      </c>
      <c r="H26" s="14">
        <v>3153</v>
      </c>
      <c r="I26" s="14">
        <v>40</v>
      </c>
      <c r="J26" s="14">
        <v>436</v>
      </c>
      <c r="K26" s="14">
        <v>22230</v>
      </c>
    </row>
    <row r="27" spans="1:11" ht="13.5" customHeight="1">
      <c r="A27" s="70">
        <v>107</v>
      </c>
      <c r="B27" s="67" t="s">
        <v>160</v>
      </c>
      <c r="C27" s="14">
        <v>35749</v>
      </c>
      <c r="D27" s="14">
        <v>5363</v>
      </c>
      <c r="E27" s="14">
        <v>4895</v>
      </c>
      <c r="F27" s="14">
        <v>48</v>
      </c>
      <c r="G27" s="14">
        <v>968</v>
      </c>
      <c r="H27" s="14">
        <v>3764</v>
      </c>
      <c r="I27" s="14">
        <v>115</v>
      </c>
      <c r="J27" s="14">
        <v>468</v>
      </c>
      <c r="K27" s="14">
        <v>29571</v>
      </c>
    </row>
    <row r="28" spans="1:11" ht="13.5" customHeight="1">
      <c r="A28" s="70">
        <v>108</v>
      </c>
      <c r="B28" s="67" t="s">
        <v>161</v>
      </c>
      <c r="C28" s="14">
        <v>47832</v>
      </c>
      <c r="D28" s="14">
        <v>6610</v>
      </c>
      <c r="E28" s="14">
        <v>6124</v>
      </c>
      <c r="F28" s="14">
        <v>75</v>
      </c>
      <c r="G28" s="14">
        <v>983</v>
      </c>
      <c r="H28" s="14">
        <v>4715</v>
      </c>
      <c r="I28" s="14">
        <v>351</v>
      </c>
      <c r="J28" s="14">
        <v>486</v>
      </c>
      <c r="K28" s="14">
        <v>39712</v>
      </c>
    </row>
    <row r="29" spans="1:11" ht="13.5" customHeight="1">
      <c r="A29" s="70">
        <v>109</v>
      </c>
      <c r="B29" s="67" t="s">
        <v>162</v>
      </c>
      <c r="C29" s="14">
        <v>42965</v>
      </c>
      <c r="D29" s="14">
        <v>6930</v>
      </c>
      <c r="E29" s="14">
        <v>6422</v>
      </c>
      <c r="F29" s="14">
        <v>912</v>
      </c>
      <c r="G29" s="14">
        <v>914</v>
      </c>
      <c r="H29" s="14">
        <v>4377</v>
      </c>
      <c r="I29" s="14">
        <v>219</v>
      </c>
      <c r="J29" s="14">
        <v>508</v>
      </c>
      <c r="K29" s="14">
        <v>35224</v>
      </c>
    </row>
    <row r="30" spans="1:11" ht="13.5" customHeight="1">
      <c r="A30" s="70">
        <v>110</v>
      </c>
      <c r="B30" s="67" t="s">
        <v>163</v>
      </c>
      <c r="C30" s="14">
        <v>25410</v>
      </c>
      <c r="D30" s="14">
        <v>5397</v>
      </c>
      <c r="E30" s="14">
        <v>5026</v>
      </c>
      <c r="F30" s="14">
        <v>2</v>
      </c>
      <c r="G30" s="14">
        <v>499</v>
      </c>
      <c r="H30" s="14">
        <v>4271</v>
      </c>
      <c r="I30" s="14">
        <v>254</v>
      </c>
      <c r="J30" s="14">
        <v>371</v>
      </c>
      <c r="K30" s="14">
        <v>17561</v>
      </c>
    </row>
    <row r="31" spans="1:11" ht="13.5" customHeight="1">
      <c r="A31" s="70">
        <v>111</v>
      </c>
      <c r="B31" s="67" t="s">
        <v>164</v>
      </c>
      <c r="C31" s="14">
        <v>35912</v>
      </c>
      <c r="D31" s="14">
        <v>5587</v>
      </c>
      <c r="E31" s="14">
        <v>5183</v>
      </c>
      <c r="F31" s="14">
        <v>1268</v>
      </c>
      <c r="G31" s="14">
        <v>932</v>
      </c>
      <c r="H31" s="14">
        <v>2681</v>
      </c>
      <c r="I31" s="14">
        <v>302</v>
      </c>
      <c r="J31" s="14">
        <v>404</v>
      </c>
      <c r="K31" s="14">
        <v>29475</v>
      </c>
    </row>
    <row r="32" spans="1:11" ht="13.5" customHeight="1">
      <c r="A32" s="70">
        <v>201</v>
      </c>
      <c r="B32" s="67" t="s">
        <v>357</v>
      </c>
      <c r="C32" s="14">
        <v>99606</v>
      </c>
      <c r="D32" s="14">
        <v>16604</v>
      </c>
      <c r="E32" s="14">
        <v>15628</v>
      </c>
      <c r="F32" s="14">
        <v>1562</v>
      </c>
      <c r="G32" s="14">
        <v>3633</v>
      </c>
      <c r="H32" s="14">
        <v>9808</v>
      </c>
      <c r="I32" s="14">
        <v>625</v>
      </c>
      <c r="J32" s="14">
        <v>976</v>
      </c>
      <c r="K32" s="14">
        <v>81838</v>
      </c>
    </row>
    <row r="33" spans="1:11" ht="13.5" customHeight="1">
      <c r="A33" s="68">
        <v>202</v>
      </c>
      <c r="B33" s="67" t="s">
        <v>166</v>
      </c>
      <c r="C33" s="14">
        <v>91322</v>
      </c>
      <c r="D33" s="14">
        <v>16511</v>
      </c>
      <c r="E33" s="14">
        <v>15394</v>
      </c>
      <c r="F33" s="14">
        <v>268</v>
      </c>
      <c r="G33" s="14">
        <v>3379</v>
      </c>
      <c r="H33" s="14">
        <v>10463</v>
      </c>
      <c r="I33" s="14">
        <v>1284</v>
      </c>
      <c r="J33" s="14">
        <v>1117</v>
      </c>
      <c r="K33" s="14">
        <v>69879</v>
      </c>
    </row>
    <row r="34" spans="1:11" ht="13.5" customHeight="1">
      <c r="A34" s="68">
        <v>203</v>
      </c>
      <c r="B34" s="67" t="s">
        <v>167</v>
      </c>
      <c r="C34" s="14">
        <v>51866</v>
      </c>
      <c r="D34" s="14">
        <v>7457</v>
      </c>
      <c r="E34" s="14">
        <v>6882</v>
      </c>
      <c r="F34" s="14">
        <v>575</v>
      </c>
      <c r="G34" s="14">
        <v>1446</v>
      </c>
      <c r="H34" s="14">
        <v>4531</v>
      </c>
      <c r="I34" s="14">
        <v>330</v>
      </c>
      <c r="J34" s="14">
        <v>575</v>
      </c>
      <c r="K34" s="14">
        <v>42842</v>
      </c>
    </row>
    <row r="35" spans="1:11" ht="13.5" customHeight="1">
      <c r="A35" s="68">
        <v>204</v>
      </c>
      <c r="B35" s="67" t="s">
        <v>168</v>
      </c>
      <c r="C35" s="14">
        <v>78006</v>
      </c>
      <c r="D35" s="14">
        <v>14716</v>
      </c>
      <c r="E35" s="14">
        <v>13957</v>
      </c>
      <c r="F35" s="14">
        <v>270</v>
      </c>
      <c r="G35" s="14">
        <v>2260</v>
      </c>
      <c r="H35" s="14">
        <v>10661</v>
      </c>
      <c r="I35" s="14">
        <v>766</v>
      </c>
      <c r="J35" s="14">
        <v>759</v>
      </c>
      <c r="K35" s="14">
        <v>59242</v>
      </c>
    </row>
    <row r="36" spans="1:11" ht="13.5" customHeight="1">
      <c r="A36" s="68">
        <v>205</v>
      </c>
      <c r="B36" s="67" t="s">
        <v>358</v>
      </c>
      <c r="C36" s="14">
        <v>12867</v>
      </c>
      <c r="D36" s="14">
        <v>3741</v>
      </c>
      <c r="E36" s="14">
        <v>3624</v>
      </c>
      <c r="F36" s="14">
        <v>1796</v>
      </c>
      <c r="G36" s="14">
        <v>337</v>
      </c>
      <c r="H36" s="14">
        <v>1436</v>
      </c>
      <c r="I36" s="14">
        <v>55</v>
      </c>
      <c r="J36" s="14">
        <v>117</v>
      </c>
      <c r="K36" s="14">
        <v>9058</v>
      </c>
    </row>
    <row r="37" spans="1:11" ht="13.5" customHeight="1">
      <c r="A37" s="68">
        <v>206</v>
      </c>
      <c r="B37" s="67" t="s">
        <v>170</v>
      </c>
      <c r="C37" s="14">
        <v>18422</v>
      </c>
      <c r="D37" s="14">
        <v>3856</v>
      </c>
      <c r="E37" s="14">
        <v>3705</v>
      </c>
      <c r="F37" s="14">
        <v>23</v>
      </c>
      <c r="G37" s="14">
        <v>574</v>
      </c>
      <c r="H37" s="14">
        <v>3015</v>
      </c>
      <c r="I37" s="14">
        <v>93</v>
      </c>
      <c r="J37" s="14">
        <v>151</v>
      </c>
      <c r="K37" s="14">
        <v>14338</v>
      </c>
    </row>
    <row r="38" spans="1:11" ht="13.5" customHeight="1">
      <c r="A38" s="68">
        <v>207</v>
      </c>
      <c r="B38" s="67" t="s">
        <v>171</v>
      </c>
      <c r="C38" s="14">
        <v>31709</v>
      </c>
      <c r="D38" s="14">
        <v>5398</v>
      </c>
      <c r="E38" s="14">
        <v>4991</v>
      </c>
      <c r="F38" s="14">
        <v>293</v>
      </c>
      <c r="G38" s="14">
        <v>1090</v>
      </c>
      <c r="H38" s="14">
        <v>3342</v>
      </c>
      <c r="I38" s="14">
        <v>266</v>
      </c>
      <c r="J38" s="14">
        <v>407</v>
      </c>
      <c r="K38" s="14">
        <v>26118</v>
      </c>
    </row>
    <row r="39" spans="1:11" ht="13.5" customHeight="1">
      <c r="A39" s="68">
        <v>208</v>
      </c>
      <c r="B39" s="67" t="s">
        <v>172</v>
      </c>
      <c r="C39" s="14">
        <v>8235</v>
      </c>
      <c r="D39" s="14">
        <v>1273</v>
      </c>
      <c r="E39" s="14">
        <v>1217</v>
      </c>
      <c r="F39" s="14">
        <v>256</v>
      </c>
      <c r="G39" s="14">
        <v>248</v>
      </c>
      <c r="H39" s="14">
        <v>708</v>
      </c>
      <c r="I39" s="14">
        <v>5</v>
      </c>
      <c r="J39" s="14">
        <v>56</v>
      </c>
      <c r="K39" s="14">
        <v>6947</v>
      </c>
    </row>
    <row r="40" spans="1:11" ht="13.5" customHeight="1">
      <c r="A40" s="68">
        <v>209</v>
      </c>
      <c r="B40" s="67" t="s">
        <v>173</v>
      </c>
      <c r="C40" s="14">
        <v>23059</v>
      </c>
      <c r="D40" s="14">
        <v>6411</v>
      </c>
      <c r="E40" s="14">
        <v>6237</v>
      </c>
      <c r="F40" s="14">
        <v>2315</v>
      </c>
      <c r="G40" s="14">
        <v>1308</v>
      </c>
      <c r="H40" s="14">
        <v>2599</v>
      </c>
      <c r="I40" s="14">
        <v>15</v>
      </c>
      <c r="J40" s="14">
        <v>174</v>
      </c>
      <c r="K40" s="14">
        <v>16593</v>
      </c>
    </row>
    <row r="41" spans="1:11" ht="13.5" customHeight="1">
      <c r="A41" s="68">
        <v>210</v>
      </c>
      <c r="B41" s="67" t="s">
        <v>174</v>
      </c>
      <c r="C41" s="14">
        <v>44564</v>
      </c>
      <c r="D41" s="14">
        <v>6590</v>
      </c>
      <c r="E41" s="14">
        <v>6067</v>
      </c>
      <c r="F41" s="14">
        <v>748</v>
      </c>
      <c r="G41" s="14">
        <v>1479</v>
      </c>
      <c r="H41" s="14">
        <v>3730</v>
      </c>
      <c r="I41" s="14">
        <v>110</v>
      </c>
      <c r="J41" s="14">
        <v>523</v>
      </c>
      <c r="K41" s="14">
        <v>37461</v>
      </c>
    </row>
    <row r="42" spans="1:11" ht="13.5" customHeight="1">
      <c r="A42" s="68">
        <v>212</v>
      </c>
      <c r="B42" s="67" t="s">
        <v>175</v>
      </c>
      <c r="C42" s="14">
        <v>11507</v>
      </c>
      <c r="D42" s="14">
        <v>1813</v>
      </c>
      <c r="E42" s="14">
        <v>1705</v>
      </c>
      <c r="F42" s="14">
        <v>316</v>
      </c>
      <c r="G42" s="14">
        <v>299</v>
      </c>
      <c r="H42" s="14">
        <v>1080</v>
      </c>
      <c r="I42" s="14">
        <v>10</v>
      </c>
      <c r="J42" s="14">
        <v>108</v>
      </c>
      <c r="K42" s="14">
        <v>9612</v>
      </c>
    </row>
    <row r="43" spans="1:11" ht="13.5" customHeight="1">
      <c r="A43" s="68">
        <v>213</v>
      </c>
      <c r="B43" s="67" t="s">
        <v>176</v>
      </c>
      <c r="C43" s="14">
        <v>10519</v>
      </c>
      <c r="D43" s="14">
        <v>2510</v>
      </c>
      <c r="E43" s="14">
        <v>2360</v>
      </c>
      <c r="F43" s="14">
        <v>286</v>
      </c>
      <c r="G43" s="14">
        <v>874</v>
      </c>
      <c r="H43" s="14">
        <v>1160</v>
      </c>
      <c r="I43" s="14">
        <v>40</v>
      </c>
      <c r="J43" s="14">
        <v>150</v>
      </c>
      <c r="K43" s="14">
        <v>7953</v>
      </c>
    </row>
    <row r="44" spans="1:11" ht="13.5" customHeight="1">
      <c r="A44" s="68">
        <v>214</v>
      </c>
      <c r="B44" s="67" t="s">
        <v>177</v>
      </c>
      <c r="C44" s="14">
        <v>41121</v>
      </c>
      <c r="D44" s="14">
        <v>7266</v>
      </c>
      <c r="E44" s="14">
        <v>6884</v>
      </c>
      <c r="F44" s="14">
        <v>389</v>
      </c>
      <c r="G44" s="14">
        <v>1059</v>
      </c>
      <c r="H44" s="14">
        <v>5193</v>
      </c>
      <c r="I44" s="14">
        <v>243</v>
      </c>
      <c r="J44" s="14">
        <v>382</v>
      </c>
      <c r="K44" s="14">
        <v>33048</v>
      </c>
    </row>
    <row r="45" spans="1:11" ht="13.5" customHeight="1">
      <c r="A45" s="68">
        <v>215</v>
      </c>
      <c r="B45" s="67" t="s">
        <v>359</v>
      </c>
      <c r="C45" s="14">
        <v>18103</v>
      </c>
      <c r="D45" s="14">
        <v>3824</v>
      </c>
      <c r="E45" s="14">
        <v>3648</v>
      </c>
      <c r="F45" s="14">
        <v>888</v>
      </c>
      <c r="G45" s="14">
        <v>1003</v>
      </c>
      <c r="H45" s="14">
        <v>1706</v>
      </c>
      <c r="I45" s="14">
        <v>51</v>
      </c>
      <c r="J45" s="14">
        <v>176</v>
      </c>
      <c r="K45" s="14">
        <v>14209</v>
      </c>
    </row>
    <row r="46" spans="1:11" ht="13.5" customHeight="1">
      <c r="A46" s="68">
        <v>216</v>
      </c>
      <c r="B46" s="67" t="s">
        <v>179</v>
      </c>
      <c r="C46" s="14">
        <v>16662</v>
      </c>
      <c r="D46" s="14">
        <v>2102</v>
      </c>
      <c r="E46" s="14">
        <v>1939</v>
      </c>
      <c r="F46" s="14">
        <v>84</v>
      </c>
      <c r="G46" s="14">
        <v>458</v>
      </c>
      <c r="H46" s="14">
        <v>1345</v>
      </c>
      <c r="I46" s="14">
        <v>52</v>
      </c>
      <c r="J46" s="14">
        <v>163</v>
      </c>
      <c r="K46" s="14">
        <v>14363</v>
      </c>
    </row>
    <row r="47" spans="1:11" ht="13.5" customHeight="1">
      <c r="A47" s="68">
        <v>217</v>
      </c>
      <c r="B47" s="67" t="s">
        <v>180</v>
      </c>
      <c r="C47" s="14">
        <v>33134</v>
      </c>
      <c r="D47" s="14">
        <v>5360</v>
      </c>
      <c r="E47" s="14">
        <v>4989</v>
      </c>
      <c r="F47" s="14">
        <v>294</v>
      </c>
      <c r="G47" s="14">
        <v>1024</v>
      </c>
      <c r="H47" s="14">
        <v>3538</v>
      </c>
      <c r="I47" s="14">
        <v>133</v>
      </c>
      <c r="J47" s="14">
        <v>371</v>
      </c>
      <c r="K47" s="14">
        <v>27314</v>
      </c>
    </row>
    <row r="48" spans="1:11" ht="13.5" customHeight="1">
      <c r="A48" s="68">
        <v>218</v>
      </c>
      <c r="B48" s="67" t="s">
        <v>181</v>
      </c>
      <c r="C48" s="14">
        <v>9798</v>
      </c>
      <c r="D48" s="14">
        <v>2189</v>
      </c>
      <c r="E48" s="14">
        <v>2089</v>
      </c>
      <c r="F48" s="14">
        <v>442</v>
      </c>
      <c r="G48" s="14">
        <v>706</v>
      </c>
      <c r="H48" s="14">
        <v>870</v>
      </c>
      <c r="I48" s="14">
        <v>71</v>
      </c>
      <c r="J48" s="14">
        <v>100</v>
      </c>
      <c r="K48" s="14">
        <v>7524</v>
      </c>
    </row>
    <row r="49" spans="1:11" ht="13.5" customHeight="1">
      <c r="A49" s="68">
        <v>219</v>
      </c>
      <c r="B49" s="67" t="s">
        <v>182</v>
      </c>
      <c r="C49" s="14">
        <v>16104</v>
      </c>
      <c r="D49" s="14">
        <v>3242</v>
      </c>
      <c r="E49" s="14">
        <v>3091</v>
      </c>
      <c r="F49" s="14">
        <v>859</v>
      </c>
      <c r="G49" s="14">
        <v>471</v>
      </c>
      <c r="H49" s="14">
        <v>1605</v>
      </c>
      <c r="I49" s="14">
        <v>156</v>
      </c>
      <c r="J49" s="14">
        <v>151</v>
      </c>
      <c r="K49" s="14">
        <v>12677</v>
      </c>
    </row>
    <row r="50" spans="1:11" ht="13.5" customHeight="1">
      <c r="A50" s="68">
        <v>220</v>
      </c>
      <c r="B50" s="67" t="s">
        <v>183</v>
      </c>
      <c r="C50" s="14">
        <v>11242</v>
      </c>
      <c r="D50" s="14">
        <v>2349</v>
      </c>
      <c r="E50" s="14">
        <v>2244</v>
      </c>
      <c r="F50" s="14">
        <v>669</v>
      </c>
      <c r="G50" s="14">
        <v>759</v>
      </c>
      <c r="H50" s="14">
        <v>759</v>
      </c>
      <c r="I50" s="14">
        <v>57</v>
      </c>
      <c r="J50" s="14">
        <v>105</v>
      </c>
      <c r="K50" s="14">
        <v>8813</v>
      </c>
    </row>
    <row r="51" spans="1:11" ht="13.5" customHeight="1">
      <c r="A51" s="68">
        <v>221</v>
      </c>
      <c r="B51" s="67" t="s">
        <v>184</v>
      </c>
      <c r="C51" s="14">
        <v>11974</v>
      </c>
      <c r="D51" s="14">
        <v>4219</v>
      </c>
      <c r="E51" s="14">
        <v>4143</v>
      </c>
      <c r="F51" s="14">
        <v>2620</v>
      </c>
      <c r="G51" s="14">
        <v>469</v>
      </c>
      <c r="H51" s="14">
        <v>1030</v>
      </c>
      <c r="I51" s="14">
        <v>24</v>
      </c>
      <c r="J51" s="14">
        <v>76</v>
      </c>
      <c r="K51" s="14">
        <v>7717</v>
      </c>
    </row>
    <row r="52" spans="1:11" ht="13.5" customHeight="1">
      <c r="A52" s="68">
        <v>222</v>
      </c>
      <c r="B52" s="67" t="s">
        <v>321</v>
      </c>
      <c r="C52" s="14">
        <v>8750</v>
      </c>
      <c r="D52" s="14">
        <v>2012</v>
      </c>
      <c r="E52" s="14">
        <v>1963</v>
      </c>
      <c r="F52" s="14">
        <v>857</v>
      </c>
      <c r="G52" s="14">
        <v>369</v>
      </c>
      <c r="H52" s="14">
        <v>735</v>
      </c>
      <c r="I52" s="14">
        <v>2</v>
      </c>
      <c r="J52" s="14">
        <v>49</v>
      </c>
      <c r="K52" s="14">
        <v>6722</v>
      </c>
    </row>
    <row r="53" spans="1:11" ht="13.5" customHeight="1">
      <c r="A53" s="68">
        <v>223</v>
      </c>
      <c r="B53" s="67" t="s">
        <v>322</v>
      </c>
      <c r="C53" s="14">
        <v>18715</v>
      </c>
      <c r="D53" s="14">
        <v>5055</v>
      </c>
      <c r="E53" s="14">
        <v>4913</v>
      </c>
      <c r="F53" s="14">
        <v>2254</v>
      </c>
      <c r="G53" s="14">
        <v>1144</v>
      </c>
      <c r="H53" s="14">
        <v>1512</v>
      </c>
      <c r="I53" s="14">
        <v>3</v>
      </c>
      <c r="J53" s="14">
        <v>142</v>
      </c>
      <c r="K53" s="14">
        <v>13629</v>
      </c>
    </row>
    <row r="54" spans="1:11" ht="13.5" customHeight="1">
      <c r="A54" s="68">
        <v>224</v>
      </c>
      <c r="B54" s="67" t="s">
        <v>323</v>
      </c>
      <c r="C54" s="14">
        <v>14058</v>
      </c>
      <c r="D54" s="14">
        <v>5584</v>
      </c>
      <c r="E54" s="14">
        <v>5500</v>
      </c>
      <c r="F54" s="14">
        <v>3702</v>
      </c>
      <c r="G54" s="14">
        <v>597</v>
      </c>
      <c r="H54" s="14">
        <v>1187</v>
      </c>
      <c r="I54" s="14">
        <v>14</v>
      </c>
      <c r="J54" s="14">
        <v>84</v>
      </c>
      <c r="K54" s="14">
        <v>8455</v>
      </c>
    </row>
    <row r="55" spans="1:11" ht="13.5" customHeight="1">
      <c r="A55" s="68">
        <v>225</v>
      </c>
      <c r="B55" s="67" t="s">
        <v>324</v>
      </c>
      <c r="C55" s="14">
        <v>9738</v>
      </c>
      <c r="D55" s="14">
        <v>2341</v>
      </c>
      <c r="E55" s="14">
        <v>2260</v>
      </c>
      <c r="F55" s="14">
        <v>1007</v>
      </c>
      <c r="G55" s="14">
        <v>364</v>
      </c>
      <c r="H55" s="14">
        <v>872</v>
      </c>
      <c r="I55" s="14">
        <v>17</v>
      </c>
      <c r="J55" s="14">
        <v>81</v>
      </c>
      <c r="K55" s="14">
        <v>7383</v>
      </c>
    </row>
    <row r="56" spans="1:11" ht="13.5" customHeight="1">
      <c r="A56" s="68">
        <v>226</v>
      </c>
      <c r="B56" s="67" t="s">
        <v>325</v>
      </c>
      <c r="C56" s="14">
        <v>14488</v>
      </c>
      <c r="D56" s="14">
        <v>4341</v>
      </c>
      <c r="E56" s="14">
        <v>4255</v>
      </c>
      <c r="F56" s="14">
        <v>2407</v>
      </c>
      <c r="G56" s="14">
        <v>564</v>
      </c>
      <c r="H56" s="14">
        <v>1264</v>
      </c>
      <c r="I56" s="14">
        <v>20</v>
      </c>
      <c r="J56" s="14">
        <v>86</v>
      </c>
      <c r="K56" s="14">
        <v>10118</v>
      </c>
    </row>
    <row r="57" spans="1:11" ht="13.5" customHeight="1">
      <c r="A57" s="68">
        <v>227</v>
      </c>
      <c r="B57" s="67" t="s">
        <v>326</v>
      </c>
      <c r="C57" s="14">
        <v>11132</v>
      </c>
      <c r="D57" s="14">
        <v>2534</v>
      </c>
      <c r="E57" s="14">
        <v>2447</v>
      </c>
      <c r="F57" s="14">
        <v>752</v>
      </c>
      <c r="G57" s="14">
        <v>820</v>
      </c>
      <c r="H57" s="14">
        <v>870</v>
      </c>
      <c r="I57" s="14">
        <v>5</v>
      </c>
      <c r="J57" s="14">
        <v>87</v>
      </c>
      <c r="K57" s="14">
        <v>8591</v>
      </c>
    </row>
    <row r="58" spans="1:11" ht="13.5" customHeight="1">
      <c r="A58" s="68">
        <v>228</v>
      </c>
      <c r="B58" s="67" t="s">
        <v>360</v>
      </c>
      <c r="C58" s="14">
        <v>8104</v>
      </c>
      <c r="D58" s="14">
        <v>2057</v>
      </c>
      <c r="E58" s="14">
        <v>1997</v>
      </c>
      <c r="F58" s="14">
        <v>746</v>
      </c>
      <c r="G58" s="14">
        <v>454</v>
      </c>
      <c r="H58" s="14">
        <v>780</v>
      </c>
      <c r="I58" s="14">
        <v>17</v>
      </c>
      <c r="J58" s="14">
        <v>60</v>
      </c>
      <c r="K58" s="14">
        <v>6008</v>
      </c>
    </row>
    <row r="59" spans="1:11" ht="13.5" customHeight="1">
      <c r="A59" s="68">
        <v>229</v>
      </c>
      <c r="B59" s="67" t="s">
        <v>327</v>
      </c>
      <c r="C59" s="14">
        <v>16823</v>
      </c>
      <c r="D59" s="14">
        <v>2981</v>
      </c>
      <c r="E59" s="14">
        <v>2833</v>
      </c>
      <c r="F59" s="14">
        <v>792</v>
      </c>
      <c r="G59" s="14">
        <v>748</v>
      </c>
      <c r="H59" s="14">
        <v>1277</v>
      </c>
      <c r="I59" s="14">
        <v>16</v>
      </c>
      <c r="J59" s="14">
        <v>148</v>
      </c>
      <c r="K59" s="14">
        <v>13784</v>
      </c>
    </row>
  </sheetData>
  <sheetProtection/>
  <mergeCells count="7">
    <mergeCell ref="K3:K5"/>
    <mergeCell ref="D4:D5"/>
    <mergeCell ref="J4:J5"/>
    <mergeCell ref="A3:B5"/>
    <mergeCell ref="E4:I4"/>
    <mergeCell ref="D3:J3"/>
    <mergeCell ref="C3:C5"/>
  </mergeCells>
  <printOptions/>
  <pageMargins left="0.5905511811023623" right="0.5905511811023623" top="0.5905511811023623" bottom="0.5905511811023623" header="0.35433070866141736" footer="0.1968503937007874"/>
  <pageSetup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L23"/>
  <sheetViews>
    <sheetView zoomScaleSheetLayoutView="100" zoomScalePageLayoutView="0" workbookViewId="0" topLeftCell="A1">
      <selection activeCell="A1" sqref="A1"/>
    </sheetView>
  </sheetViews>
  <sheetFormatPr defaultColWidth="8.875" defaultRowHeight="12.75"/>
  <cols>
    <col min="1" max="1" width="3.375" style="1" customWidth="1"/>
    <col min="2" max="2" width="12.75390625" style="1" customWidth="1"/>
    <col min="3" max="3" width="11.125" style="1" bestFit="1" customWidth="1"/>
    <col min="4" max="8" width="8.875" style="1" customWidth="1"/>
    <col min="9" max="9" width="10.625" style="1" bestFit="1" customWidth="1"/>
    <col min="10" max="10" width="10.75390625" style="1" customWidth="1"/>
    <col min="11" max="11" width="11.75390625" style="1" customWidth="1"/>
    <col min="12" max="16384" width="8.875" style="1" customWidth="1"/>
  </cols>
  <sheetData>
    <row r="1" s="4" customFormat="1" ht="17.25" customHeight="1">
      <c r="A1" s="71" t="s">
        <v>636</v>
      </c>
    </row>
    <row r="2" spans="1:11" ht="11.25">
      <c r="A2" s="3"/>
      <c r="B2" s="3"/>
      <c r="C2" s="3"/>
      <c r="D2" s="3"/>
      <c r="E2" s="3"/>
      <c r="F2" s="3"/>
      <c r="G2" s="3"/>
      <c r="H2" s="3"/>
      <c r="I2" s="3"/>
      <c r="J2" s="3"/>
      <c r="K2" s="23" t="s">
        <v>35</v>
      </c>
    </row>
    <row r="3" spans="1:11" s="2" customFormat="1" ht="11.25">
      <c r="A3" s="217" t="s">
        <v>381</v>
      </c>
      <c r="B3" s="206"/>
      <c r="C3" s="184" t="s">
        <v>428</v>
      </c>
      <c r="D3" s="218" t="s">
        <v>413</v>
      </c>
      <c r="E3" s="219"/>
      <c r="F3" s="219"/>
      <c r="G3" s="219"/>
      <c r="H3" s="219"/>
      <c r="I3" s="219"/>
      <c r="J3" s="220"/>
      <c r="K3" s="181" t="s">
        <v>285</v>
      </c>
    </row>
    <row r="4" spans="1:11" s="2" customFormat="1" ht="11.25">
      <c r="A4" s="207"/>
      <c r="B4" s="208"/>
      <c r="C4" s="186"/>
      <c r="D4" s="184" t="s">
        <v>200</v>
      </c>
      <c r="E4" s="218" t="s">
        <v>414</v>
      </c>
      <c r="F4" s="219"/>
      <c r="G4" s="219"/>
      <c r="H4" s="219"/>
      <c r="I4" s="220"/>
      <c r="J4" s="184" t="s">
        <v>286</v>
      </c>
      <c r="K4" s="182"/>
    </row>
    <row r="5" spans="1:11" s="2" customFormat="1" ht="22.5">
      <c r="A5" s="209"/>
      <c r="B5" s="210"/>
      <c r="C5" s="185"/>
      <c r="D5" s="185"/>
      <c r="E5" s="75" t="s">
        <v>200</v>
      </c>
      <c r="F5" s="75" t="s">
        <v>287</v>
      </c>
      <c r="G5" s="75" t="s">
        <v>288</v>
      </c>
      <c r="H5" s="75" t="s">
        <v>289</v>
      </c>
      <c r="I5" s="76" t="s">
        <v>32</v>
      </c>
      <c r="J5" s="185"/>
      <c r="K5" s="183"/>
    </row>
    <row r="6" spans="1:11" ht="13.5" customHeight="1">
      <c r="A6" s="68">
        <v>301</v>
      </c>
      <c r="B6" s="67" t="s">
        <v>185</v>
      </c>
      <c r="C6" s="14">
        <v>5195</v>
      </c>
      <c r="D6" s="14">
        <v>848</v>
      </c>
      <c r="E6" s="14">
        <v>809</v>
      </c>
      <c r="F6" s="14">
        <v>247</v>
      </c>
      <c r="G6" s="14">
        <v>125</v>
      </c>
      <c r="H6" s="14">
        <v>426</v>
      </c>
      <c r="I6" s="14">
        <v>11</v>
      </c>
      <c r="J6" s="14">
        <v>39</v>
      </c>
      <c r="K6" s="14">
        <v>4329</v>
      </c>
    </row>
    <row r="7" spans="1:11" ht="13.5" customHeight="1">
      <c r="A7" s="68">
        <v>365</v>
      </c>
      <c r="B7" s="67" t="s">
        <v>361</v>
      </c>
      <c r="C7" s="14">
        <v>6227</v>
      </c>
      <c r="D7" s="14">
        <v>1526</v>
      </c>
      <c r="E7" s="14">
        <v>1491</v>
      </c>
      <c r="F7" s="14">
        <v>315</v>
      </c>
      <c r="G7" s="14">
        <v>632</v>
      </c>
      <c r="H7" s="14">
        <v>525</v>
      </c>
      <c r="I7" s="14">
        <v>19</v>
      </c>
      <c r="J7" s="14">
        <v>35</v>
      </c>
      <c r="K7" s="14">
        <v>4669</v>
      </c>
    </row>
    <row r="8" spans="1:11" ht="13.5" customHeight="1">
      <c r="A8" s="68">
        <v>381</v>
      </c>
      <c r="B8" s="67" t="s">
        <v>186</v>
      </c>
      <c r="C8" s="14">
        <v>5762</v>
      </c>
      <c r="D8" s="14">
        <v>1114</v>
      </c>
      <c r="E8" s="14">
        <v>1069</v>
      </c>
      <c r="F8" s="14">
        <v>423</v>
      </c>
      <c r="G8" s="14">
        <v>247</v>
      </c>
      <c r="H8" s="14">
        <v>383</v>
      </c>
      <c r="I8" s="14">
        <v>16</v>
      </c>
      <c r="J8" s="14">
        <v>45</v>
      </c>
      <c r="K8" s="14">
        <v>4639</v>
      </c>
    </row>
    <row r="9" spans="1:11" ht="13.5" customHeight="1">
      <c r="A9" s="69">
        <v>382</v>
      </c>
      <c r="B9" s="67" t="s">
        <v>187</v>
      </c>
      <c r="C9" s="14">
        <v>5459</v>
      </c>
      <c r="D9" s="14">
        <v>819</v>
      </c>
      <c r="E9" s="14">
        <v>745</v>
      </c>
      <c r="F9" s="14">
        <v>37</v>
      </c>
      <c r="G9" s="14">
        <v>204</v>
      </c>
      <c r="H9" s="14">
        <v>496</v>
      </c>
      <c r="I9" s="14">
        <v>8</v>
      </c>
      <c r="J9" s="14">
        <v>74</v>
      </c>
      <c r="K9" s="14">
        <v>4589</v>
      </c>
    </row>
    <row r="10" spans="1:11" ht="13.5" customHeight="1">
      <c r="A10" s="68">
        <v>442</v>
      </c>
      <c r="B10" s="67" t="s">
        <v>188</v>
      </c>
      <c r="C10" s="14">
        <v>3501</v>
      </c>
      <c r="D10" s="14">
        <v>629</v>
      </c>
      <c r="E10" s="14">
        <v>607</v>
      </c>
      <c r="F10" s="14">
        <v>151</v>
      </c>
      <c r="G10" s="14">
        <v>179</v>
      </c>
      <c r="H10" s="14">
        <v>226</v>
      </c>
      <c r="I10" s="14">
        <v>51</v>
      </c>
      <c r="J10" s="14">
        <v>22</v>
      </c>
      <c r="K10" s="14">
        <v>2749</v>
      </c>
    </row>
    <row r="11" spans="1:11" ht="13.5" customHeight="1">
      <c r="A11" s="68">
        <v>443</v>
      </c>
      <c r="B11" s="67" t="s">
        <v>189</v>
      </c>
      <c r="C11" s="14">
        <v>4210</v>
      </c>
      <c r="D11" s="14">
        <v>852</v>
      </c>
      <c r="E11" s="14">
        <v>815</v>
      </c>
      <c r="F11" s="14">
        <v>296</v>
      </c>
      <c r="G11" s="14">
        <v>158</v>
      </c>
      <c r="H11" s="14">
        <v>355</v>
      </c>
      <c r="I11" s="14">
        <v>6</v>
      </c>
      <c r="J11" s="14">
        <v>37</v>
      </c>
      <c r="K11" s="14">
        <v>3335</v>
      </c>
    </row>
    <row r="12" spans="1:11" ht="13.5" customHeight="1">
      <c r="A12" s="68">
        <v>446</v>
      </c>
      <c r="B12" s="67" t="s">
        <v>362</v>
      </c>
      <c r="C12" s="14">
        <v>3538</v>
      </c>
      <c r="D12" s="14">
        <v>603</v>
      </c>
      <c r="E12" s="14">
        <v>591</v>
      </c>
      <c r="F12" s="14">
        <v>138</v>
      </c>
      <c r="G12" s="14">
        <v>164</v>
      </c>
      <c r="H12" s="14">
        <v>274</v>
      </c>
      <c r="I12" s="14">
        <v>15</v>
      </c>
      <c r="J12" s="14">
        <v>12</v>
      </c>
      <c r="K12" s="14">
        <v>2917</v>
      </c>
    </row>
    <row r="13" spans="1:11" ht="13.5" customHeight="1">
      <c r="A13" s="68">
        <v>464</v>
      </c>
      <c r="B13" s="67" t="s">
        <v>190</v>
      </c>
      <c r="C13" s="14">
        <v>5165</v>
      </c>
      <c r="D13" s="14">
        <v>924</v>
      </c>
      <c r="E13" s="14">
        <v>838</v>
      </c>
      <c r="F13" s="14">
        <v>165</v>
      </c>
      <c r="G13" s="14">
        <v>205</v>
      </c>
      <c r="H13" s="14">
        <v>461</v>
      </c>
      <c r="I13" s="14">
        <v>7</v>
      </c>
      <c r="J13" s="14">
        <v>86</v>
      </c>
      <c r="K13" s="14">
        <v>4214</v>
      </c>
    </row>
    <row r="14" spans="1:11" ht="13.5" customHeight="1">
      <c r="A14" s="68">
        <v>481</v>
      </c>
      <c r="B14" s="67" t="s">
        <v>191</v>
      </c>
      <c r="C14" s="14">
        <v>4261</v>
      </c>
      <c r="D14" s="14">
        <v>630</v>
      </c>
      <c r="E14" s="14">
        <v>607</v>
      </c>
      <c r="F14" s="14">
        <v>136</v>
      </c>
      <c r="G14" s="14">
        <v>120</v>
      </c>
      <c r="H14" s="14">
        <v>344</v>
      </c>
      <c r="I14" s="14">
        <v>7</v>
      </c>
      <c r="J14" s="14">
        <v>23</v>
      </c>
      <c r="K14" s="14">
        <v>3611</v>
      </c>
    </row>
    <row r="15" spans="1:11" ht="13.5" customHeight="1">
      <c r="A15" s="68">
        <v>501</v>
      </c>
      <c r="B15" s="67" t="s">
        <v>192</v>
      </c>
      <c r="C15" s="14">
        <v>6662</v>
      </c>
      <c r="D15" s="14">
        <v>1521</v>
      </c>
      <c r="E15" s="14">
        <v>1483</v>
      </c>
      <c r="F15" s="14">
        <v>818</v>
      </c>
      <c r="G15" s="14">
        <v>199</v>
      </c>
      <c r="H15" s="14">
        <v>453</v>
      </c>
      <c r="I15" s="14">
        <v>13</v>
      </c>
      <c r="J15" s="14">
        <v>38</v>
      </c>
      <c r="K15" s="14">
        <v>5126</v>
      </c>
    </row>
    <row r="16" spans="1:11" ht="13.5" customHeight="1">
      <c r="A16" s="68">
        <v>585</v>
      </c>
      <c r="B16" s="67" t="s">
        <v>328</v>
      </c>
      <c r="C16" s="14">
        <v>6470</v>
      </c>
      <c r="D16" s="14">
        <v>2221</v>
      </c>
      <c r="E16" s="14">
        <v>2175</v>
      </c>
      <c r="F16" s="14">
        <v>1207</v>
      </c>
      <c r="G16" s="14">
        <v>364</v>
      </c>
      <c r="H16" s="14">
        <v>592</v>
      </c>
      <c r="I16" s="14">
        <v>12</v>
      </c>
      <c r="J16" s="14">
        <v>46</v>
      </c>
      <c r="K16" s="14">
        <v>4235</v>
      </c>
    </row>
    <row r="17" spans="1:11" ht="13.5" customHeight="1">
      <c r="A17" s="68">
        <v>586</v>
      </c>
      <c r="B17" s="67" t="s">
        <v>329</v>
      </c>
      <c r="C17" s="14">
        <v>5185</v>
      </c>
      <c r="D17" s="14">
        <v>1366</v>
      </c>
      <c r="E17" s="14">
        <v>1337</v>
      </c>
      <c r="F17" s="14">
        <v>709</v>
      </c>
      <c r="G17" s="14">
        <v>196</v>
      </c>
      <c r="H17" s="14">
        <v>411</v>
      </c>
      <c r="I17" s="14">
        <v>21</v>
      </c>
      <c r="J17" s="14">
        <v>29</v>
      </c>
      <c r="K17" s="14">
        <v>3795</v>
      </c>
    </row>
    <row r="18" spans="1:11" ht="3.75" customHeight="1">
      <c r="A18" s="72"/>
      <c r="B18" s="73"/>
      <c r="C18" s="15"/>
      <c r="D18" s="15"/>
      <c r="E18" s="15"/>
      <c r="F18" s="15"/>
      <c r="G18" s="15"/>
      <c r="H18" s="15"/>
      <c r="I18" s="15"/>
      <c r="J18" s="15"/>
      <c r="K18" s="15"/>
    </row>
    <row r="19" spans="1:12" ht="11.25">
      <c r="A19" s="24" t="s">
        <v>605</v>
      </c>
      <c r="B19" s="25"/>
      <c r="C19" s="3"/>
      <c r="D19" s="3"/>
      <c r="E19" s="3"/>
      <c r="F19" s="3"/>
      <c r="G19" s="3"/>
      <c r="H19" s="3"/>
      <c r="I19" s="3"/>
      <c r="J19" s="3"/>
      <c r="K19" s="3"/>
      <c r="L19" s="3"/>
    </row>
    <row r="20" ht="11.25">
      <c r="A20" s="22" t="s">
        <v>640</v>
      </c>
    </row>
    <row r="21" spans="1:2" ht="11.25">
      <c r="A21" s="47" t="s">
        <v>651</v>
      </c>
      <c r="B21" s="74"/>
    </row>
    <row r="22" spans="1:2" ht="11.25">
      <c r="A22" s="47" t="s">
        <v>652</v>
      </c>
      <c r="B22" s="74"/>
    </row>
    <row r="23" ht="11.25">
      <c r="A23" s="47" t="s">
        <v>34</v>
      </c>
    </row>
  </sheetData>
  <sheetProtection/>
  <mergeCells count="7">
    <mergeCell ref="K3:K5"/>
    <mergeCell ref="D4:D5"/>
    <mergeCell ref="J4:J5"/>
    <mergeCell ref="A3:B5"/>
    <mergeCell ref="E4:I4"/>
    <mergeCell ref="D3:J3"/>
    <mergeCell ref="C3:C5"/>
  </mergeCells>
  <printOptions/>
  <pageMargins left="0.5905511811023623" right="0.5905511811023623" top="0.5905511811023623" bottom="0.5905511811023623" header="0.35433070866141736" footer="0.196850393700787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K88"/>
  <sheetViews>
    <sheetView zoomScaleSheetLayoutView="100" zoomScalePageLayoutView="0" workbookViewId="0" topLeftCell="A1">
      <selection activeCell="A1" sqref="A1"/>
    </sheetView>
  </sheetViews>
  <sheetFormatPr defaultColWidth="8.875" defaultRowHeight="12.75"/>
  <cols>
    <col min="1" max="1" width="21.375" style="68" customWidth="1"/>
    <col min="2" max="2" width="2.25390625" style="68" customWidth="1"/>
    <col min="3" max="6" width="10.00390625" style="68" customWidth="1"/>
    <col min="7" max="7" width="8.625" style="68" bestFit="1" customWidth="1"/>
    <col min="8" max="8" width="10.75390625" style="68" customWidth="1"/>
    <col min="9" max="9" width="8.625" style="68" bestFit="1" customWidth="1"/>
    <col min="10" max="10" width="12.875" style="68" customWidth="1"/>
    <col min="11" max="11" width="7.75390625" style="68" customWidth="1"/>
    <col min="12" max="16384" width="8.875" style="68" customWidth="1"/>
  </cols>
  <sheetData>
    <row r="1" spans="1:2" s="135" customFormat="1" ht="17.25">
      <c r="A1" s="134" t="s">
        <v>667</v>
      </c>
      <c r="B1" s="134"/>
    </row>
    <row r="2" spans="1:11" ht="11.25">
      <c r="A2" s="69"/>
      <c r="B2" s="69"/>
      <c r="C2" s="69"/>
      <c r="D2" s="69"/>
      <c r="E2" s="69"/>
      <c r="F2" s="69"/>
      <c r="G2" s="69"/>
      <c r="H2" s="69"/>
      <c r="I2" s="69"/>
      <c r="J2" s="69"/>
      <c r="K2" s="136" t="s">
        <v>375</v>
      </c>
    </row>
    <row r="3" spans="1:11" s="138" customFormat="1" ht="11.25" customHeight="1">
      <c r="A3" s="198" t="s">
        <v>473</v>
      </c>
      <c r="B3" s="199"/>
      <c r="C3" s="193" t="s">
        <v>683</v>
      </c>
      <c r="D3" s="195" t="s">
        <v>666</v>
      </c>
      <c r="E3" s="196"/>
      <c r="F3" s="197"/>
      <c r="G3" s="193" t="s">
        <v>441</v>
      </c>
      <c r="H3" s="137" t="s">
        <v>118</v>
      </c>
      <c r="I3" s="193" t="s">
        <v>443</v>
      </c>
      <c r="J3" s="137" t="s">
        <v>119</v>
      </c>
      <c r="K3" s="191" t="s">
        <v>442</v>
      </c>
    </row>
    <row r="4" spans="1:11" s="138" customFormat="1" ht="11.25" customHeight="1">
      <c r="A4" s="200"/>
      <c r="B4" s="201"/>
      <c r="C4" s="194"/>
      <c r="D4" s="139" t="s">
        <v>474</v>
      </c>
      <c r="E4" s="139" t="s">
        <v>121</v>
      </c>
      <c r="F4" s="139" t="s">
        <v>122</v>
      </c>
      <c r="G4" s="194"/>
      <c r="H4" s="140" t="s">
        <v>475</v>
      </c>
      <c r="I4" s="194"/>
      <c r="J4" s="140" t="s">
        <v>672</v>
      </c>
      <c r="K4" s="192"/>
    </row>
    <row r="5" spans="1:11" s="138" customFormat="1" ht="3.75" customHeight="1">
      <c r="A5" s="141"/>
      <c r="B5" s="82"/>
      <c r="C5" s="142"/>
      <c r="D5" s="18"/>
      <c r="E5" s="18"/>
      <c r="F5" s="18"/>
      <c r="G5" s="143"/>
      <c r="H5" s="144"/>
      <c r="I5" s="18"/>
      <c r="J5" s="144"/>
      <c r="K5" s="144"/>
    </row>
    <row r="6" spans="1:11" ht="11.25">
      <c r="A6" s="68" t="s">
        <v>477</v>
      </c>
      <c r="B6" s="82"/>
      <c r="C6" s="18">
        <v>321066</v>
      </c>
      <c r="D6" s="16">
        <v>1367763</v>
      </c>
      <c r="E6" s="16" t="s">
        <v>123</v>
      </c>
      <c r="F6" s="16" t="s">
        <v>123</v>
      </c>
      <c r="G6" s="145">
        <v>4.26</v>
      </c>
      <c r="H6" s="146" t="s">
        <v>123</v>
      </c>
      <c r="I6" s="16" t="s">
        <v>123</v>
      </c>
      <c r="J6" s="146">
        <v>100</v>
      </c>
      <c r="K6" s="146" t="s">
        <v>123</v>
      </c>
    </row>
    <row r="7" spans="1:11" ht="11.25">
      <c r="A7" s="68" t="s">
        <v>478</v>
      </c>
      <c r="B7" s="82"/>
      <c r="C7" s="18">
        <v>320082</v>
      </c>
      <c r="D7" s="16">
        <v>1418372</v>
      </c>
      <c r="E7" s="16" t="s">
        <v>123</v>
      </c>
      <c r="F7" s="16" t="s">
        <v>123</v>
      </c>
      <c r="G7" s="145">
        <v>4.43</v>
      </c>
      <c r="H7" s="146" t="s">
        <v>123</v>
      </c>
      <c r="I7" s="16">
        <v>50609</v>
      </c>
      <c r="J7" s="146">
        <v>103.7</v>
      </c>
      <c r="K7" s="146" t="s">
        <v>123</v>
      </c>
    </row>
    <row r="8" spans="1:11" ht="11.25">
      <c r="A8" s="68" t="s">
        <v>479</v>
      </c>
      <c r="B8" s="82"/>
      <c r="C8" s="18">
        <v>319910</v>
      </c>
      <c r="D8" s="16">
        <v>1424275</v>
      </c>
      <c r="E8" s="16" t="s">
        <v>123</v>
      </c>
      <c r="F8" s="16" t="s">
        <v>123</v>
      </c>
      <c r="G8" s="145">
        <v>4.45</v>
      </c>
      <c r="H8" s="146" t="s">
        <v>123</v>
      </c>
      <c r="I8" s="16">
        <v>5903</v>
      </c>
      <c r="J8" s="146">
        <v>104.1</v>
      </c>
      <c r="K8" s="146" t="s">
        <v>123</v>
      </c>
    </row>
    <row r="9" spans="1:11" ht="11.25">
      <c r="A9" s="68" t="s">
        <v>480</v>
      </c>
      <c r="B9" s="82"/>
      <c r="C9" s="18">
        <v>319684</v>
      </c>
      <c r="D9" s="16">
        <v>1448881</v>
      </c>
      <c r="E9" s="16">
        <v>740067</v>
      </c>
      <c r="F9" s="16">
        <v>708814</v>
      </c>
      <c r="G9" s="145">
        <v>4.53</v>
      </c>
      <c r="H9" s="146" t="s">
        <v>123</v>
      </c>
      <c r="I9" s="16">
        <v>24606</v>
      </c>
      <c r="J9" s="146">
        <v>105.9</v>
      </c>
      <c r="K9" s="146">
        <v>104.4</v>
      </c>
    </row>
    <row r="10" spans="1:11" ht="11.25">
      <c r="A10" s="68" t="s">
        <v>481</v>
      </c>
      <c r="B10" s="82"/>
      <c r="C10" s="18">
        <v>317934</v>
      </c>
      <c r="D10" s="16">
        <v>1445662</v>
      </c>
      <c r="E10" s="16">
        <v>735053</v>
      </c>
      <c r="F10" s="16">
        <v>710609</v>
      </c>
      <c r="G10" s="145">
        <v>4.55</v>
      </c>
      <c r="H10" s="146" t="s">
        <v>123</v>
      </c>
      <c r="I10" s="16">
        <v>-3219</v>
      </c>
      <c r="J10" s="146">
        <v>105.7</v>
      </c>
      <c r="K10" s="146">
        <v>103.4</v>
      </c>
    </row>
    <row r="11" spans="2:11" ht="3.75" customHeight="1">
      <c r="B11" s="82"/>
      <c r="C11" s="18"/>
      <c r="D11" s="16"/>
      <c r="E11" s="16"/>
      <c r="F11" s="16"/>
      <c r="G11" s="145"/>
      <c r="H11" s="146"/>
      <c r="I11" s="16"/>
      <c r="J11" s="146"/>
      <c r="K11" s="146"/>
    </row>
    <row r="12" spans="1:11" ht="11.25">
      <c r="A12" s="68" t="s">
        <v>482</v>
      </c>
      <c r="B12" s="82"/>
      <c r="C12" s="18">
        <v>318199</v>
      </c>
      <c r="D12" s="16">
        <v>1462477</v>
      </c>
      <c r="E12" s="16">
        <v>744096</v>
      </c>
      <c r="F12" s="16">
        <v>718381</v>
      </c>
      <c r="G12" s="145">
        <v>4.6</v>
      </c>
      <c r="H12" s="146" t="s">
        <v>123</v>
      </c>
      <c r="I12" s="16">
        <v>16815</v>
      </c>
      <c r="J12" s="146">
        <v>106.9</v>
      </c>
      <c r="K12" s="146">
        <v>103.6</v>
      </c>
    </row>
    <row r="13" spans="1:11" ht="11.25">
      <c r="A13" s="68" t="s">
        <v>483</v>
      </c>
      <c r="B13" s="82"/>
      <c r="C13" s="18">
        <v>319933</v>
      </c>
      <c r="D13" s="16">
        <v>1471976</v>
      </c>
      <c r="E13" s="16">
        <v>750170</v>
      </c>
      <c r="F13" s="16">
        <v>721806</v>
      </c>
      <c r="G13" s="145">
        <v>4.6</v>
      </c>
      <c r="H13" s="146" t="s">
        <v>123</v>
      </c>
      <c r="I13" s="16">
        <v>9499</v>
      </c>
      <c r="J13" s="146">
        <v>107.6</v>
      </c>
      <c r="K13" s="146">
        <v>103.9</v>
      </c>
    </row>
    <row r="14" spans="1:11" ht="11.25">
      <c r="A14" s="68" t="s">
        <v>484</v>
      </c>
      <c r="B14" s="82"/>
      <c r="C14" s="18">
        <v>313303</v>
      </c>
      <c r="D14" s="16">
        <v>1493155</v>
      </c>
      <c r="E14" s="16" t="s">
        <v>123</v>
      </c>
      <c r="F14" s="16" t="s">
        <v>123</v>
      </c>
      <c r="G14" s="145">
        <v>4.77</v>
      </c>
      <c r="H14" s="146" t="s">
        <v>123</v>
      </c>
      <c r="I14" s="16">
        <v>21179</v>
      </c>
      <c r="J14" s="146">
        <v>109.2</v>
      </c>
      <c r="K14" s="146" t="s">
        <v>123</v>
      </c>
    </row>
    <row r="15" spans="1:11" ht="11.25">
      <c r="A15" s="68" t="s">
        <v>485</v>
      </c>
      <c r="B15" s="82"/>
      <c r="C15" s="18">
        <v>330612</v>
      </c>
      <c r="D15" s="16">
        <v>1512730</v>
      </c>
      <c r="E15" s="16">
        <v>768291</v>
      </c>
      <c r="F15" s="16">
        <v>744439</v>
      </c>
      <c r="G15" s="145">
        <v>4.58</v>
      </c>
      <c r="H15" s="146">
        <v>181.5</v>
      </c>
      <c r="I15" s="16">
        <v>19575</v>
      </c>
      <c r="J15" s="146">
        <v>110.6</v>
      </c>
      <c r="K15" s="146">
        <v>103.2</v>
      </c>
    </row>
    <row r="16" spans="1:11" ht="11.25">
      <c r="A16" s="68" t="s">
        <v>486</v>
      </c>
      <c r="B16" s="82"/>
      <c r="C16" s="18">
        <v>311523</v>
      </c>
      <c r="D16" s="16">
        <v>1535434</v>
      </c>
      <c r="E16" s="16">
        <v>779904</v>
      </c>
      <c r="F16" s="16">
        <v>755530</v>
      </c>
      <c r="G16" s="145">
        <v>4.93</v>
      </c>
      <c r="H16" s="146" t="s">
        <v>123</v>
      </c>
      <c r="I16" s="16">
        <v>22704</v>
      </c>
      <c r="J16" s="146">
        <v>112.3</v>
      </c>
      <c r="K16" s="146">
        <v>103.2</v>
      </c>
    </row>
    <row r="17" spans="2:11" ht="3.75" customHeight="1">
      <c r="B17" s="82"/>
      <c r="C17" s="18"/>
      <c r="D17" s="16"/>
      <c r="E17" s="16"/>
      <c r="F17" s="16"/>
      <c r="G17" s="145"/>
      <c r="H17" s="146"/>
      <c r="I17" s="16"/>
      <c r="J17" s="146"/>
      <c r="K17" s="146" t="s">
        <v>124</v>
      </c>
    </row>
    <row r="18" spans="1:11" ht="11.25">
      <c r="A18" s="68" t="s">
        <v>487</v>
      </c>
      <c r="B18" s="82"/>
      <c r="C18" s="18">
        <v>313781</v>
      </c>
      <c r="D18" s="16">
        <v>1558269</v>
      </c>
      <c r="E18" s="16">
        <v>790823</v>
      </c>
      <c r="F18" s="16">
        <v>767446</v>
      </c>
      <c r="G18" s="145">
        <v>4.97</v>
      </c>
      <c r="H18" s="146" t="s">
        <v>123</v>
      </c>
      <c r="I18" s="16">
        <v>22835</v>
      </c>
      <c r="J18" s="146">
        <v>113.9</v>
      </c>
      <c r="K18" s="146">
        <v>103</v>
      </c>
    </row>
    <row r="19" spans="1:11" ht="11.25">
      <c r="A19" s="68" t="s">
        <v>488</v>
      </c>
      <c r="B19" s="82"/>
      <c r="C19" s="18">
        <v>314534</v>
      </c>
      <c r="D19" s="16">
        <v>1568971</v>
      </c>
      <c r="E19" s="16">
        <v>801935</v>
      </c>
      <c r="F19" s="16">
        <v>767036</v>
      </c>
      <c r="G19" s="145">
        <v>4.99</v>
      </c>
      <c r="H19" s="146" t="s">
        <v>123</v>
      </c>
      <c r="I19" s="16">
        <v>10702</v>
      </c>
      <c r="J19" s="146">
        <v>114.7</v>
      </c>
      <c r="K19" s="146">
        <v>104.5</v>
      </c>
    </row>
    <row r="20" spans="1:11" ht="11.25">
      <c r="A20" s="68" t="s">
        <v>489</v>
      </c>
      <c r="B20" s="82"/>
      <c r="C20" s="18">
        <v>313155</v>
      </c>
      <c r="D20" s="16">
        <v>1579343</v>
      </c>
      <c r="E20" s="16" t="s">
        <v>123</v>
      </c>
      <c r="F20" s="16" t="s">
        <v>123</v>
      </c>
      <c r="G20" s="145">
        <v>5.04</v>
      </c>
      <c r="H20" s="146" t="s">
        <v>123</v>
      </c>
      <c r="I20" s="16">
        <v>10372</v>
      </c>
      <c r="J20" s="146">
        <v>115.5</v>
      </c>
      <c r="K20" s="146" t="s">
        <v>123</v>
      </c>
    </row>
    <row r="21" spans="1:11" ht="11.25">
      <c r="A21" s="68" t="s">
        <v>490</v>
      </c>
      <c r="B21" s="82"/>
      <c r="C21" s="18">
        <v>315903</v>
      </c>
      <c r="D21" s="16">
        <v>1594867</v>
      </c>
      <c r="E21" s="16" t="s">
        <v>123</v>
      </c>
      <c r="F21" s="16" t="s">
        <v>123</v>
      </c>
      <c r="G21" s="145">
        <v>5.05</v>
      </c>
      <c r="H21" s="146">
        <v>191.3</v>
      </c>
      <c r="I21" s="16">
        <v>15524</v>
      </c>
      <c r="J21" s="146">
        <v>116.6</v>
      </c>
      <c r="K21" s="146" t="s">
        <v>123</v>
      </c>
    </row>
    <row r="22" spans="1:11" ht="11.25">
      <c r="A22" s="68" t="s">
        <v>491</v>
      </c>
      <c r="B22" s="82"/>
      <c r="C22" s="18">
        <v>316686</v>
      </c>
      <c r="D22" s="16">
        <v>1600814</v>
      </c>
      <c r="E22" s="16" t="s">
        <v>123</v>
      </c>
      <c r="F22" s="16" t="s">
        <v>123</v>
      </c>
      <c r="G22" s="145">
        <v>5.05</v>
      </c>
      <c r="H22" s="146" t="s">
        <v>123</v>
      </c>
      <c r="I22" s="16">
        <v>5947</v>
      </c>
      <c r="J22" s="146">
        <v>117</v>
      </c>
      <c r="K22" s="146" t="s">
        <v>123</v>
      </c>
    </row>
    <row r="23" spans="2:11" ht="3.75" customHeight="1">
      <c r="B23" s="82"/>
      <c r="C23" s="18"/>
      <c r="D23" s="16"/>
      <c r="E23" s="16"/>
      <c r="F23" s="16"/>
      <c r="G23" s="145"/>
      <c r="H23" s="146"/>
      <c r="I23" s="16"/>
      <c r="J23" s="146"/>
      <c r="K23" s="146"/>
    </row>
    <row r="24" spans="1:11" ht="11.25">
      <c r="A24" s="68" t="s">
        <v>492</v>
      </c>
      <c r="B24" s="82"/>
      <c r="C24" s="18">
        <v>318307</v>
      </c>
      <c r="D24" s="16">
        <v>1612772</v>
      </c>
      <c r="E24" s="16" t="s">
        <v>123</v>
      </c>
      <c r="F24" s="16" t="s">
        <v>123</v>
      </c>
      <c r="G24" s="145">
        <v>5.07</v>
      </c>
      <c r="H24" s="146" t="s">
        <v>123</v>
      </c>
      <c r="I24" s="16">
        <v>11958</v>
      </c>
      <c r="J24" s="146">
        <v>117.9</v>
      </c>
      <c r="K24" s="146" t="s">
        <v>123</v>
      </c>
    </row>
    <row r="25" spans="1:11" ht="11.25">
      <c r="A25" s="68" t="s">
        <v>493</v>
      </c>
      <c r="B25" s="82"/>
      <c r="C25" s="18">
        <v>318470</v>
      </c>
      <c r="D25" s="16">
        <v>1627595</v>
      </c>
      <c r="E25" s="16" t="s">
        <v>123</v>
      </c>
      <c r="F25" s="16" t="s">
        <v>123</v>
      </c>
      <c r="G25" s="145">
        <v>5.11</v>
      </c>
      <c r="H25" s="146" t="s">
        <v>123</v>
      </c>
      <c r="I25" s="16">
        <v>14823</v>
      </c>
      <c r="J25" s="146">
        <v>119</v>
      </c>
      <c r="K25" s="146" t="s">
        <v>123</v>
      </c>
    </row>
    <row r="26" spans="1:11" ht="11.25">
      <c r="A26" s="68" t="s">
        <v>494</v>
      </c>
      <c r="B26" s="82"/>
      <c r="C26" s="18">
        <v>324848</v>
      </c>
      <c r="D26" s="16">
        <v>1626338</v>
      </c>
      <c r="E26" s="16" t="s">
        <v>123</v>
      </c>
      <c r="F26" s="16" t="s">
        <v>123</v>
      </c>
      <c r="G26" s="145">
        <v>5.01</v>
      </c>
      <c r="H26" s="146" t="s">
        <v>123</v>
      </c>
      <c r="I26" s="16">
        <v>-1257</v>
      </c>
      <c r="J26" s="146">
        <v>118.9</v>
      </c>
      <c r="K26" s="146" t="s">
        <v>123</v>
      </c>
    </row>
    <row r="27" spans="1:11" ht="11.25">
      <c r="A27" s="68" t="s">
        <v>495</v>
      </c>
      <c r="B27" s="82"/>
      <c r="C27" s="18">
        <v>329113</v>
      </c>
      <c r="D27" s="16">
        <v>1667878</v>
      </c>
      <c r="E27" s="16" t="s">
        <v>123</v>
      </c>
      <c r="F27" s="16" t="s">
        <v>123</v>
      </c>
      <c r="G27" s="145">
        <v>5.07</v>
      </c>
      <c r="H27" s="146">
        <v>200</v>
      </c>
      <c r="I27" s="16">
        <v>41540</v>
      </c>
      <c r="J27" s="146">
        <v>121.9</v>
      </c>
      <c r="K27" s="146" t="s">
        <v>123</v>
      </c>
    </row>
    <row r="28" spans="1:11" ht="11.25">
      <c r="A28" s="68" t="s">
        <v>496</v>
      </c>
      <c r="B28" s="82"/>
      <c r="C28" s="18">
        <v>338274</v>
      </c>
      <c r="D28" s="16">
        <v>1709043</v>
      </c>
      <c r="E28" s="16">
        <v>868080</v>
      </c>
      <c r="F28" s="16">
        <v>840963</v>
      </c>
      <c r="G28" s="145">
        <v>5.05</v>
      </c>
      <c r="H28" s="146" t="s">
        <v>123</v>
      </c>
      <c r="I28" s="16">
        <v>41165</v>
      </c>
      <c r="J28" s="146">
        <v>125</v>
      </c>
      <c r="K28" s="146">
        <v>103.2</v>
      </c>
    </row>
    <row r="29" spans="2:11" ht="3.75" customHeight="1">
      <c r="B29" s="82"/>
      <c r="C29" s="18"/>
      <c r="D29" s="16"/>
      <c r="E29" s="16"/>
      <c r="F29" s="16"/>
      <c r="G29" s="145"/>
      <c r="H29" s="146"/>
      <c r="I29" s="16"/>
      <c r="J29" s="146"/>
      <c r="K29" s="146"/>
    </row>
    <row r="30" spans="1:11" ht="11.25">
      <c r="A30" s="68" t="s">
        <v>497</v>
      </c>
      <c r="B30" s="82"/>
      <c r="C30" s="18">
        <v>341659</v>
      </c>
      <c r="D30" s="16">
        <v>1736581</v>
      </c>
      <c r="E30" s="16">
        <v>884594</v>
      </c>
      <c r="F30" s="16">
        <v>851987</v>
      </c>
      <c r="G30" s="145">
        <v>5.08</v>
      </c>
      <c r="H30" s="146" t="s">
        <v>123</v>
      </c>
      <c r="I30" s="16">
        <v>27538</v>
      </c>
      <c r="J30" s="146">
        <v>127</v>
      </c>
      <c r="K30" s="146">
        <v>103.8</v>
      </c>
    </row>
    <row r="31" spans="1:11" ht="11.25">
      <c r="A31" s="68" t="s">
        <v>498</v>
      </c>
      <c r="B31" s="82"/>
      <c r="C31" s="18">
        <v>344919</v>
      </c>
      <c r="D31" s="16">
        <v>1764889</v>
      </c>
      <c r="E31" s="16">
        <v>900644</v>
      </c>
      <c r="F31" s="16">
        <v>864245</v>
      </c>
      <c r="G31" s="145">
        <v>5.12</v>
      </c>
      <c r="H31" s="146" t="s">
        <v>123</v>
      </c>
      <c r="I31" s="16">
        <v>28308</v>
      </c>
      <c r="J31" s="146">
        <v>129</v>
      </c>
      <c r="K31" s="146">
        <v>104.2</v>
      </c>
    </row>
    <row r="32" spans="1:11" ht="11.25">
      <c r="A32" s="68" t="s">
        <v>499</v>
      </c>
      <c r="B32" s="82"/>
      <c r="C32" s="18">
        <v>349096</v>
      </c>
      <c r="D32" s="16">
        <v>1779100</v>
      </c>
      <c r="E32" s="16">
        <v>909228</v>
      </c>
      <c r="F32" s="16">
        <v>869872</v>
      </c>
      <c r="G32" s="145">
        <v>5.1</v>
      </c>
      <c r="H32" s="146" t="s">
        <v>123</v>
      </c>
      <c r="I32" s="16">
        <v>14211</v>
      </c>
      <c r="J32" s="146">
        <v>130.1</v>
      </c>
      <c r="K32" s="146">
        <v>104.5</v>
      </c>
    </row>
    <row r="33" spans="1:11" ht="11.25">
      <c r="A33" s="68" t="s">
        <v>500</v>
      </c>
      <c r="B33" s="82"/>
      <c r="C33" s="18">
        <v>354314</v>
      </c>
      <c r="D33" s="16">
        <v>1806296</v>
      </c>
      <c r="E33" s="16">
        <v>924599</v>
      </c>
      <c r="F33" s="16">
        <v>881697</v>
      </c>
      <c r="G33" s="145">
        <v>5.1</v>
      </c>
      <c r="H33" s="146">
        <v>216.6</v>
      </c>
      <c r="I33" s="16">
        <v>27196</v>
      </c>
      <c r="J33" s="146">
        <v>132.1</v>
      </c>
      <c r="K33" s="146">
        <v>104.9</v>
      </c>
    </row>
    <row r="34" spans="1:11" ht="11.25">
      <c r="A34" s="68" t="s">
        <v>501</v>
      </c>
      <c r="B34" s="82"/>
      <c r="C34" s="18">
        <v>356771</v>
      </c>
      <c r="D34" s="16">
        <v>1826165</v>
      </c>
      <c r="E34" s="16">
        <v>932561</v>
      </c>
      <c r="F34" s="16">
        <v>893604</v>
      </c>
      <c r="G34" s="145">
        <v>5.12</v>
      </c>
      <c r="H34" s="146">
        <v>219</v>
      </c>
      <c r="I34" s="16">
        <v>19869</v>
      </c>
      <c r="J34" s="146">
        <v>133.5</v>
      </c>
      <c r="K34" s="146">
        <v>104.4</v>
      </c>
    </row>
    <row r="35" spans="2:11" ht="3.75" customHeight="1">
      <c r="B35" s="82"/>
      <c r="C35" s="18"/>
      <c r="D35" s="16"/>
      <c r="E35" s="16"/>
      <c r="F35" s="16"/>
      <c r="G35" s="145"/>
      <c r="H35" s="146"/>
      <c r="I35" s="16"/>
      <c r="J35" s="146"/>
      <c r="K35" s="146"/>
    </row>
    <row r="36" spans="1:11" ht="11.25">
      <c r="A36" s="68" t="s">
        <v>502</v>
      </c>
      <c r="B36" s="82"/>
      <c r="C36" s="18">
        <v>359244</v>
      </c>
      <c r="D36" s="16">
        <v>1836319</v>
      </c>
      <c r="E36" s="16">
        <v>934093</v>
      </c>
      <c r="F36" s="16">
        <v>902226</v>
      </c>
      <c r="G36" s="145">
        <v>5.11</v>
      </c>
      <c r="H36" s="146">
        <v>220.2</v>
      </c>
      <c r="I36" s="16">
        <v>10154</v>
      </c>
      <c r="J36" s="146">
        <v>134.3</v>
      </c>
      <c r="K36" s="146">
        <v>103.5</v>
      </c>
    </row>
    <row r="37" spans="1:11" ht="11.25">
      <c r="A37" s="68" t="s">
        <v>503</v>
      </c>
      <c r="B37" s="82"/>
      <c r="C37" s="18">
        <v>365059</v>
      </c>
      <c r="D37" s="16">
        <v>1871195</v>
      </c>
      <c r="E37" s="16">
        <v>956798</v>
      </c>
      <c r="F37" s="16">
        <v>914397</v>
      </c>
      <c r="G37" s="145">
        <v>5.13</v>
      </c>
      <c r="H37" s="146">
        <v>224.4</v>
      </c>
      <c r="I37" s="16">
        <v>34876</v>
      </c>
      <c r="J37" s="146">
        <v>136.8</v>
      </c>
      <c r="K37" s="146">
        <v>104.6</v>
      </c>
    </row>
    <row r="38" spans="1:11" ht="11.25">
      <c r="A38" s="68" t="s">
        <v>504</v>
      </c>
      <c r="B38" s="82"/>
      <c r="C38" s="18">
        <v>371605</v>
      </c>
      <c r="D38" s="16">
        <v>1907295</v>
      </c>
      <c r="E38" s="16">
        <v>979612</v>
      </c>
      <c r="F38" s="16">
        <v>927683</v>
      </c>
      <c r="G38" s="145">
        <v>5.13</v>
      </c>
      <c r="H38" s="146">
        <v>228.7</v>
      </c>
      <c r="I38" s="16">
        <v>36100</v>
      </c>
      <c r="J38" s="146">
        <v>139.4</v>
      </c>
      <c r="K38" s="146">
        <v>105.6</v>
      </c>
    </row>
    <row r="39" spans="1:11" ht="11.25">
      <c r="A39" s="68" t="s">
        <v>505</v>
      </c>
      <c r="B39" s="82"/>
      <c r="C39" s="18">
        <v>379024</v>
      </c>
      <c r="D39" s="16">
        <v>1937884</v>
      </c>
      <c r="E39" s="16">
        <v>996082</v>
      </c>
      <c r="F39" s="16">
        <v>941802</v>
      </c>
      <c r="G39" s="145">
        <v>5.11</v>
      </c>
      <c r="H39" s="146">
        <v>232.3</v>
      </c>
      <c r="I39" s="16">
        <v>30589</v>
      </c>
      <c r="J39" s="146">
        <v>141.7</v>
      </c>
      <c r="K39" s="146">
        <v>105.8</v>
      </c>
    </row>
    <row r="40" spans="1:11" ht="11.25">
      <c r="A40" s="68" t="s">
        <v>506</v>
      </c>
      <c r="B40" s="82"/>
      <c r="C40" s="18">
        <v>387083</v>
      </c>
      <c r="D40" s="16">
        <v>1975340</v>
      </c>
      <c r="E40" s="16">
        <v>1014685</v>
      </c>
      <c r="F40" s="16">
        <v>960655</v>
      </c>
      <c r="G40" s="145">
        <v>5.1</v>
      </c>
      <c r="H40" s="146">
        <v>236.9</v>
      </c>
      <c r="I40" s="16">
        <v>37456</v>
      </c>
      <c r="J40" s="146">
        <v>144.4</v>
      </c>
      <c r="K40" s="146">
        <v>105.6</v>
      </c>
    </row>
    <row r="41" spans="2:11" ht="3.75" customHeight="1">
      <c r="B41" s="82"/>
      <c r="C41" s="18"/>
      <c r="D41" s="16"/>
      <c r="E41" s="16"/>
      <c r="F41" s="16"/>
      <c r="G41" s="145"/>
      <c r="H41" s="146"/>
      <c r="I41" s="16"/>
      <c r="J41" s="146"/>
      <c r="K41" s="146"/>
    </row>
    <row r="42" spans="1:11" ht="11.25">
      <c r="A42" s="68" t="s">
        <v>507</v>
      </c>
      <c r="B42" s="82"/>
      <c r="C42" s="18">
        <v>393189</v>
      </c>
      <c r="D42" s="16">
        <v>2004865</v>
      </c>
      <c r="E42" s="16">
        <v>1029829</v>
      </c>
      <c r="F42" s="16">
        <v>975036</v>
      </c>
      <c r="G42" s="145">
        <v>5.1</v>
      </c>
      <c r="H42" s="146">
        <v>240.4</v>
      </c>
      <c r="I42" s="16">
        <v>29525</v>
      </c>
      <c r="J42" s="146">
        <v>146.6</v>
      </c>
      <c r="K42" s="146">
        <v>105.6</v>
      </c>
    </row>
    <row r="43" spans="1:11" ht="11.25">
      <c r="A43" s="68" t="s">
        <v>508</v>
      </c>
      <c r="B43" s="82"/>
      <c r="C43" s="18">
        <v>396215</v>
      </c>
      <c r="D43" s="16">
        <v>2022985</v>
      </c>
      <c r="E43" s="16">
        <v>1039040</v>
      </c>
      <c r="F43" s="16">
        <v>983945</v>
      </c>
      <c r="G43" s="145">
        <v>5.11</v>
      </c>
      <c r="H43" s="146">
        <v>242.7</v>
      </c>
      <c r="I43" s="16">
        <v>18120</v>
      </c>
      <c r="J43" s="146">
        <v>147.9</v>
      </c>
      <c r="K43" s="146">
        <v>105.6</v>
      </c>
    </row>
    <row r="44" spans="1:11" ht="11.25">
      <c r="A44" s="68" t="s">
        <v>509</v>
      </c>
      <c r="B44" s="82"/>
      <c r="C44" s="18">
        <v>401730</v>
      </c>
      <c r="D44" s="16">
        <v>2052907</v>
      </c>
      <c r="E44" s="16">
        <v>1053957</v>
      </c>
      <c r="F44" s="16">
        <v>998950</v>
      </c>
      <c r="G44" s="145">
        <v>5.11</v>
      </c>
      <c r="H44" s="146">
        <v>246.2</v>
      </c>
      <c r="I44" s="16">
        <v>29922</v>
      </c>
      <c r="J44" s="146">
        <v>150.1</v>
      </c>
      <c r="K44" s="146">
        <v>105.5</v>
      </c>
    </row>
    <row r="45" spans="1:11" ht="11.25">
      <c r="A45" s="68" t="s">
        <v>510</v>
      </c>
      <c r="B45" s="82"/>
      <c r="C45" s="18">
        <v>408562</v>
      </c>
      <c r="D45" s="16">
        <v>2087722</v>
      </c>
      <c r="E45" s="16">
        <v>1070039</v>
      </c>
      <c r="F45" s="16">
        <v>1017683</v>
      </c>
      <c r="G45" s="145">
        <v>5.11</v>
      </c>
      <c r="H45" s="146">
        <v>250.5</v>
      </c>
      <c r="I45" s="16">
        <v>34815</v>
      </c>
      <c r="J45" s="146">
        <v>152.6</v>
      </c>
      <c r="K45" s="146">
        <v>105.1</v>
      </c>
    </row>
    <row r="46" spans="1:11" ht="11.25">
      <c r="A46" s="68" t="s">
        <v>511</v>
      </c>
      <c r="B46" s="82"/>
      <c r="C46" s="18">
        <v>406418</v>
      </c>
      <c r="D46" s="16">
        <v>2134592</v>
      </c>
      <c r="E46" s="16">
        <v>1094435</v>
      </c>
      <c r="F46" s="16">
        <v>1040157</v>
      </c>
      <c r="G46" s="145">
        <v>5.25</v>
      </c>
      <c r="H46" s="146">
        <v>256.1</v>
      </c>
      <c r="I46" s="16">
        <v>46870</v>
      </c>
      <c r="J46" s="146">
        <v>156.1</v>
      </c>
      <c r="K46" s="146">
        <v>105.2</v>
      </c>
    </row>
    <row r="47" spans="2:11" ht="3.75" customHeight="1">
      <c r="B47" s="82"/>
      <c r="C47" s="18"/>
      <c r="D47" s="16"/>
      <c r="E47" s="16"/>
      <c r="F47" s="16"/>
      <c r="G47" s="145"/>
      <c r="H47" s="146"/>
      <c r="I47" s="16"/>
      <c r="J47" s="146"/>
      <c r="K47" s="146"/>
    </row>
    <row r="48" spans="1:11" ht="11.25">
      <c r="A48" s="68" t="s">
        <v>512</v>
      </c>
      <c r="B48" s="82"/>
      <c r="C48" s="18">
        <v>410209</v>
      </c>
      <c r="D48" s="16">
        <v>2163184</v>
      </c>
      <c r="E48" s="16">
        <v>1110238</v>
      </c>
      <c r="F48" s="16">
        <v>1052946</v>
      </c>
      <c r="G48" s="145">
        <v>5.27</v>
      </c>
      <c r="H48" s="146">
        <v>259.5</v>
      </c>
      <c r="I48" s="16">
        <v>28592</v>
      </c>
      <c r="J48" s="146">
        <v>158.2</v>
      </c>
      <c r="K48" s="146">
        <v>105.4</v>
      </c>
    </row>
    <row r="49" spans="1:11" ht="11.25">
      <c r="A49" s="68" t="s">
        <v>513</v>
      </c>
      <c r="B49" s="82"/>
      <c r="C49" s="18">
        <v>417542</v>
      </c>
      <c r="D49" s="16">
        <v>2214932</v>
      </c>
      <c r="E49" s="16">
        <v>1135934</v>
      </c>
      <c r="F49" s="16">
        <v>1078998</v>
      </c>
      <c r="G49" s="145">
        <v>5.3</v>
      </c>
      <c r="H49" s="146">
        <v>265.7</v>
      </c>
      <c r="I49" s="16">
        <v>51748</v>
      </c>
      <c r="J49" s="146">
        <v>161.9</v>
      </c>
      <c r="K49" s="146">
        <v>105.3</v>
      </c>
    </row>
    <row r="50" spans="1:11" ht="11.25">
      <c r="A50" s="68" t="s">
        <v>514</v>
      </c>
      <c r="B50" s="82"/>
      <c r="C50" s="18">
        <v>426678</v>
      </c>
      <c r="D50" s="16">
        <v>2266026</v>
      </c>
      <c r="E50" s="16">
        <v>1162311</v>
      </c>
      <c r="F50" s="16">
        <v>1103715</v>
      </c>
      <c r="G50" s="145">
        <v>5.31</v>
      </c>
      <c r="H50" s="146">
        <v>271.8</v>
      </c>
      <c r="I50" s="16">
        <v>51094</v>
      </c>
      <c r="J50" s="146">
        <v>165.7</v>
      </c>
      <c r="K50" s="146">
        <v>105.3</v>
      </c>
    </row>
    <row r="51" spans="1:11" ht="11.25">
      <c r="A51" s="68" t="s">
        <v>515</v>
      </c>
      <c r="B51" s="82"/>
      <c r="C51" s="18">
        <v>436826</v>
      </c>
      <c r="D51" s="16">
        <v>2299727</v>
      </c>
      <c r="E51" s="16">
        <v>1177417</v>
      </c>
      <c r="F51" s="16">
        <v>1122310</v>
      </c>
      <c r="G51" s="145">
        <v>5.26</v>
      </c>
      <c r="H51" s="146">
        <v>275.9</v>
      </c>
      <c r="I51" s="16">
        <v>33701</v>
      </c>
      <c r="J51" s="146">
        <v>168.1</v>
      </c>
      <c r="K51" s="146">
        <v>104.9</v>
      </c>
    </row>
    <row r="52" spans="1:11" ht="11.25">
      <c r="A52" s="68" t="s">
        <v>516</v>
      </c>
      <c r="B52" s="82"/>
      <c r="C52" s="18">
        <v>457015</v>
      </c>
      <c r="D52" s="16">
        <v>2311390</v>
      </c>
      <c r="E52" s="16">
        <v>1180303</v>
      </c>
      <c r="F52" s="16">
        <v>1131087</v>
      </c>
      <c r="G52" s="145">
        <v>5.06</v>
      </c>
      <c r="H52" s="146">
        <v>277.2</v>
      </c>
      <c r="I52" s="16">
        <v>11663</v>
      </c>
      <c r="J52" s="146">
        <v>169</v>
      </c>
      <c r="K52" s="146">
        <v>104.4</v>
      </c>
    </row>
    <row r="53" spans="2:11" ht="3.75" customHeight="1">
      <c r="B53" s="82"/>
      <c r="C53" s="18"/>
      <c r="D53" s="16"/>
      <c r="E53" s="16"/>
      <c r="F53" s="16"/>
      <c r="G53" s="145"/>
      <c r="H53" s="146"/>
      <c r="I53" s="16"/>
      <c r="J53" s="146"/>
      <c r="K53" s="146"/>
    </row>
    <row r="54" spans="1:11" ht="11.25">
      <c r="A54" s="68" t="s">
        <v>517</v>
      </c>
      <c r="B54" s="82"/>
      <c r="C54" s="18">
        <v>467767</v>
      </c>
      <c r="D54" s="16">
        <v>2389698</v>
      </c>
      <c r="E54" s="16">
        <v>1224775</v>
      </c>
      <c r="F54" s="16">
        <v>1164923</v>
      </c>
      <c r="G54" s="145">
        <v>5.11</v>
      </c>
      <c r="H54" s="146">
        <v>286.7</v>
      </c>
      <c r="I54" s="16">
        <v>78308</v>
      </c>
      <c r="J54" s="146">
        <v>174.7</v>
      </c>
      <c r="K54" s="146">
        <v>105.1</v>
      </c>
    </row>
    <row r="55" spans="1:11" ht="11.25">
      <c r="A55" s="68" t="s">
        <v>673</v>
      </c>
      <c r="B55" s="82" t="s">
        <v>518</v>
      </c>
      <c r="C55" s="18">
        <v>492529</v>
      </c>
      <c r="D55" s="16">
        <v>2301799</v>
      </c>
      <c r="E55" s="16">
        <v>1175426</v>
      </c>
      <c r="F55" s="16">
        <v>1126373</v>
      </c>
      <c r="G55" s="145">
        <v>4.67</v>
      </c>
      <c r="H55" s="146">
        <v>276.1</v>
      </c>
      <c r="I55" s="16">
        <v>-87899</v>
      </c>
      <c r="J55" s="146">
        <v>168.3</v>
      </c>
      <c r="K55" s="146">
        <v>104.4</v>
      </c>
    </row>
    <row r="56" spans="1:11" ht="11.25">
      <c r="A56" s="68" t="s">
        <v>519</v>
      </c>
      <c r="B56" s="82"/>
      <c r="C56" s="18">
        <v>489096</v>
      </c>
      <c r="D56" s="16">
        <v>2473157</v>
      </c>
      <c r="E56" s="16">
        <v>1270256</v>
      </c>
      <c r="F56" s="16">
        <v>1202901</v>
      </c>
      <c r="G56" s="145">
        <v>5.06</v>
      </c>
      <c r="H56" s="146">
        <v>296.8</v>
      </c>
      <c r="I56" s="16">
        <v>171358</v>
      </c>
      <c r="J56" s="146">
        <v>180.8</v>
      </c>
      <c r="K56" s="146">
        <v>105.6</v>
      </c>
    </row>
    <row r="57" spans="1:11" ht="11.25">
      <c r="A57" s="68" t="s">
        <v>520</v>
      </c>
      <c r="B57" s="82"/>
      <c r="C57" s="18">
        <v>500830</v>
      </c>
      <c r="D57" s="16">
        <v>2529515</v>
      </c>
      <c r="E57" s="16">
        <v>1299880</v>
      </c>
      <c r="F57" s="16">
        <v>1229635</v>
      </c>
      <c r="G57" s="145">
        <v>5.05</v>
      </c>
      <c r="H57" s="146">
        <v>303.5</v>
      </c>
      <c r="I57" s="16">
        <v>56358</v>
      </c>
      <c r="J57" s="146">
        <v>184.9</v>
      </c>
      <c r="K57" s="146">
        <v>105.7</v>
      </c>
    </row>
    <row r="58" spans="1:11" ht="11.25">
      <c r="A58" s="68" t="s">
        <v>521</v>
      </c>
      <c r="B58" s="82"/>
      <c r="C58" s="18">
        <v>511503</v>
      </c>
      <c r="D58" s="16">
        <v>2599156</v>
      </c>
      <c r="E58" s="16">
        <v>1334340</v>
      </c>
      <c r="F58" s="16">
        <v>1264816</v>
      </c>
      <c r="G58" s="145">
        <v>5.08</v>
      </c>
      <c r="H58" s="146">
        <v>311.9</v>
      </c>
      <c r="I58" s="16">
        <v>69641</v>
      </c>
      <c r="J58" s="146">
        <v>190</v>
      </c>
      <c r="K58" s="146">
        <v>105.5</v>
      </c>
    </row>
    <row r="59" spans="2:11" ht="3.75" customHeight="1">
      <c r="B59" s="82"/>
      <c r="C59" s="18"/>
      <c r="D59" s="16"/>
      <c r="E59" s="16"/>
      <c r="F59" s="16"/>
      <c r="G59" s="145"/>
      <c r="H59" s="146"/>
      <c r="I59" s="16"/>
      <c r="J59" s="146"/>
      <c r="K59" s="146"/>
    </row>
    <row r="60" spans="1:11" ht="11.25">
      <c r="A60" s="68" t="s">
        <v>522</v>
      </c>
      <c r="B60" s="82"/>
      <c r="C60" s="18">
        <v>523383</v>
      </c>
      <c r="D60" s="16">
        <v>2656817</v>
      </c>
      <c r="E60" s="16">
        <v>1364301</v>
      </c>
      <c r="F60" s="16">
        <v>1292516</v>
      </c>
      <c r="G60" s="145">
        <v>5.08</v>
      </c>
      <c r="H60" s="146">
        <v>318.7</v>
      </c>
      <c r="I60" s="16">
        <v>57661</v>
      </c>
      <c r="J60" s="146">
        <v>194.2</v>
      </c>
      <c r="K60" s="146">
        <v>105.6</v>
      </c>
    </row>
    <row r="61" spans="1:11" ht="11.25">
      <c r="A61" s="68" t="s">
        <v>674</v>
      </c>
      <c r="B61" s="82" t="s">
        <v>518</v>
      </c>
      <c r="C61" s="18">
        <v>531072</v>
      </c>
      <c r="D61" s="16">
        <v>2454679</v>
      </c>
      <c r="E61" s="16">
        <v>1239326</v>
      </c>
      <c r="F61" s="16">
        <v>1215353</v>
      </c>
      <c r="G61" s="145">
        <v>4.62</v>
      </c>
      <c r="H61" s="146">
        <v>294.5</v>
      </c>
      <c r="I61" s="16">
        <v>-202138</v>
      </c>
      <c r="J61" s="146">
        <v>179.5</v>
      </c>
      <c r="K61" s="146">
        <v>102</v>
      </c>
    </row>
    <row r="62" spans="1:11" ht="11.25">
      <c r="A62" s="147" t="s">
        <v>523</v>
      </c>
      <c r="B62" s="82"/>
      <c r="C62" s="18">
        <v>517745</v>
      </c>
      <c r="D62" s="16">
        <v>2563879</v>
      </c>
      <c r="E62" s="16">
        <v>1303566</v>
      </c>
      <c r="F62" s="16">
        <v>1260313</v>
      </c>
      <c r="G62" s="145">
        <v>4.95</v>
      </c>
      <c r="H62" s="146">
        <v>307.6</v>
      </c>
      <c r="I62" s="16">
        <v>109200</v>
      </c>
      <c r="J62" s="146">
        <v>187.5</v>
      </c>
      <c r="K62" s="146">
        <v>103.4</v>
      </c>
    </row>
    <row r="63" spans="1:11" ht="11.25">
      <c r="A63" s="68" t="s">
        <v>524</v>
      </c>
      <c r="B63" s="82"/>
      <c r="C63" s="18">
        <v>529308</v>
      </c>
      <c r="D63" s="16">
        <v>2623346</v>
      </c>
      <c r="E63" s="16">
        <v>1332516</v>
      </c>
      <c r="F63" s="16">
        <v>1290830</v>
      </c>
      <c r="G63" s="145">
        <v>4.96</v>
      </c>
      <c r="H63" s="146">
        <v>314.6</v>
      </c>
      <c r="I63" s="16">
        <v>59467</v>
      </c>
      <c r="J63" s="146">
        <v>191.8</v>
      </c>
      <c r="K63" s="146">
        <v>103.2</v>
      </c>
    </row>
    <row r="64" spans="1:11" ht="11.25">
      <c r="A64" s="68" t="s">
        <v>525</v>
      </c>
      <c r="B64" s="82"/>
      <c r="C64" s="18">
        <v>540578</v>
      </c>
      <c r="D64" s="16">
        <v>2676693</v>
      </c>
      <c r="E64" s="16">
        <v>1359819</v>
      </c>
      <c r="F64" s="16">
        <v>1316874</v>
      </c>
      <c r="G64" s="145">
        <v>4.95</v>
      </c>
      <c r="H64" s="146">
        <v>321.1</v>
      </c>
      <c r="I64" s="16">
        <v>53347</v>
      </c>
      <c r="J64" s="146">
        <v>195.7</v>
      </c>
      <c r="K64" s="146">
        <v>103.3</v>
      </c>
    </row>
    <row r="65" spans="2:11" ht="3.75" customHeight="1">
      <c r="B65" s="82"/>
      <c r="C65" s="18"/>
      <c r="D65" s="16"/>
      <c r="E65" s="16"/>
      <c r="F65" s="16"/>
      <c r="G65" s="145"/>
      <c r="H65" s="146"/>
      <c r="I65" s="16"/>
      <c r="J65" s="146"/>
      <c r="K65" s="146"/>
    </row>
    <row r="66" spans="1:11" ht="11.25">
      <c r="A66" s="68" t="s">
        <v>526</v>
      </c>
      <c r="B66" s="82"/>
      <c r="C66" s="18">
        <v>550631</v>
      </c>
      <c r="D66" s="16">
        <v>2716881</v>
      </c>
      <c r="E66" s="16">
        <v>1380180</v>
      </c>
      <c r="F66" s="16">
        <v>1336701</v>
      </c>
      <c r="G66" s="145">
        <v>4.93</v>
      </c>
      <c r="H66" s="146">
        <v>326</v>
      </c>
      <c r="I66" s="16">
        <v>40188</v>
      </c>
      <c r="J66" s="146">
        <v>198.6</v>
      </c>
      <c r="K66" s="146">
        <v>103.3</v>
      </c>
    </row>
    <row r="67" spans="1:11" ht="11.25">
      <c r="A67" s="68" t="s">
        <v>675</v>
      </c>
      <c r="B67" s="82" t="s">
        <v>518</v>
      </c>
      <c r="C67" s="18">
        <v>562599</v>
      </c>
      <c r="D67" s="16">
        <v>2646301</v>
      </c>
      <c r="E67" s="16">
        <v>1332918</v>
      </c>
      <c r="F67" s="16">
        <v>1313383</v>
      </c>
      <c r="G67" s="145">
        <v>4.7</v>
      </c>
      <c r="H67" s="146">
        <v>317.4</v>
      </c>
      <c r="I67" s="16">
        <v>-70580</v>
      </c>
      <c r="J67" s="146">
        <v>193.5</v>
      </c>
      <c r="K67" s="146">
        <v>101.5</v>
      </c>
    </row>
    <row r="68" spans="1:11" ht="11.25">
      <c r="A68" s="68" t="s">
        <v>669</v>
      </c>
      <c r="B68" s="82"/>
      <c r="C68" s="18">
        <v>569177</v>
      </c>
      <c r="D68" s="16">
        <v>2683600</v>
      </c>
      <c r="E68" s="16">
        <v>1351100</v>
      </c>
      <c r="F68" s="16">
        <v>1332500</v>
      </c>
      <c r="G68" s="145">
        <v>4.71</v>
      </c>
      <c r="H68" s="146">
        <v>322</v>
      </c>
      <c r="I68" s="16">
        <v>37299</v>
      </c>
      <c r="J68" s="146">
        <v>196.2</v>
      </c>
      <c r="K68" s="146">
        <v>101.4</v>
      </c>
    </row>
    <row r="69" spans="1:11" ht="11.25">
      <c r="A69" s="68" t="s">
        <v>527</v>
      </c>
      <c r="B69" s="82"/>
      <c r="C69" s="18">
        <v>576025</v>
      </c>
      <c r="D69" s="16">
        <v>2721400</v>
      </c>
      <c r="E69" s="16">
        <v>1369600</v>
      </c>
      <c r="F69" s="16">
        <v>1351800</v>
      </c>
      <c r="G69" s="145">
        <v>4.72</v>
      </c>
      <c r="H69" s="146">
        <v>325.5</v>
      </c>
      <c r="I69" s="16">
        <v>37800</v>
      </c>
      <c r="J69" s="146">
        <v>199</v>
      </c>
      <c r="K69" s="146">
        <v>101.3</v>
      </c>
    </row>
    <row r="70" spans="1:11" ht="11.25">
      <c r="A70" s="68" t="s">
        <v>528</v>
      </c>
      <c r="B70" s="82"/>
      <c r="C70" s="18">
        <v>582777</v>
      </c>
      <c r="D70" s="16">
        <v>2759700</v>
      </c>
      <c r="E70" s="16">
        <v>1388300</v>
      </c>
      <c r="F70" s="16">
        <v>1371400</v>
      </c>
      <c r="G70" s="145">
        <v>4.74</v>
      </c>
      <c r="H70" s="146">
        <v>331.1</v>
      </c>
      <c r="I70" s="16">
        <v>38300</v>
      </c>
      <c r="J70" s="146">
        <v>201.8</v>
      </c>
      <c r="K70" s="146">
        <v>101.2</v>
      </c>
    </row>
    <row r="71" spans="2:11" ht="3.75" customHeight="1">
      <c r="B71" s="82"/>
      <c r="C71" s="18"/>
      <c r="D71" s="16"/>
      <c r="E71" s="16"/>
      <c r="F71" s="16"/>
      <c r="G71" s="145"/>
      <c r="H71" s="146"/>
      <c r="I71" s="16"/>
      <c r="J71" s="146"/>
      <c r="K71" s="146"/>
    </row>
    <row r="72" spans="1:11" ht="11.25">
      <c r="A72" s="68" t="s">
        <v>529</v>
      </c>
      <c r="B72" s="82"/>
      <c r="C72" s="18">
        <v>589570</v>
      </c>
      <c r="D72" s="16">
        <v>2798600</v>
      </c>
      <c r="E72" s="16">
        <v>1407300</v>
      </c>
      <c r="F72" s="16">
        <v>1391300</v>
      </c>
      <c r="G72" s="145">
        <v>4.75</v>
      </c>
      <c r="H72" s="146">
        <v>335.8</v>
      </c>
      <c r="I72" s="16">
        <v>38900</v>
      </c>
      <c r="J72" s="146">
        <v>204.6</v>
      </c>
      <c r="K72" s="146">
        <v>101.2</v>
      </c>
    </row>
    <row r="73" spans="1:11" ht="11.25">
      <c r="A73" s="69" t="s">
        <v>670</v>
      </c>
      <c r="B73" s="82" t="s">
        <v>518</v>
      </c>
      <c r="C73" s="18">
        <v>611130</v>
      </c>
      <c r="D73" s="16">
        <v>2923249</v>
      </c>
      <c r="E73" s="16">
        <v>1466284</v>
      </c>
      <c r="F73" s="16">
        <v>1456965</v>
      </c>
      <c r="G73" s="143">
        <v>4.78</v>
      </c>
      <c r="H73" s="144">
        <v>350.8</v>
      </c>
      <c r="I73" s="16">
        <v>124649</v>
      </c>
      <c r="J73" s="144">
        <v>213.7</v>
      </c>
      <c r="K73" s="144">
        <v>100.6</v>
      </c>
    </row>
    <row r="74" spans="1:11" ht="11.25">
      <c r="A74" s="68" t="s">
        <v>530</v>
      </c>
      <c r="B74" s="82"/>
      <c r="C74" s="18">
        <v>620882</v>
      </c>
      <c r="D74" s="16">
        <v>2981100</v>
      </c>
      <c r="E74" s="16">
        <v>1494500</v>
      </c>
      <c r="F74" s="16">
        <v>1486600</v>
      </c>
      <c r="G74" s="145">
        <v>4.8</v>
      </c>
      <c r="H74" s="146">
        <v>357.7</v>
      </c>
      <c r="I74" s="16">
        <v>57851</v>
      </c>
      <c r="J74" s="146">
        <v>218</v>
      </c>
      <c r="K74" s="146">
        <v>100.5</v>
      </c>
    </row>
    <row r="75" spans="1:11" ht="11.25">
      <c r="A75" s="68" t="s">
        <v>531</v>
      </c>
      <c r="B75" s="82"/>
      <c r="C75" s="18">
        <v>630628</v>
      </c>
      <c r="D75" s="16">
        <v>3038500</v>
      </c>
      <c r="E75" s="16">
        <v>1521700</v>
      </c>
      <c r="F75" s="16">
        <v>1516800</v>
      </c>
      <c r="G75" s="145">
        <v>4.82</v>
      </c>
      <c r="H75" s="146">
        <v>364.6</v>
      </c>
      <c r="I75" s="16">
        <v>57400</v>
      </c>
      <c r="J75" s="146">
        <v>222.2</v>
      </c>
      <c r="K75" s="146">
        <v>100.3</v>
      </c>
    </row>
    <row r="76" spans="1:11" ht="11.25">
      <c r="A76" s="68" t="s">
        <v>532</v>
      </c>
      <c r="B76" s="82"/>
      <c r="C76" s="18">
        <v>647030</v>
      </c>
      <c r="D76" s="16">
        <v>3094400</v>
      </c>
      <c r="E76" s="16">
        <v>1548700</v>
      </c>
      <c r="F76" s="16">
        <v>1545700</v>
      </c>
      <c r="G76" s="145">
        <v>4.78</v>
      </c>
      <c r="H76" s="146">
        <v>371.3</v>
      </c>
      <c r="I76" s="16">
        <v>55900</v>
      </c>
      <c r="J76" s="146">
        <v>226.2</v>
      </c>
      <c r="K76" s="146">
        <v>100.2</v>
      </c>
    </row>
    <row r="77" spans="2:11" ht="3.75" customHeight="1">
      <c r="B77" s="82"/>
      <c r="C77" s="18"/>
      <c r="D77" s="16"/>
      <c r="E77" s="16"/>
      <c r="F77" s="16"/>
      <c r="G77" s="145"/>
      <c r="H77" s="146"/>
      <c r="I77" s="16"/>
      <c r="J77" s="146"/>
      <c r="K77" s="146"/>
    </row>
    <row r="78" spans="1:11" ht="11.25">
      <c r="A78" s="68" t="s">
        <v>533</v>
      </c>
      <c r="B78" s="82"/>
      <c r="C78" s="18">
        <v>658400</v>
      </c>
      <c r="D78" s="16">
        <v>3132000</v>
      </c>
      <c r="E78" s="16">
        <v>1567000</v>
      </c>
      <c r="F78" s="16">
        <v>1565000</v>
      </c>
      <c r="G78" s="145">
        <v>4.76</v>
      </c>
      <c r="H78" s="146">
        <v>375.7</v>
      </c>
      <c r="I78" s="16">
        <v>37600</v>
      </c>
      <c r="J78" s="146">
        <v>229</v>
      </c>
      <c r="K78" s="146">
        <v>100.1</v>
      </c>
    </row>
    <row r="79" spans="1:11" ht="11.25">
      <c r="A79" s="69" t="s">
        <v>534</v>
      </c>
      <c r="B79" s="82" t="s">
        <v>518</v>
      </c>
      <c r="C79" s="18">
        <v>681219</v>
      </c>
      <c r="D79" s="18">
        <v>3221232</v>
      </c>
      <c r="E79" s="18">
        <v>1622778</v>
      </c>
      <c r="F79" s="18">
        <v>1598454</v>
      </c>
      <c r="G79" s="143">
        <v>4.73</v>
      </c>
      <c r="H79" s="144">
        <v>386.5</v>
      </c>
      <c r="I79" s="18">
        <v>89232</v>
      </c>
      <c r="J79" s="144">
        <v>235.51097668236386</v>
      </c>
      <c r="K79" s="144">
        <v>101.5</v>
      </c>
    </row>
    <row r="80" spans="1:11" ht="11.25">
      <c r="A80" s="69" t="s">
        <v>535</v>
      </c>
      <c r="B80" s="82"/>
      <c r="C80" s="18" t="s">
        <v>123</v>
      </c>
      <c r="D80" s="18">
        <v>3297000</v>
      </c>
      <c r="E80" s="18">
        <v>1660000</v>
      </c>
      <c r="F80" s="18">
        <v>1636000</v>
      </c>
      <c r="G80" s="143" t="s">
        <v>123</v>
      </c>
      <c r="H80" s="144" t="s">
        <v>123</v>
      </c>
      <c r="I80" s="18">
        <v>75768</v>
      </c>
      <c r="J80" s="144">
        <v>241.0505328774064</v>
      </c>
      <c r="K80" s="144">
        <v>101.46699266503667</v>
      </c>
    </row>
    <row r="81" spans="1:11" ht="11.25">
      <c r="A81" s="69" t="s">
        <v>536</v>
      </c>
      <c r="B81" s="82"/>
      <c r="C81" s="18" t="s">
        <v>123</v>
      </c>
      <c r="D81" s="18">
        <v>3376000</v>
      </c>
      <c r="E81" s="18">
        <v>1700000</v>
      </c>
      <c r="F81" s="18">
        <v>1677000</v>
      </c>
      <c r="G81" s="143" t="s">
        <v>123</v>
      </c>
      <c r="H81" s="144" t="s">
        <v>123</v>
      </c>
      <c r="I81" s="18">
        <v>79000</v>
      </c>
      <c r="J81" s="144">
        <v>246.82638732002547</v>
      </c>
      <c r="K81" s="144">
        <v>101.37149672033392</v>
      </c>
    </row>
    <row r="82" spans="1:11" ht="11.25">
      <c r="A82" s="69" t="s">
        <v>537</v>
      </c>
      <c r="B82" s="82"/>
      <c r="C82" s="18" t="s">
        <v>123</v>
      </c>
      <c r="D82" s="18">
        <v>3405000</v>
      </c>
      <c r="E82" s="18">
        <v>1737000</v>
      </c>
      <c r="F82" s="18">
        <v>1668000</v>
      </c>
      <c r="G82" s="143" t="s">
        <v>123</v>
      </c>
      <c r="H82" s="144" t="s">
        <v>123</v>
      </c>
      <c r="I82" s="18">
        <v>29000</v>
      </c>
      <c r="J82" s="144">
        <v>248.94663768503756</v>
      </c>
      <c r="K82" s="144">
        <v>104.13669064748201</v>
      </c>
    </row>
    <row r="83" ht="3.75" customHeight="1">
      <c r="B83" s="148"/>
    </row>
    <row r="84" spans="1:11" ht="11.25">
      <c r="A84" s="69" t="s">
        <v>676</v>
      </c>
      <c r="B84" s="82"/>
      <c r="C84" s="18" t="s">
        <v>123</v>
      </c>
      <c r="D84" s="18">
        <v>3224376</v>
      </c>
      <c r="E84" s="18">
        <v>1558440</v>
      </c>
      <c r="F84" s="18">
        <v>1665936</v>
      </c>
      <c r="G84" s="143" t="s">
        <v>123</v>
      </c>
      <c r="H84" s="144">
        <v>387</v>
      </c>
      <c r="I84" s="18">
        <v>-180624</v>
      </c>
      <c r="J84" s="144">
        <v>235.7</v>
      </c>
      <c r="K84" s="144">
        <v>93.5</v>
      </c>
    </row>
    <row r="85" spans="1:11" ht="11.25">
      <c r="A85" s="68" t="s">
        <v>677</v>
      </c>
      <c r="B85" s="82"/>
      <c r="C85" s="18" t="s">
        <v>123</v>
      </c>
      <c r="D85" s="16">
        <v>2821892</v>
      </c>
      <c r="E85" s="16">
        <v>1344778</v>
      </c>
      <c r="F85" s="16">
        <v>1477114</v>
      </c>
      <c r="G85" s="143" t="s">
        <v>123</v>
      </c>
      <c r="H85" s="146">
        <v>338.7</v>
      </c>
      <c r="I85" s="16">
        <v>-402484</v>
      </c>
      <c r="J85" s="146">
        <v>206.3</v>
      </c>
      <c r="K85" s="146">
        <v>91</v>
      </c>
    </row>
    <row r="86" spans="1:11" ht="11.25">
      <c r="A86" s="68" t="s">
        <v>678</v>
      </c>
      <c r="B86" s="82"/>
      <c r="C86" s="18" t="s">
        <v>123</v>
      </c>
      <c r="D86" s="16">
        <v>2826192</v>
      </c>
      <c r="E86" s="16">
        <v>1362854</v>
      </c>
      <c r="F86" s="16">
        <v>1463338</v>
      </c>
      <c r="G86" s="143" t="s">
        <v>123</v>
      </c>
      <c r="H86" s="146">
        <v>339.2</v>
      </c>
      <c r="I86" s="16">
        <v>4300</v>
      </c>
      <c r="J86" s="146">
        <v>206.6</v>
      </c>
      <c r="K86" s="146">
        <v>93.1</v>
      </c>
    </row>
    <row r="87" spans="1:11" ht="11.25">
      <c r="A87" s="68" t="s">
        <v>679</v>
      </c>
      <c r="B87" s="82" t="s">
        <v>518</v>
      </c>
      <c r="C87" s="18">
        <v>673990</v>
      </c>
      <c r="D87" s="16">
        <v>3057444</v>
      </c>
      <c r="E87" s="16">
        <v>1505493</v>
      </c>
      <c r="F87" s="16">
        <v>1551951</v>
      </c>
      <c r="G87" s="145">
        <v>4.54</v>
      </c>
      <c r="H87" s="146">
        <v>366.8</v>
      </c>
      <c r="I87" s="16">
        <v>231252</v>
      </c>
      <c r="J87" s="146">
        <v>223.5</v>
      </c>
      <c r="K87" s="146">
        <v>97</v>
      </c>
    </row>
    <row r="88" spans="1:11" ht="11.25">
      <c r="A88" s="68" t="s">
        <v>680</v>
      </c>
      <c r="B88" s="82"/>
      <c r="C88" s="18">
        <v>683054</v>
      </c>
      <c r="D88" s="16">
        <v>3156888</v>
      </c>
      <c r="E88" s="16">
        <v>1559048</v>
      </c>
      <c r="F88" s="16">
        <v>1597840</v>
      </c>
      <c r="G88" s="145">
        <v>4.62</v>
      </c>
      <c r="H88" s="146">
        <v>378.8</v>
      </c>
      <c r="I88" s="16">
        <v>99444</v>
      </c>
      <c r="J88" s="146">
        <v>230.8</v>
      </c>
      <c r="K88" s="146">
        <v>97.6</v>
      </c>
    </row>
    <row r="91" ht="12" customHeight="1"/>
  </sheetData>
  <sheetProtection/>
  <mergeCells count="6">
    <mergeCell ref="K3:K4"/>
    <mergeCell ref="I3:I4"/>
    <mergeCell ref="D3:F3"/>
    <mergeCell ref="A3:B4"/>
    <mergeCell ref="C3:C4"/>
    <mergeCell ref="G3:G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A2" sqref="A2"/>
    </sheetView>
  </sheetViews>
  <sheetFormatPr defaultColWidth="8.875" defaultRowHeight="12.75"/>
  <cols>
    <col min="1" max="1" width="4.25390625" style="1" customWidth="1"/>
    <col min="2" max="2" width="10.625" style="1" customWidth="1"/>
    <col min="3" max="16384" width="8.875" style="1" customWidth="1"/>
  </cols>
  <sheetData>
    <row r="1" s="4" customFormat="1" ht="17.25">
      <c r="A1" s="4" t="s">
        <v>661</v>
      </c>
    </row>
    <row r="2" spans="2:12" ht="11.25">
      <c r="B2" s="3"/>
      <c r="C2" s="3"/>
      <c r="D2" s="3"/>
      <c r="E2" s="3"/>
      <c r="F2" s="3"/>
      <c r="G2" s="3"/>
      <c r="H2" s="3"/>
      <c r="I2" s="3"/>
      <c r="J2" s="3"/>
      <c r="K2" s="3"/>
      <c r="L2" s="23" t="s">
        <v>36</v>
      </c>
    </row>
    <row r="3" spans="1:12" s="2" customFormat="1" ht="12" customHeight="1">
      <c r="A3" s="217" t="s">
        <v>363</v>
      </c>
      <c r="B3" s="206"/>
      <c r="C3" s="184" t="s">
        <v>665</v>
      </c>
      <c r="D3" s="184" t="s">
        <v>429</v>
      </c>
      <c r="E3" s="218" t="s">
        <v>415</v>
      </c>
      <c r="F3" s="219"/>
      <c r="G3" s="219"/>
      <c r="H3" s="219"/>
      <c r="I3" s="220"/>
      <c r="J3" s="184" t="s">
        <v>194</v>
      </c>
      <c r="K3" s="180" t="s">
        <v>431</v>
      </c>
      <c r="L3" s="187" t="s">
        <v>195</v>
      </c>
    </row>
    <row r="4" spans="1:12" s="2" customFormat="1" ht="12" customHeight="1">
      <c r="A4" s="209"/>
      <c r="B4" s="210"/>
      <c r="C4" s="189"/>
      <c r="D4" s="189"/>
      <c r="E4" s="75" t="s">
        <v>430</v>
      </c>
      <c r="F4" s="75" t="s">
        <v>196</v>
      </c>
      <c r="G4" s="75" t="s">
        <v>197</v>
      </c>
      <c r="H4" s="75" t="s">
        <v>198</v>
      </c>
      <c r="I4" s="75" t="s">
        <v>199</v>
      </c>
      <c r="J4" s="189"/>
      <c r="K4" s="221"/>
      <c r="L4" s="188"/>
    </row>
    <row r="5" spans="1:12" ht="17.25" customHeight="1">
      <c r="A5" s="65"/>
      <c r="B5" s="66" t="s">
        <v>730</v>
      </c>
      <c r="C5" s="14">
        <v>2035097</v>
      </c>
      <c r="D5" s="14">
        <v>507753</v>
      </c>
      <c r="E5" s="14">
        <v>1286413</v>
      </c>
      <c r="F5" s="14">
        <v>412134</v>
      </c>
      <c r="G5" s="14">
        <v>714039</v>
      </c>
      <c r="H5" s="14">
        <v>24378</v>
      </c>
      <c r="I5" s="14">
        <v>135862</v>
      </c>
      <c r="J5" s="14">
        <v>35841</v>
      </c>
      <c r="K5" s="14">
        <v>130531</v>
      </c>
      <c r="L5" s="14">
        <v>74559</v>
      </c>
    </row>
    <row r="6" spans="1:12" ht="13.5" customHeight="1">
      <c r="A6" s="65"/>
      <c r="B6" s="64" t="s">
        <v>731</v>
      </c>
      <c r="C6" s="14">
        <v>2128963</v>
      </c>
      <c r="D6" s="14">
        <v>569481</v>
      </c>
      <c r="E6" s="14">
        <v>1334679</v>
      </c>
      <c r="F6" s="14">
        <v>447462</v>
      </c>
      <c r="G6" s="14">
        <v>700959</v>
      </c>
      <c r="H6" s="14">
        <v>27133</v>
      </c>
      <c r="I6" s="14">
        <v>159125</v>
      </c>
      <c r="J6" s="14">
        <v>37148</v>
      </c>
      <c r="K6" s="14">
        <v>107902</v>
      </c>
      <c r="L6" s="14">
        <v>79753</v>
      </c>
    </row>
    <row r="7" spans="1:12" ht="13.5" customHeight="1">
      <c r="A7" s="24"/>
      <c r="B7" s="64" t="s">
        <v>732</v>
      </c>
      <c r="C7" s="14">
        <v>2252522</v>
      </c>
      <c r="D7" s="14">
        <v>681009</v>
      </c>
      <c r="E7" s="14">
        <v>1361978</v>
      </c>
      <c r="F7" s="14">
        <v>473620</v>
      </c>
      <c r="G7" s="14">
        <v>684742</v>
      </c>
      <c r="H7" s="14">
        <v>28270</v>
      </c>
      <c r="I7" s="14">
        <v>175346</v>
      </c>
      <c r="J7" s="14">
        <v>35445</v>
      </c>
      <c r="K7" s="14">
        <v>85192</v>
      </c>
      <c r="L7" s="14">
        <v>88898</v>
      </c>
    </row>
    <row r="8" spans="2:12" ht="11.25" customHeight="1">
      <c r="B8" s="78"/>
      <c r="C8" s="14"/>
      <c r="D8" s="14"/>
      <c r="E8" s="14"/>
      <c r="F8" s="14"/>
      <c r="G8" s="14"/>
      <c r="H8" s="14"/>
      <c r="I8" s="14"/>
      <c r="J8" s="14"/>
      <c r="K8" s="14"/>
      <c r="L8" s="14"/>
    </row>
    <row r="9" spans="1:12" ht="13.5" customHeight="1">
      <c r="A9" s="70"/>
      <c r="B9" s="79" t="s">
        <v>37</v>
      </c>
      <c r="C9" s="173">
        <f>C30+C32+C34</f>
        <v>451344</v>
      </c>
      <c r="D9" s="173">
        <f aca="true" t="shared" si="0" ref="D9:L9">D30+D32+D34</f>
        <v>161113</v>
      </c>
      <c r="E9" s="173">
        <f t="shared" si="0"/>
        <v>263257</v>
      </c>
      <c r="F9" s="173">
        <f t="shared" si="0"/>
        <v>90743</v>
      </c>
      <c r="G9" s="173">
        <f t="shared" si="0"/>
        <v>131368</v>
      </c>
      <c r="H9" s="173">
        <f t="shared" si="0"/>
        <v>5445</v>
      </c>
      <c r="I9" s="173">
        <f t="shared" si="0"/>
        <v>35701</v>
      </c>
      <c r="J9" s="173">
        <f t="shared" si="0"/>
        <v>3418</v>
      </c>
      <c r="K9" s="173">
        <f t="shared" si="0"/>
        <v>7352</v>
      </c>
      <c r="L9" s="173">
        <f t="shared" si="0"/>
        <v>16204</v>
      </c>
    </row>
    <row r="10" spans="1:12" ht="13.5" customHeight="1">
      <c r="A10" s="70"/>
      <c r="B10" s="79" t="s">
        <v>38</v>
      </c>
      <c r="C10" s="173">
        <f>C35+C41+C44+C46+'2.10(2)'!C5</f>
        <v>279956</v>
      </c>
      <c r="D10" s="173">
        <f>D35+D41+D44+D46+'2.10(2)'!D5</f>
        <v>67514</v>
      </c>
      <c r="E10" s="173">
        <f>E35+E41+E44+E46+'2.10(2)'!E5</f>
        <v>192518</v>
      </c>
      <c r="F10" s="173">
        <f>F35+F41+F44+F46+'2.10(2)'!F5</f>
        <v>65072</v>
      </c>
      <c r="G10" s="173">
        <f>G35+G41+G44+G46+'2.10(2)'!G5</f>
        <v>101793</v>
      </c>
      <c r="H10" s="173">
        <f>H35+H41+H44+H46+'2.10(2)'!H5</f>
        <v>3556</v>
      </c>
      <c r="I10" s="173">
        <f>I35+I41+I44+I46+'2.10(2)'!I5</f>
        <v>22097</v>
      </c>
      <c r="J10" s="173">
        <f>J35+J41+J44+J46+'2.10(2)'!J5</f>
        <v>3395</v>
      </c>
      <c r="K10" s="173">
        <f>K35+K41+K44+K46+'2.10(2)'!K5</f>
        <v>7879</v>
      </c>
      <c r="L10" s="173">
        <f>L35+L41+L44+L46+'2.10(2)'!L5</f>
        <v>8650</v>
      </c>
    </row>
    <row r="11" spans="1:12" ht="13.5" customHeight="1">
      <c r="A11" s="70"/>
      <c r="B11" s="79" t="s">
        <v>39</v>
      </c>
      <c r="C11" s="173">
        <f>C31+C38+C43+'2.10(2)'!C7+'2.10(2)'!C8</f>
        <v>274863</v>
      </c>
      <c r="D11" s="173">
        <f>D31+D38+D43+'2.10(2)'!D7+'2.10(2)'!D8</f>
        <v>67756</v>
      </c>
      <c r="E11" s="173">
        <f>E31+E38+E43+'2.10(2)'!E7+'2.10(2)'!E8</f>
        <v>183807</v>
      </c>
      <c r="F11" s="173">
        <f>F31+F38+F43+'2.10(2)'!F7+'2.10(2)'!F8</f>
        <v>61105</v>
      </c>
      <c r="G11" s="173">
        <f>G31+G38+G43+'2.10(2)'!G7+'2.10(2)'!G8</f>
        <v>97058</v>
      </c>
      <c r="H11" s="173">
        <f>H31+H38+H43+'2.10(2)'!H7+'2.10(2)'!H8</f>
        <v>3860</v>
      </c>
      <c r="I11" s="173">
        <f>I31+I38+I43+'2.10(2)'!I7+'2.10(2)'!I8</f>
        <v>21784</v>
      </c>
      <c r="J11" s="173">
        <f>J31+J38+J43+'2.10(2)'!J7+'2.10(2)'!J8</f>
        <v>3498</v>
      </c>
      <c r="K11" s="173">
        <f>K31+K38+K43+'2.10(2)'!K7+'2.10(2)'!K8</f>
        <v>9345</v>
      </c>
      <c r="L11" s="173">
        <f>L31+L38+L43+'2.10(2)'!L7+'2.10(2)'!L8</f>
        <v>10457</v>
      </c>
    </row>
    <row r="12" spans="1:12" ht="13.5" customHeight="1">
      <c r="A12" s="70"/>
      <c r="B12" s="79" t="s">
        <v>40</v>
      </c>
      <c r="C12" s="173">
        <f>C40+C42+C45+C47+C55+'2.10(2)'!C6</f>
        <v>95841</v>
      </c>
      <c r="D12" s="173">
        <f>D40+D42+D45+D47+D55+'2.10(2)'!D6</f>
        <v>19590</v>
      </c>
      <c r="E12" s="173">
        <f>E40+E42+E45+E47+E55+'2.10(2)'!E6</f>
        <v>56461</v>
      </c>
      <c r="F12" s="173">
        <f>F40+F42+F45+F47+F55+'2.10(2)'!F6</f>
        <v>19778</v>
      </c>
      <c r="G12" s="173">
        <f>G40+G42+G45+G47+G55+'2.10(2)'!G6</f>
        <v>28646</v>
      </c>
      <c r="H12" s="173">
        <f>H40+H42+H45+H47+H55+'2.10(2)'!H6</f>
        <v>1342</v>
      </c>
      <c r="I12" s="173">
        <f>I40+I42+I45+I47+I55+'2.10(2)'!I6</f>
        <v>6695</v>
      </c>
      <c r="J12" s="173">
        <f>J40+J42+J45+J47+J55+'2.10(2)'!J6</f>
        <v>3443</v>
      </c>
      <c r="K12" s="173">
        <f>K40+K42+K45+K47+K55+'2.10(2)'!K6</f>
        <v>10642</v>
      </c>
      <c r="L12" s="173">
        <f>L40+L42+L45+L47+L55+'2.10(2)'!L6</f>
        <v>5705</v>
      </c>
    </row>
    <row r="13" spans="1:12" ht="13.5" customHeight="1">
      <c r="A13" s="70"/>
      <c r="B13" s="79" t="s">
        <v>41</v>
      </c>
      <c r="C13" s="173">
        <f>C29+'2.10(2)'!C9+'2.10(2)'!C10+'2.10(2)'!C11</f>
        <v>220127</v>
      </c>
      <c r="D13" s="173">
        <f>D29+'2.10(2)'!D9+'2.10(2)'!D10+'2.10(2)'!D11</f>
        <v>58737</v>
      </c>
      <c r="E13" s="173">
        <f>E29+'2.10(2)'!E9+'2.10(2)'!E10+'2.10(2)'!E11</f>
        <v>134048</v>
      </c>
      <c r="F13" s="173">
        <f>F29+'2.10(2)'!F9+'2.10(2)'!F10+'2.10(2)'!F11</f>
        <v>44169</v>
      </c>
      <c r="G13" s="173">
        <f>G29+'2.10(2)'!G9+'2.10(2)'!G10+'2.10(2)'!G11</f>
        <v>69455</v>
      </c>
      <c r="H13" s="173">
        <f>H29+'2.10(2)'!H9+'2.10(2)'!H10+'2.10(2)'!H11</f>
        <v>2855</v>
      </c>
      <c r="I13" s="173">
        <f>I29+'2.10(2)'!I9+'2.10(2)'!I10+'2.10(2)'!I11</f>
        <v>17569</v>
      </c>
      <c r="J13" s="173">
        <f>J29+'2.10(2)'!J9+'2.10(2)'!J10+'2.10(2)'!J11</f>
        <v>4407</v>
      </c>
      <c r="K13" s="173">
        <f>K29+'2.10(2)'!K9+'2.10(2)'!K10+'2.10(2)'!K11</f>
        <v>12498</v>
      </c>
      <c r="L13" s="173">
        <f>L29+'2.10(2)'!L9+'2.10(2)'!L10+'2.10(2)'!L11</f>
        <v>10437</v>
      </c>
    </row>
    <row r="14" spans="1:12" ht="13.5" customHeight="1">
      <c r="A14" s="70"/>
      <c r="B14" s="79" t="s">
        <v>42</v>
      </c>
      <c r="C14" s="173">
        <f>C36+C39+C54+C56+'2.10(2)'!C12+'2.10(2)'!C13+'2.10(2)'!C14</f>
        <v>94583</v>
      </c>
      <c r="D14" s="173">
        <f>D36+D39+D54+D56+'2.10(2)'!D12+'2.10(2)'!D13+'2.10(2)'!D14</f>
        <v>19429</v>
      </c>
      <c r="E14" s="173">
        <f>E36+E39+E54+E56+'2.10(2)'!E12+'2.10(2)'!E13+'2.10(2)'!E14</f>
        <v>57747</v>
      </c>
      <c r="F14" s="173">
        <f>F36+F39+F54+F56+'2.10(2)'!F12+'2.10(2)'!F13+'2.10(2)'!F14</f>
        <v>21203</v>
      </c>
      <c r="G14" s="173">
        <f>G36+G39+G54+G56+'2.10(2)'!G12+'2.10(2)'!G13+'2.10(2)'!G14</f>
        <v>28214</v>
      </c>
      <c r="H14" s="173">
        <f>H36+H39+H54+H56+'2.10(2)'!H12+'2.10(2)'!H13+'2.10(2)'!H14</f>
        <v>1317</v>
      </c>
      <c r="I14" s="173">
        <f>I36+I39+I54+I56+'2.10(2)'!I12+'2.10(2)'!I13+'2.10(2)'!I14</f>
        <v>7013</v>
      </c>
      <c r="J14" s="173">
        <f>J36+J39+J54+J56+'2.10(2)'!J12+'2.10(2)'!J13+'2.10(2)'!J14</f>
        <v>3411</v>
      </c>
      <c r="K14" s="173">
        <f>K36+K39+K54+K56+'2.10(2)'!K12+'2.10(2)'!K13+'2.10(2)'!K14</f>
        <v>8642</v>
      </c>
      <c r="L14" s="173">
        <f>L36+L39+L54+L56+'2.10(2)'!L12+'2.10(2)'!L13+'2.10(2)'!L14</f>
        <v>5354</v>
      </c>
    </row>
    <row r="15" spans="1:12" ht="13.5" customHeight="1">
      <c r="A15" s="70"/>
      <c r="B15" s="79" t="s">
        <v>43</v>
      </c>
      <c r="C15" s="173">
        <f>C37+C49+C52+'2.10(2)'!C15+'2.10(2)'!C16</f>
        <v>62045</v>
      </c>
      <c r="D15" s="173">
        <f>D37+D49+D52+'2.10(2)'!D15+'2.10(2)'!D16</f>
        <v>13507</v>
      </c>
      <c r="E15" s="173">
        <f>E37+E49+E52+'2.10(2)'!E15+'2.10(2)'!E16</f>
        <v>33051</v>
      </c>
      <c r="F15" s="173">
        <f>F37+F49+F52+'2.10(2)'!F15+'2.10(2)'!F16</f>
        <v>13173</v>
      </c>
      <c r="G15" s="173">
        <f>G37+G49+G52+'2.10(2)'!G15+'2.10(2)'!G16</f>
        <v>14680</v>
      </c>
      <c r="H15" s="173">
        <f>H37+H49+H52+'2.10(2)'!H15+'2.10(2)'!H16</f>
        <v>746</v>
      </c>
      <c r="I15" s="173">
        <f>I37+I49+I52+'2.10(2)'!I15+'2.10(2)'!I16</f>
        <v>4452</v>
      </c>
      <c r="J15" s="173">
        <f>J37+J49+J52+'2.10(2)'!J15+'2.10(2)'!J16</f>
        <v>3648</v>
      </c>
      <c r="K15" s="173">
        <f>K37+K49+K52+'2.10(2)'!K15+'2.10(2)'!K16</f>
        <v>7855</v>
      </c>
      <c r="L15" s="173">
        <f>L37+L49+L52+'2.10(2)'!L15+'2.10(2)'!L16</f>
        <v>3984</v>
      </c>
    </row>
    <row r="16" spans="1:12" ht="13.5" customHeight="1">
      <c r="A16" s="70"/>
      <c r="B16" s="79" t="s">
        <v>44</v>
      </c>
      <c r="C16" s="173">
        <f>C48+C50</f>
        <v>37734</v>
      </c>
      <c r="D16" s="173">
        <f aca="true" t="shared" si="1" ref="D16:L16">D48+D50</f>
        <v>7947</v>
      </c>
      <c r="E16" s="173">
        <f t="shared" si="1"/>
        <v>20849</v>
      </c>
      <c r="F16" s="173">
        <f t="shared" si="1"/>
        <v>8136</v>
      </c>
      <c r="G16" s="173">
        <f t="shared" si="1"/>
        <v>9589</v>
      </c>
      <c r="H16" s="173">
        <f t="shared" si="1"/>
        <v>478</v>
      </c>
      <c r="I16" s="173">
        <f t="shared" si="1"/>
        <v>2646</v>
      </c>
      <c r="J16" s="173">
        <f t="shared" si="1"/>
        <v>1996</v>
      </c>
      <c r="K16" s="173">
        <f t="shared" si="1"/>
        <v>4603</v>
      </c>
      <c r="L16" s="173">
        <f t="shared" si="1"/>
        <v>2339</v>
      </c>
    </row>
    <row r="17" spans="1:12" s="3" customFormat="1" ht="13.5" customHeight="1">
      <c r="A17" s="70"/>
      <c r="B17" s="79" t="s">
        <v>45</v>
      </c>
      <c r="C17" s="173">
        <f>C33+C51+C53</f>
        <v>52719</v>
      </c>
      <c r="D17" s="173">
        <f aca="true" t="shared" si="2" ref="D17:L17">D33+D51+D53</f>
        <v>13001</v>
      </c>
      <c r="E17" s="173">
        <f t="shared" si="2"/>
        <v>29767</v>
      </c>
      <c r="F17" s="173">
        <f t="shared" si="2"/>
        <v>11856</v>
      </c>
      <c r="G17" s="173">
        <f t="shared" si="2"/>
        <v>13241</v>
      </c>
      <c r="H17" s="173">
        <f t="shared" si="2"/>
        <v>763</v>
      </c>
      <c r="I17" s="173">
        <f t="shared" si="2"/>
        <v>3907</v>
      </c>
      <c r="J17" s="173">
        <f t="shared" si="2"/>
        <v>2425</v>
      </c>
      <c r="K17" s="173">
        <f t="shared" si="2"/>
        <v>4438</v>
      </c>
      <c r="L17" s="173">
        <f t="shared" si="2"/>
        <v>3088</v>
      </c>
    </row>
    <row r="18" spans="1:12" s="3" customFormat="1" ht="11.25" customHeight="1">
      <c r="A18" s="70"/>
      <c r="B18" s="79"/>
      <c r="C18" s="14"/>
      <c r="D18" s="14"/>
      <c r="E18" s="14"/>
      <c r="F18" s="14"/>
      <c r="G18" s="14"/>
      <c r="H18" s="14"/>
      <c r="I18" s="14"/>
      <c r="J18" s="14"/>
      <c r="K18" s="14"/>
      <c r="L18" s="14"/>
    </row>
    <row r="19" spans="1:12" ht="13.5" customHeight="1">
      <c r="A19" s="70">
        <v>100</v>
      </c>
      <c r="B19" s="79" t="s">
        <v>155</v>
      </c>
      <c r="C19" s="14">
        <v>683310</v>
      </c>
      <c r="D19" s="14">
        <v>252415</v>
      </c>
      <c r="E19" s="14">
        <v>390473</v>
      </c>
      <c r="F19" s="14">
        <v>138385</v>
      </c>
      <c r="G19" s="14">
        <v>190698</v>
      </c>
      <c r="H19" s="14">
        <v>7908</v>
      </c>
      <c r="I19" s="14">
        <v>53482</v>
      </c>
      <c r="J19" s="14">
        <v>5804</v>
      </c>
      <c r="K19" s="14">
        <v>11938</v>
      </c>
      <c r="L19" s="14">
        <v>22680</v>
      </c>
    </row>
    <row r="20" spans="1:12" ht="13.5" customHeight="1">
      <c r="A20" s="70">
        <v>101</v>
      </c>
      <c r="B20" s="79" t="s">
        <v>156</v>
      </c>
      <c r="C20" s="14">
        <v>93906</v>
      </c>
      <c r="D20" s="14">
        <v>34637</v>
      </c>
      <c r="E20" s="14">
        <v>55120</v>
      </c>
      <c r="F20" s="14">
        <v>19199</v>
      </c>
      <c r="G20" s="14">
        <v>27809</v>
      </c>
      <c r="H20" s="14">
        <v>954</v>
      </c>
      <c r="I20" s="14">
        <v>7158</v>
      </c>
      <c r="J20" s="14">
        <v>608</v>
      </c>
      <c r="K20" s="14">
        <v>1072</v>
      </c>
      <c r="L20" s="14">
        <v>2469</v>
      </c>
    </row>
    <row r="21" spans="1:12" ht="13.5" customHeight="1">
      <c r="A21" s="70">
        <v>102</v>
      </c>
      <c r="B21" s="79" t="s">
        <v>157</v>
      </c>
      <c r="C21" s="14">
        <v>65132</v>
      </c>
      <c r="D21" s="14">
        <v>29564</v>
      </c>
      <c r="E21" s="14">
        <v>32206</v>
      </c>
      <c r="F21" s="14">
        <v>11589</v>
      </c>
      <c r="G21" s="14">
        <v>15288</v>
      </c>
      <c r="H21" s="14">
        <v>625</v>
      </c>
      <c r="I21" s="14">
        <v>4704</v>
      </c>
      <c r="J21" s="14">
        <v>404</v>
      </c>
      <c r="K21" s="14">
        <v>743</v>
      </c>
      <c r="L21" s="14">
        <v>2215</v>
      </c>
    </row>
    <row r="22" spans="1:12" ht="13.5" customHeight="1">
      <c r="A22" s="70">
        <v>105</v>
      </c>
      <c r="B22" s="79" t="s">
        <v>158</v>
      </c>
      <c r="C22" s="14">
        <v>56866</v>
      </c>
      <c r="D22" s="14">
        <v>29110</v>
      </c>
      <c r="E22" s="14">
        <v>24503</v>
      </c>
      <c r="F22" s="14">
        <v>9200</v>
      </c>
      <c r="G22" s="14">
        <v>10267</v>
      </c>
      <c r="H22" s="14">
        <v>657</v>
      </c>
      <c r="I22" s="14">
        <v>4379</v>
      </c>
      <c r="J22" s="14">
        <v>348</v>
      </c>
      <c r="K22" s="14">
        <v>586</v>
      </c>
      <c r="L22" s="14">
        <v>2319</v>
      </c>
    </row>
    <row r="23" spans="1:12" ht="13.5" customHeight="1">
      <c r="A23" s="70">
        <v>106</v>
      </c>
      <c r="B23" s="79" t="s">
        <v>159</v>
      </c>
      <c r="C23" s="14">
        <v>48178</v>
      </c>
      <c r="D23" s="14">
        <v>19856</v>
      </c>
      <c r="E23" s="14">
        <v>25409</v>
      </c>
      <c r="F23" s="14">
        <v>9304</v>
      </c>
      <c r="G23" s="14">
        <v>10488</v>
      </c>
      <c r="H23" s="14">
        <v>761</v>
      </c>
      <c r="I23" s="14">
        <v>4856</v>
      </c>
      <c r="J23" s="14">
        <v>351</v>
      </c>
      <c r="K23" s="14">
        <v>669</v>
      </c>
      <c r="L23" s="14">
        <v>1893</v>
      </c>
    </row>
    <row r="24" spans="1:12" ht="13.5" customHeight="1">
      <c r="A24" s="70">
        <v>107</v>
      </c>
      <c r="B24" s="79" t="s">
        <v>160</v>
      </c>
      <c r="C24" s="14">
        <v>71590</v>
      </c>
      <c r="D24" s="14">
        <v>22151</v>
      </c>
      <c r="E24" s="14">
        <v>45487</v>
      </c>
      <c r="F24" s="14">
        <v>16447</v>
      </c>
      <c r="G24" s="14">
        <v>21477</v>
      </c>
      <c r="H24" s="14">
        <v>1004</v>
      </c>
      <c r="I24" s="14">
        <v>6559</v>
      </c>
      <c r="J24" s="14">
        <v>609</v>
      </c>
      <c r="K24" s="14">
        <v>1056</v>
      </c>
      <c r="L24" s="14">
        <v>2287</v>
      </c>
    </row>
    <row r="25" spans="1:12" ht="13.5" customHeight="1">
      <c r="A25" s="70">
        <v>108</v>
      </c>
      <c r="B25" s="79" t="s">
        <v>161</v>
      </c>
      <c r="C25" s="14">
        <v>93930</v>
      </c>
      <c r="D25" s="14">
        <v>29113</v>
      </c>
      <c r="E25" s="14">
        <v>59880</v>
      </c>
      <c r="F25" s="14">
        <v>21859</v>
      </c>
      <c r="G25" s="14">
        <v>28887</v>
      </c>
      <c r="H25" s="14">
        <v>1137</v>
      </c>
      <c r="I25" s="14">
        <v>7997</v>
      </c>
      <c r="J25" s="14">
        <v>769</v>
      </c>
      <c r="K25" s="14">
        <v>1460</v>
      </c>
      <c r="L25" s="14">
        <v>2708</v>
      </c>
    </row>
    <row r="26" spans="1:12" ht="13.5" customHeight="1">
      <c r="A26" s="70">
        <v>109</v>
      </c>
      <c r="B26" s="79" t="s">
        <v>162</v>
      </c>
      <c r="C26" s="14">
        <v>86227</v>
      </c>
      <c r="D26" s="14">
        <v>20462</v>
      </c>
      <c r="E26" s="14">
        <v>58872</v>
      </c>
      <c r="F26" s="14">
        <v>20435</v>
      </c>
      <c r="G26" s="14">
        <v>30571</v>
      </c>
      <c r="H26" s="14">
        <v>1080</v>
      </c>
      <c r="I26" s="14">
        <v>6786</v>
      </c>
      <c r="J26" s="14">
        <v>1152</v>
      </c>
      <c r="K26" s="14">
        <v>2761</v>
      </c>
      <c r="L26" s="14">
        <v>2980</v>
      </c>
    </row>
    <row r="27" spans="1:12" ht="13.5" customHeight="1">
      <c r="A27" s="70">
        <v>110</v>
      </c>
      <c r="B27" s="79" t="s">
        <v>163</v>
      </c>
      <c r="C27" s="14">
        <v>73632</v>
      </c>
      <c r="D27" s="14">
        <v>44280</v>
      </c>
      <c r="E27" s="14">
        <v>25972</v>
      </c>
      <c r="F27" s="14">
        <v>10538</v>
      </c>
      <c r="G27" s="14">
        <v>10614</v>
      </c>
      <c r="H27" s="14">
        <v>557</v>
      </c>
      <c r="I27" s="14">
        <v>4263</v>
      </c>
      <c r="J27" s="14">
        <v>319</v>
      </c>
      <c r="K27" s="14">
        <v>528</v>
      </c>
      <c r="L27" s="14">
        <v>2533</v>
      </c>
    </row>
    <row r="28" spans="1:12" ht="13.5" customHeight="1">
      <c r="A28" s="70">
        <v>111</v>
      </c>
      <c r="B28" s="79" t="s">
        <v>164</v>
      </c>
      <c r="C28" s="14">
        <v>93849</v>
      </c>
      <c r="D28" s="14">
        <v>23242</v>
      </c>
      <c r="E28" s="14">
        <v>63024</v>
      </c>
      <c r="F28" s="14">
        <v>19814</v>
      </c>
      <c r="G28" s="14">
        <v>35297</v>
      </c>
      <c r="H28" s="14">
        <v>1133</v>
      </c>
      <c r="I28" s="14">
        <v>6780</v>
      </c>
      <c r="J28" s="14">
        <v>1244</v>
      </c>
      <c r="K28" s="14">
        <v>3063</v>
      </c>
      <c r="L28" s="14">
        <v>3276</v>
      </c>
    </row>
    <row r="29" spans="1:12" ht="13.5" customHeight="1">
      <c r="A29" s="70">
        <v>201</v>
      </c>
      <c r="B29" s="79" t="s">
        <v>351</v>
      </c>
      <c r="C29" s="14">
        <v>205357</v>
      </c>
      <c r="D29" s="14">
        <v>55752</v>
      </c>
      <c r="E29" s="14">
        <v>125869</v>
      </c>
      <c r="F29" s="14">
        <v>41313</v>
      </c>
      <c r="G29" s="14">
        <v>65325</v>
      </c>
      <c r="H29" s="14">
        <v>2647</v>
      </c>
      <c r="I29" s="14">
        <v>16584</v>
      </c>
      <c r="J29" s="14">
        <v>3772</v>
      </c>
      <c r="K29" s="14">
        <v>10592</v>
      </c>
      <c r="L29" s="14">
        <v>9372</v>
      </c>
    </row>
    <row r="30" spans="1:12" ht="13.5" customHeight="1">
      <c r="A30" s="70">
        <v>202</v>
      </c>
      <c r="B30" s="79" t="s">
        <v>166</v>
      </c>
      <c r="C30" s="14">
        <v>209160</v>
      </c>
      <c r="D30" s="14">
        <v>84520</v>
      </c>
      <c r="E30" s="14">
        <v>111708</v>
      </c>
      <c r="F30" s="14">
        <v>39200</v>
      </c>
      <c r="G30" s="14">
        <v>52835</v>
      </c>
      <c r="H30" s="14">
        <v>2810</v>
      </c>
      <c r="I30" s="14">
        <v>16863</v>
      </c>
      <c r="J30" s="14">
        <v>1586</v>
      </c>
      <c r="K30" s="14">
        <v>3518</v>
      </c>
      <c r="L30" s="14">
        <v>7828</v>
      </c>
    </row>
    <row r="31" spans="1:12" ht="13.5" customHeight="1">
      <c r="A31" s="70">
        <v>203</v>
      </c>
      <c r="B31" s="79" t="s">
        <v>167</v>
      </c>
      <c r="C31" s="14">
        <v>116844</v>
      </c>
      <c r="D31" s="14">
        <v>32668</v>
      </c>
      <c r="E31" s="14">
        <v>75710</v>
      </c>
      <c r="F31" s="14">
        <v>25742</v>
      </c>
      <c r="G31" s="14">
        <v>39032</v>
      </c>
      <c r="H31" s="14">
        <v>1530</v>
      </c>
      <c r="I31" s="14">
        <v>9406</v>
      </c>
      <c r="J31" s="14">
        <v>1141</v>
      </c>
      <c r="K31" s="14">
        <v>2717</v>
      </c>
      <c r="L31" s="14">
        <v>4608</v>
      </c>
    </row>
    <row r="32" spans="1:12" ht="13.5" customHeight="1">
      <c r="A32" s="70">
        <v>204</v>
      </c>
      <c r="B32" s="79" t="s">
        <v>168</v>
      </c>
      <c r="C32" s="14">
        <v>202454</v>
      </c>
      <c r="D32" s="14">
        <v>64984</v>
      </c>
      <c r="E32" s="14">
        <v>125487</v>
      </c>
      <c r="F32" s="14">
        <v>41627</v>
      </c>
      <c r="G32" s="14">
        <v>66123</v>
      </c>
      <c r="H32" s="14">
        <v>2219</v>
      </c>
      <c r="I32" s="14">
        <v>15518</v>
      </c>
      <c r="J32" s="14">
        <v>1524</v>
      </c>
      <c r="K32" s="14">
        <v>3265</v>
      </c>
      <c r="L32" s="14">
        <v>7194</v>
      </c>
    </row>
    <row r="33" spans="1:12" ht="13.5" customHeight="1">
      <c r="A33" s="70">
        <v>205</v>
      </c>
      <c r="B33" s="79" t="s">
        <v>352</v>
      </c>
      <c r="C33" s="14">
        <v>18406</v>
      </c>
      <c r="D33" s="14">
        <v>5183</v>
      </c>
      <c r="E33" s="14">
        <v>10494</v>
      </c>
      <c r="F33" s="14">
        <v>4218</v>
      </c>
      <c r="G33" s="14">
        <v>4740</v>
      </c>
      <c r="H33" s="14">
        <v>254</v>
      </c>
      <c r="I33" s="14">
        <v>1282</v>
      </c>
      <c r="J33" s="14">
        <v>705</v>
      </c>
      <c r="K33" s="14">
        <v>1102</v>
      </c>
      <c r="L33" s="14">
        <v>922</v>
      </c>
    </row>
    <row r="34" spans="1:12" ht="13.5" customHeight="1">
      <c r="A34" s="70">
        <v>206</v>
      </c>
      <c r="B34" s="79" t="s">
        <v>170</v>
      </c>
      <c r="C34" s="14">
        <v>39730</v>
      </c>
      <c r="D34" s="14">
        <v>11609</v>
      </c>
      <c r="E34" s="14">
        <v>26062</v>
      </c>
      <c r="F34" s="14">
        <v>9916</v>
      </c>
      <c r="G34" s="14">
        <v>12410</v>
      </c>
      <c r="H34" s="14">
        <v>416</v>
      </c>
      <c r="I34" s="14">
        <v>3320</v>
      </c>
      <c r="J34" s="14">
        <v>308</v>
      </c>
      <c r="K34" s="14">
        <v>569</v>
      </c>
      <c r="L34" s="14">
        <v>1182</v>
      </c>
    </row>
    <row r="35" spans="1:12" ht="13.5" customHeight="1">
      <c r="A35" s="70">
        <v>207</v>
      </c>
      <c r="B35" s="79" t="s">
        <v>171</v>
      </c>
      <c r="C35" s="14">
        <v>77218</v>
      </c>
      <c r="D35" s="14">
        <v>20148</v>
      </c>
      <c r="E35" s="14">
        <v>51907</v>
      </c>
      <c r="F35" s="14">
        <v>16936</v>
      </c>
      <c r="G35" s="14">
        <v>27459</v>
      </c>
      <c r="H35" s="14">
        <v>1101</v>
      </c>
      <c r="I35" s="14">
        <v>6411</v>
      </c>
      <c r="J35" s="14">
        <v>726</v>
      </c>
      <c r="K35" s="14">
        <v>1874</v>
      </c>
      <c r="L35" s="14">
        <v>2563</v>
      </c>
    </row>
    <row r="36" spans="1:12" ht="13.5" customHeight="1">
      <c r="A36" s="70">
        <v>208</v>
      </c>
      <c r="B36" s="79" t="s">
        <v>172</v>
      </c>
      <c r="C36" s="14">
        <v>12122</v>
      </c>
      <c r="D36" s="14">
        <v>3143</v>
      </c>
      <c r="E36" s="14">
        <v>7608</v>
      </c>
      <c r="F36" s="14">
        <v>3032</v>
      </c>
      <c r="G36" s="14">
        <v>3452</v>
      </c>
      <c r="H36" s="14">
        <v>170</v>
      </c>
      <c r="I36" s="14">
        <v>954</v>
      </c>
      <c r="J36" s="14">
        <v>290</v>
      </c>
      <c r="K36" s="14">
        <v>608</v>
      </c>
      <c r="L36" s="14">
        <v>473</v>
      </c>
    </row>
    <row r="37" spans="1:12" ht="13.5" customHeight="1">
      <c r="A37" s="70">
        <v>209</v>
      </c>
      <c r="B37" s="79" t="s">
        <v>173</v>
      </c>
      <c r="C37" s="14">
        <v>29687</v>
      </c>
      <c r="D37" s="14">
        <v>6583</v>
      </c>
      <c r="E37" s="14">
        <v>16073</v>
      </c>
      <c r="F37" s="14">
        <v>6082</v>
      </c>
      <c r="G37" s="14">
        <v>7434</v>
      </c>
      <c r="H37" s="14">
        <v>361</v>
      </c>
      <c r="I37" s="14">
        <v>2196</v>
      </c>
      <c r="J37" s="14">
        <v>1571</v>
      </c>
      <c r="K37" s="14">
        <v>3564</v>
      </c>
      <c r="L37" s="14">
        <v>1896</v>
      </c>
    </row>
    <row r="38" spans="1:12" ht="13.5" customHeight="1">
      <c r="A38" s="70">
        <v>210</v>
      </c>
      <c r="B38" s="79" t="s">
        <v>174</v>
      </c>
      <c r="C38" s="14">
        <v>99530</v>
      </c>
      <c r="D38" s="14">
        <v>22429</v>
      </c>
      <c r="E38" s="14">
        <v>68158</v>
      </c>
      <c r="F38" s="14">
        <v>22381</v>
      </c>
      <c r="G38" s="14">
        <v>36702</v>
      </c>
      <c r="H38" s="14">
        <v>1441</v>
      </c>
      <c r="I38" s="14">
        <v>7634</v>
      </c>
      <c r="J38" s="14">
        <v>1402</v>
      </c>
      <c r="K38" s="14">
        <v>3862</v>
      </c>
      <c r="L38" s="14">
        <v>3679</v>
      </c>
    </row>
    <row r="39" spans="1:12" ht="13.5" customHeight="1">
      <c r="A39" s="70">
        <v>212</v>
      </c>
      <c r="B39" s="79" t="s">
        <v>175</v>
      </c>
      <c r="C39" s="14">
        <v>18786</v>
      </c>
      <c r="D39" s="14">
        <v>4632</v>
      </c>
      <c r="E39" s="14">
        <v>11529</v>
      </c>
      <c r="F39" s="14">
        <v>4322</v>
      </c>
      <c r="G39" s="14">
        <v>5606</v>
      </c>
      <c r="H39" s="14">
        <v>241</v>
      </c>
      <c r="I39" s="14">
        <v>1360</v>
      </c>
      <c r="J39" s="14">
        <v>517</v>
      </c>
      <c r="K39" s="14">
        <v>1259</v>
      </c>
      <c r="L39" s="14">
        <v>849</v>
      </c>
    </row>
    <row r="40" spans="1:12" ht="13.5" customHeight="1">
      <c r="A40" s="70">
        <v>213</v>
      </c>
      <c r="B40" s="79" t="s">
        <v>176</v>
      </c>
      <c r="C40" s="14">
        <v>14974</v>
      </c>
      <c r="D40" s="14">
        <v>3381</v>
      </c>
      <c r="E40" s="14">
        <v>8461</v>
      </c>
      <c r="F40" s="14">
        <v>3215</v>
      </c>
      <c r="G40" s="14">
        <v>3992</v>
      </c>
      <c r="H40" s="14">
        <v>196</v>
      </c>
      <c r="I40" s="14">
        <v>1058</v>
      </c>
      <c r="J40" s="14">
        <v>586</v>
      </c>
      <c r="K40" s="14">
        <v>1626</v>
      </c>
      <c r="L40" s="14">
        <v>920</v>
      </c>
    </row>
    <row r="41" spans="1:12" ht="13.5" customHeight="1">
      <c r="A41" s="70">
        <v>214</v>
      </c>
      <c r="B41" s="79" t="s">
        <v>177</v>
      </c>
      <c r="C41" s="14">
        <v>91656</v>
      </c>
      <c r="D41" s="14">
        <v>24643</v>
      </c>
      <c r="E41" s="14">
        <v>61694</v>
      </c>
      <c r="F41" s="14">
        <v>21506</v>
      </c>
      <c r="G41" s="14">
        <v>31750</v>
      </c>
      <c r="H41" s="14">
        <v>1124</v>
      </c>
      <c r="I41" s="14">
        <v>7314</v>
      </c>
      <c r="J41" s="14">
        <v>987</v>
      </c>
      <c r="K41" s="14">
        <v>1836</v>
      </c>
      <c r="L41" s="14">
        <v>2496</v>
      </c>
    </row>
    <row r="42" spans="1:12" ht="13.5" customHeight="1">
      <c r="A42" s="70">
        <v>215</v>
      </c>
      <c r="B42" s="79" t="s">
        <v>353</v>
      </c>
      <c r="C42" s="14">
        <v>28471</v>
      </c>
      <c r="D42" s="14">
        <v>5532</v>
      </c>
      <c r="E42" s="14">
        <v>18621</v>
      </c>
      <c r="F42" s="14">
        <v>6762</v>
      </c>
      <c r="G42" s="14">
        <v>9338</v>
      </c>
      <c r="H42" s="14">
        <v>419</v>
      </c>
      <c r="I42" s="14">
        <v>2102</v>
      </c>
      <c r="J42" s="14">
        <v>734</v>
      </c>
      <c r="K42" s="14">
        <v>2134</v>
      </c>
      <c r="L42" s="14">
        <v>1450</v>
      </c>
    </row>
    <row r="43" spans="1:12" ht="13.5" customHeight="1">
      <c r="A43" s="70">
        <v>216</v>
      </c>
      <c r="B43" s="79" t="s">
        <v>179</v>
      </c>
      <c r="C43" s="14">
        <v>35712</v>
      </c>
      <c r="D43" s="14">
        <v>8504</v>
      </c>
      <c r="E43" s="14">
        <v>24070</v>
      </c>
      <c r="F43" s="14">
        <v>7787</v>
      </c>
      <c r="G43" s="14">
        <v>12814</v>
      </c>
      <c r="H43" s="14">
        <v>521</v>
      </c>
      <c r="I43" s="14">
        <v>2948</v>
      </c>
      <c r="J43" s="14">
        <v>524</v>
      </c>
      <c r="K43" s="14">
        <v>1414</v>
      </c>
      <c r="L43" s="14">
        <v>1200</v>
      </c>
    </row>
    <row r="44" spans="1:12" ht="13.5" customHeight="1">
      <c r="A44" s="70">
        <v>217</v>
      </c>
      <c r="B44" s="79" t="s">
        <v>180</v>
      </c>
      <c r="C44" s="14">
        <v>60520</v>
      </c>
      <c r="D44" s="14">
        <v>13098</v>
      </c>
      <c r="E44" s="14">
        <v>43032</v>
      </c>
      <c r="F44" s="14">
        <v>15951</v>
      </c>
      <c r="G44" s="14">
        <v>21523</v>
      </c>
      <c r="H44" s="14">
        <v>770</v>
      </c>
      <c r="I44" s="14">
        <v>4788</v>
      </c>
      <c r="J44" s="14">
        <v>811</v>
      </c>
      <c r="K44" s="14">
        <v>1647</v>
      </c>
      <c r="L44" s="14">
        <v>1932</v>
      </c>
    </row>
    <row r="45" spans="1:12" ht="13.5" customHeight="1">
      <c r="A45" s="70">
        <v>218</v>
      </c>
      <c r="B45" s="79" t="s">
        <v>181</v>
      </c>
      <c r="C45" s="14">
        <v>16439</v>
      </c>
      <c r="D45" s="14">
        <v>3129</v>
      </c>
      <c r="E45" s="14">
        <v>10112</v>
      </c>
      <c r="F45" s="14">
        <v>3175</v>
      </c>
      <c r="G45" s="14">
        <v>5512</v>
      </c>
      <c r="H45" s="14">
        <v>237</v>
      </c>
      <c r="I45" s="14">
        <v>1188</v>
      </c>
      <c r="J45" s="14">
        <v>527</v>
      </c>
      <c r="K45" s="14">
        <v>1682</v>
      </c>
      <c r="L45" s="14">
        <v>989</v>
      </c>
    </row>
    <row r="46" spans="1:12" ht="13.5" customHeight="1">
      <c r="A46" s="70">
        <v>219</v>
      </c>
      <c r="B46" s="79" t="s">
        <v>182</v>
      </c>
      <c r="C46" s="14">
        <v>40030</v>
      </c>
      <c r="D46" s="14">
        <v>8427</v>
      </c>
      <c r="E46" s="14">
        <v>27707</v>
      </c>
      <c r="F46" s="14">
        <v>8026</v>
      </c>
      <c r="G46" s="14">
        <v>16388</v>
      </c>
      <c r="H46" s="14">
        <v>437</v>
      </c>
      <c r="I46" s="14">
        <v>2856</v>
      </c>
      <c r="J46" s="14">
        <v>636</v>
      </c>
      <c r="K46" s="14">
        <v>1971</v>
      </c>
      <c r="L46" s="14">
        <v>1289</v>
      </c>
    </row>
    <row r="47" spans="1:12" ht="13.5" customHeight="1">
      <c r="A47" s="70">
        <v>220</v>
      </c>
      <c r="B47" s="79" t="s">
        <v>183</v>
      </c>
      <c r="C47" s="14">
        <v>15168</v>
      </c>
      <c r="D47" s="14">
        <v>2693</v>
      </c>
      <c r="E47" s="14">
        <v>8466</v>
      </c>
      <c r="F47" s="14">
        <v>2751</v>
      </c>
      <c r="G47" s="14">
        <v>4393</v>
      </c>
      <c r="H47" s="14">
        <v>225</v>
      </c>
      <c r="I47" s="14">
        <v>1097</v>
      </c>
      <c r="J47" s="14">
        <v>634</v>
      </c>
      <c r="K47" s="14">
        <v>2313</v>
      </c>
      <c r="L47" s="14">
        <v>1062</v>
      </c>
    </row>
    <row r="48" spans="1:12" ht="13.5" customHeight="1">
      <c r="A48" s="70">
        <v>221</v>
      </c>
      <c r="B48" s="79" t="s">
        <v>184</v>
      </c>
      <c r="C48" s="14">
        <v>15317</v>
      </c>
      <c r="D48" s="14">
        <v>3452</v>
      </c>
      <c r="E48" s="14">
        <v>8731</v>
      </c>
      <c r="F48" s="14">
        <v>3387</v>
      </c>
      <c r="G48" s="14">
        <v>4076</v>
      </c>
      <c r="H48" s="14">
        <v>195</v>
      </c>
      <c r="I48" s="14">
        <v>1073</v>
      </c>
      <c r="J48" s="14">
        <v>683</v>
      </c>
      <c r="K48" s="14">
        <v>1578</v>
      </c>
      <c r="L48" s="14">
        <v>873</v>
      </c>
    </row>
    <row r="49" spans="1:12" ht="13.5" customHeight="1">
      <c r="A49" s="70">
        <v>222</v>
      </c>
      <c r="B49" s="79" t="s">
        <v>291</v>
      </c>
      <c r="C49" s="14">
        <v>8966</v>
      </c>
      <c r="D49" s="14">
        <v>1835</v>
      </c>
      <c r="E49" s="14">
        <v>4824</v>
      </c>
      <c r="F49" s="14">
        <v>2045</v>
      </c>
      <c r="G49" s="14">
        <v>2051</v>
      </c>
      <c r="H49" s="14">
        <v>116</v>
      </c>
      <c r="I49" s="14">
        <v>612</v>
      </c>
      <c r="J49" s="14">
        <v>586</v>
      </c>
      <c r="K49" s="14">
        <v>1176</v>
      </c>
      <c r="L49" s="14">
        <v>545</v>
      </c>
    </row>
    <row r="50" spans="1:12" ht="13.5" customHeight="1">
      <c r="A50" s="70">
        <v>223</v>
      </c>
      <c r="B50" s="79" t="s">
        <v>292</v>
      </c>
      <c r="C50" s="14">
        <v>22417</v>
      </c>
      <c r="D50" s="14">
        <v>4495</v>
      </c>
      <c r="E50" s="14">
        <v>12118</v>
      </c>
      <c r="F50" s="14">
        <v>4749</v>
      </c>
      <c r="G50" s="14">
        <v>5513</v>
      </c>
      <c r="H50" s="14">
        <v>283</v>
      </c>
      <c r="I50" s="14">
        <v>1573</v>
      </c>
      <c r="J50" s="14">
        <v>1313</v>
      </c>
      <c r="K50" s="14">
        <v>3025</v>
      </c>
      <c r="L50" s="14">
        <v>1466</v>
      </c>
    </row>
    <row r="51" spans="1:12" ht="13.5" customHeight="1">
      <c r="A51" s="70">
        <v>224</v>
      </c>
      <c r="B51" s="79" t="s">
        <v>293</v>
      </c>
      <c r="C51" s="14">
        <v>16953</v>
      </c>
      <c r="D51" s="14">
        <v>3475</v>
      </c>
      <c r="E51" s="14">
        <v>9334</v>
      </c>
      <c r="F51" s="14">
        <v>3489</v>
      </c>
      <c r="G51" s="14">
        <v>4267</v>
      </c>
      <c r="H51" s="14">
        <v>262</v>
      </c>
      <c r="I51" s="14">
        <v>1316</v>
      </c>
      <c r="J51" s="14">
        <v>962</v>
      </c>
      <c r="K51" s="14">
        <v>1929</v>
      </c>
      <c r="L51" s="14">
        <v>1253</v>
      </c>
    </row>
    <row r="52" spans="1:12" ht="13.5" customHeight="1">
      <c r="A52" s="70">
        <v>225</v>
      </c>
      <c r="B52" s="79" t="s">
        <v>294</v>
      </c>
      <c r="C52" s="14">
        <v>11624</v>
      </c>
      <c r="D52" s="14">
        <v>2731</v>
      </c>
      <c r="E52" s="14">
        <v>6317</v>
      </c>
      <c r="F52" s="14">
        <v>2579</v>
      </c>
      <c r="G52" s="14">
        <v>2800</v>
      </c>
      <c r="H52" s="14">
        <v>116</v>
      </c>
      <c r="I52" s="14">
        <v>822</v>
      </c>
      <c r="J52" s="14">
        <v>625</v>
      </c>
      <c r="K52" s="14">
        <v>1263</v>
      </c>
      <c r="L52" s="14">
        <v>688</v>
      </c>
    </row>
    <row r="53" spans="1:12" ht="13.5" customHeight="1">
      <c r="A53" s="70">
        <v>226</v>
      </c>
      <c r="B53" s="79" t="s">
        <v>295</v>
      </c>
      <c r="C53" s="14">
        <v>17360</v>
      </c>
      <c r="D53" s="14">
        <v>4343</v>
      </c>
      <c r="E53" s="14">
        <v>9939</v>
      </c>
      <c r="F53" s="14">
        <v>4149</v>
      </c>
      <c r="G53" s="14">
        <v>4234</v>
      </c>
      <c r="H53" s="14">
        <v>247</v>
      </c>
      <c r="I53" s="14">
        <v>1309</v>
      </c>
      <c r="J53" s="14">
        <v>758</v>
      </c>
      <c r="K53" s="14">
        <v>1407</v>
      </c>
      <c r="L53" s="14">
        <v>913</v>
      </c>
    </row>
    <row r="54" spans="1:12" ht="13.5" customHeight="1">
      <c r="A54" s="70">
        <v>227</v>
      </c>
      <c r="B54" s="79" t="s">
        <v>296</v>
      </c>
      <c r="C54" s="14">
        <v>13157</v>
      </c>
      <c r="D54" s="14">
        <v>2345</v>
      </c>
      <c r="E54" s="14">
        <v>7016</v>
      </c>
      <c r="F54" s="14">
        <v>2661</v>
      </c>
      <c r="G54" s="14">
        <v>3299</v>
      </c>
      <c r="H54" s="14">
        <v>154</v>
      </c>
      <c r="I54" s="14">
        <v>902</v>
      </c>
      <c r="J54" s="14">
        <v>807</v>
      </c>
      <c r="K54" s="14">
        <v>1973</v>
      </c>
      <c r="L54" s="14">
        <v>1016</v>
      </c>
    </row>
    <row r="55" spans="1:12" ht="13.5" customHeight="1">
      <c r="A55" s="70">
        <v>228</v>
      </c>
      <c r="B55" s="79" t="s">
        <v>354</v>
      </c>
      <c r="C55" s="14">
        <v>14103</v>
      </c>
      <c r="D55" s="14">
        <v>3930</v>
      </c>
      <c r="E55" s="14">
        <v>7399</v>
      </c>
      <c r="F55" s="14">
        <v>2592</v>
      </c>
      <c r="G55" s="14">
        <v>3802</v>
      </c>
      <c r="H55" s="14">
        <v>168</v>
      </c>
      <c r="I55" s="14">
        <v>837</v>
      </c>
      <c r="J55" s="14">
        <v>535</v>
      </c>
      <c r="K55" s="14">
        <v>1501</v>
      </c>
      <c r="L55" s="14">
        <v>738</v>
      </c>
    </row>
    <row r="56" spans="1:12" ht="13.5" customHeight="1">
      <c r="A56" s="70">
        <v>229</v>
      </c>
      <c r="B56" s="79" t="s">
        <v>297</v>
      </c>
      <c r="C56" s="14">
        <v>26747</v>
      </c>
      <c r="D56" s="14">
        <v>4906</v>
      </c>
      <c r="E56" s="14">
        <v>16615</v>
      </c>
      <c r="F56" s="14">
        <v>5687</v>
      </c>
      <c r="G56" s="14">
        <v>8502</v>
      </c>
      <c r="H56" s="14">
        <v>392</v>
      </c>
      <c r="I56" s="14">
        <v>2034</v>
      </c>
      <c r="J56" s="14">
        <v>931</v>
      </c>
      <c r="K56" s="14">
        <v>2657</v>
      </c>
      <c r="L56" s="14">
        <v>1638</v>
      </c>
    </row>
  </sheetData>
  <sheetProtection/>
  <mergeCells count="7">
    <mergeCell ref="L3:L4"/>
    <mergeCell ref="E3:I3"/>
    <mergeCell ref="A3:B4"/>
    <mergeCell ref="C3:C4"/>
    <mergeCell ref="D3:D4"/>
    <mergeCell ref="J3:J4"/>
    <mergeCell ref="K3:K4"/>
  </mergeCells>
  <printOptions/>
  <pageMargins left="0.5905511811023623" right="0.5905511811023623" top="0.5905511811023623" bottom="0.5905511811023623" header="0.5118110236220472" footer="0.2362204724409449"/>
  <pageSetup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F27" sqref="F27"/>
    </sheetView>
  </sheetViews>
  <sheetFormatPr defaultColWidth="8.875" defaultRowHeight="12.75"/>
  <cols>
    <col min="1" max="1" width="4.25390625" style="1" customWidth="1"/>
    <col min="2" max="2" width="10.625" style="1" customWidth="1"/>
    <col min="3" max="16384" width="8.875" style="1" customWidth="1"/>
  </cols>
  <sheetData>
    <row r="1" s="4" customFormat="1" ht="17.25" customHeight="1">
      <c r="A1" s="71" t="s">
        <v>662</v>
      </c>
    </row>
    <row r="2" spans="2:12" ht="11.25">
      <c r="B2" s="3"/>
      <c r="C2" s="3"/>
      <c r="D2" s="3"/>
      <c r="E2" s="3"/>
      <c r="F2" s="3"/>
      <c r="G2" s="3"/>
      <c r="H2" s="3"/>
      <c r="I2" s="3"/>
      <c r="J2" s="3"/>
      <c r="K2" s="3"/>
      <c r="L2" s="23" t="s">
        <v>36</v>
      </c>
    </row>
    <row r="3" spans="1:12" s="2" customFormat="1" ht="12" customHeight="1">
      <c r="A3" s="217" t="s">
        <v>363</v>
      </c>
      <c r="B3" s="206"/>
      <c r="C3" s="184" t="s">
        <v>665</v>
      </c>
      <c r="D3" s="184" t="s">
        <v>429</v>
      </c>
      <c r="E3" s="218" t="s">
        <v>415</v>
      </c>
      <c r="F3" s="219"/>
      <c r="G3" s="219"/>
      <c r="H3" s="219"/>
      <c r="I3" s="220"/>
      <c r="J3" s="184" t="s">
        <v>194</v>
      </c>
      <c r="K3" s="180" t="s">
        <v>431</v>
      </c>
      <c r="L3" s="187" t="s">
        <v>195</v>
      </c>
    </row>
    <row r="4" spans="1:12" s="2" customFormat="1" ht="12" customHeight="1">
      <c r="A4" s="209"/>
      <c r="B4" s="210"/>
      <c r="C4" s="189"/>
      <c r="D4" s="189"/>
      <c r="E4" s="75" t="s">
        <v>430</v>
      </c>
      <c r="F4" s="75" t="s">
        <v>196</v>
      </c>
      <c r="G4" s="75" t="s">
        <v>197</v>
      </c>
      <c r="H4" s="75" t="s">
        <v>198</v>
      </c>
      <c r="I4" s="75" t="s">
        <v>199</v>
      </c>
      <c r="J4" s="189"/>
      <c r="K4" s="221"/>
      <c r="L4" s="188"/>
    </row>
    <row r="5" spans="1:12" ht="13.5" customHeight="1">
      <c r="A5" s="70">
        <v>301</v>
      </c>
      <c r="B5" s="79" t="s">
        <v>330</v>
      </c>
      <c r="C5" s="14">
        <v>10532</v>
      </c>
      <c r="D5" s="14">
        <v>1198</v>
      </c>
      <c r="E5" s="14">
        <v>8178</v>
      </c>
      <c r="F5" s="14">
        <v>2653</v>
      </c>
      <c r="G5" s="14">
        <v>4673</v>
      </c>
      <c r="H5" s="14">
        <v>124</v>
      </c>
      <c r="I5" s="14">
        <v>728</v>
      </c>
      <c r="J5" s="14">
        <v>235</v>
      </c>
      <c r="K5" s="14">
        <v>551</v>
      </c>
      <c r="L5" s="14">
        <v>370</v>
      </c>
    </row>
    <row r="6" spans="1:12" ht="13.5" customHeight="1">
      <c r="A6" s="70">
        <v>365</v>
      </c>
      <c r="B6" s="79" t="s">
        <v>355</v>
      </c>
      <c r="C6" s="14">
        <v>6686</v>
      </c>
      <c r="D6" s="14">
        <v>925</v>
      </c>
      <c r="E6" s="14">
        <v>3402</v>
      </c>
      <c r="F6" s="14">
        <v>1283</v>
      </c>
      <c r="G6" s="14">
        <v>1609</v>
      </c>
      <c r="H6" s="14">
        <v>97</v>
      </c>
      <c r="I6" s="14">
        <v>413</v>
      </c>
      <c r="J6" s="14">
        <v>427</v>
      </c>
      <c r="K6" s="14">
        <v>1386</v>
      </c>
      <c r="L6" s="14">
        <v>546</v>
      </c>
    </row>
    <row r="7" spans="1:12" ht="13.5" customHeight="1">
      <c r="A7" s="70">
        <v>381</v>
      </c>
      <c r="B7" s="79" t="s">
        <v>186</v>
      </c>
      <c r="C7" s="14">
        <v>10220</v>
      </c>
      <c r="D7" s="14">
        <v>1437</v>
      </c>
      <c r="E7" s="14">
        <v>7095</v>
      </c>
      <c r="F7" s="14">
        <v>2350</v>
      </c>
      <c r="G7" s="14">
        <v>3863</v>
      </c>
      <c r="H7" s="14">
        <v>179</v>
      </c>
      <c r="I7" s="14">
        <v>703</v>
      </c>
      <c r="J7" s="14">
        <v>278</v>
      </c>
      <c r="K7" s="14">
        <v>901</v>
      </c>
      <c r="L7" s="14">
        <v>509</v>
      </c>
    </row>
    <row r="8" spans="1:12" ht="13.5" customHeight="1">
      <c r="A8" s="70">
        <v>382</v>
      </c>
      <c r="B8" s="79" t="s">
        <v>187</v>
      </c>
      <c r="C8" s="14">
        <v>12557</v>
      </c>
      <c r="D8" s="14">
        <v>2718</v>
      </c>
      <c r="E8" s="14">
        <v>8774</v>
      </c>
      <c r="F8" s="14">
        <v>2845</v>
      </c>
      <c r="G8" s="14">
        <v>4647</v>
      </c>
      <c r="H8" s="14">
        <v>189</v>
      </c>
      <c r="I8" s="14">
        <v>1093</v>
      </c>
      <c r="J8" s="14">
        <v>153</v>
      </c>
      <c r="K8" s="14">
        <v>451</v>
      </c>
      <c r="L8" s="14">
        <v>461</v>
      </c>
    </row>
    <row r="9" spans="1:12" ht="13.5" customHeight="1">
      <c r="A9" s="70">
        <v>442</v>
      </c>
      <c r="B9" s="79" t="s">
        <v>188</v>
      </c>
      <c r="C9" s="14">
        <v>4346</v>
      </c>
      <c r="D9" s="14">
        <v>711</v>
      </c>
      <c r="E9" s="14">
        <v>2525</v>
      </c>
      <c r="F9" s="14">
        <v>915</v>
      </c>
      <c r="G9" s="14">
        <v>1229</v>
      </c>
      <c r="H9" s="14">
        <v>79</v>
      </c>
      <c r="I9" s="14">
        <v>302</v>
      </c>
      <c r="J9" s="14">
        <v>199</v>
      </c>
      <c r="K9" s="14">
        <v>590</v>
      </c>
      <c r="L9" s="14">
        <v>321</v>
      </c>
    </row>
    <row r="10" spans="1:12" ht="13.5" customHeight="1">
      <c r="A10" s="70">
        <v>443</v>
      </c>
      <c r="B10" s="79" t="s">
        <v>189</v>
      </c>
      <c r="C10" s="14">
        <v>6626</v>
      </c>
      <c r="D10" s="14">
        <v>1644</v>
      </c>
      <c r="E10" s="14">
        <v>3669</v>
      </c>
      <c r="F10" s="14">
        <v>1197</v>
      </c>
      <c r="G10" s="14">
        <v>1965</v>
      </c>
      <c r="H10" s="14">
        <v>83</v>
      </c>
      <c r="I10" s="14">
        <v>424</v>
      </c>
      <c r="J10" s="14">
        <v>217</v>
      </c>
      <c r="K10" s="14">
        <v>669</v>
      </c>
      <c r="L10" s="14">
        <v>427</v>
      </c>
    </row>
    <row r="11" spans="1:12" s="3" customFormat="1" ht="13.5" customHeight="1">
      <c r="A11" s="70">
        <v>446</v>
      </c>
      <c r="B11" s="79" t="s">
        <v>356</v>
      </c>
      <c r="C11" s="14">
        <v>3798</v>
      </c>
      <c r="D11" s="14">
        <v>630</v>
      </c>
      <c r="E11" s="14">
        <v>1985</v>
      </c>
      <c r="F11" s="14">
        <v>744</v>
      </c>
      <c r="G11" s="14">
        <v>936</v>
      </c>
      <c r="H11" s="14">
        <v>46</v>
      </c>
      <c r="I11" s="14">
        <v>259</v>
      </c>
      <c r="J11" s="14">
        <v>219</v>
      </c>
      <c r="K11" s="14">
        <v>647</v>
      </c>
      <c r="L11" s="14">
        <v>317</v>
      </c>
    </row>
    <row r="12" spans="1:12" ht="13.5" customHeight="1">
      <c r="A12" s="70">
        <v>464</v>
      </c>
      <c r="B12" s="79" t="s">
        <v>190</v>
      </c>
      <c r="C12" s="14">
        <v>11633</v>
      </c>
      <c r="D12" s="14">
        <v>2020</v>
      </c>
      <c r="E12" s="14">
        <v>8001</v>
      </c>
      <c r="F12" s="14">
        <v>2608</v>
      </c>
      <c r="G12" s="14">
        <v>4363</v>
      </c>
      <c r="H12" s="14">
        <v>159</v>
      </c>
      <c r="I12" s="14">
        <v>871</v>
      </c>
      <c r="J12" s="14">
        <v>264</v>
      </c>
      <c r="K12" s="14">
        <v>788</v>
      </c>
      <c r="L12" s="14">
        <v>560</v>
      </c>
    </row>
    <row r="13" spans="1:12" ht="13.5" customHeight="1">
      <c r="A13" s="70">
        <v>481</v>
      </c>
      <c r="B13" s="79" t="s">
        <v>191</v>
      </c>
      <c r="C13" s="14">
        <v>5860</v>
      </c>
      <c r="D13" s="14">
        <v>1105</v>
      </c>
      <c r="E13" s="14">
        <v>3691</v>
      </c>
      <c r="F13" s="14">
        <v>1454</v>
      </c>
      <c r="G13" s="14">
        <v>1688</v>
      </c>
      <c r="H13" s="14">
        <v>99</v>
      </c>
      <c r="I13" s="14">
        <v>450</v>
      </c>
      <c r="J13" s="14">
        <v>206</v>
      </c>
      <c r="K13" s="14">
        <v>508</v>
      </c>
      <c r="L13" s="14">
        <v>350</v>
      </c>
    </row>
    <row r="14" spans="1:12" ht="13.5" customHeight="1">
      <c r="A14" s="70">
        <v>501</v>
      </c>
      <c r="B14" s="79" t="s">
        <v>192</v>
      </c>
      <c r="C14" s="14">
        <v>6278</v>
      </c>
      <c r="D14" s="14">
        <v>1278</v>
      </c>
      <c r="E14" s="14">
        <v>3287</v>
      </c>
      <c r="F14" s="14">
        <v>1439</v>
      </c>
      <c r="G14" s="14">
        <v>1304</v>
      </c>
      <c r="H14" s="14">
        <v>102</v>
      </c>
      <c r="I14" s="14">
        <v>442</v>
      </c>
      <c r="J14" s="14">
        <v>396</v>
      </c>
      <c r="K14" s="14">
        <v>849</v>
      </c>
      <c r="L14" s="14">
        <v>468</v>
      </c>
    </row>
    <row r="15" spans="1:12" ht="13.5" customHeight="1">
      <c r="A15" s="70">
        <v>585</v>
      </c>
      <c r="B15" s="79" t="s">
        <v>300</v>
      </c>
      <c r="C15" s="14">
        <v>6437</v>
      </c>
      <c r="D15" s="14">
        <v>1261</v>
      </c>
      <c r="E15" s="14">
        <v>3162</v>
      </c>
      <c r="F15" s="14">
        <v>1307</v>
      </c>
      <c r="G15" s="14">
        <v>1309</v>
      </c>
      <c r="H15" s="14">
        <v>89</v>
      </c>
      <c r="I15" s="14">
        <v>457</v>
      </c>
      <c r="J15" s="14">
        <v>487</v>
      </c>
      <c r="K15" s="14">
        <v>1057</v>
      </c>
      <c r="L15" s="14">
        <v>470</v>
      </c>
    </row>
    <row r="16" spans="1:12" ht="13.5" customHeight="1">
      <c r="A16" s="70">
        <v>586</v>
      </c>
      <c r="B16" s="79" t="s">
        <v>301</v>
      </c>
      <c r="C16" s="14">
        <v>5331</v>
      </c>
      <c r="D16" s="14">
        <v>1097</v>
      </c>
      <c r="E16" s="14">
        <v>2675</v>
      </c>
      <c r="F16" s="14">
        <v>1160</v>
      </c>
      <c r="G16" s="14">
        <v>1086</v>
      </c>
      <c r="H16" s="14">
        <v>64</v>
      </c>
      <c r="I16" s="14">
        <v>365</v>
      </c>
      <c r="J16" s="14">
        <v>379</v>
      </c>
      <c r="K16" s="14">
        <v>795</v>
      </c>
      <c r="L16" s="14">
        <v>385</v>
      </c>
    </row>
    <row r="17" spans="1:12" ht="3.75" customHeight="1">
      <c r="A17" s="72"/>
      <c r="B17" s="73"/>
      <c r="C17" s="15"/>
      <c r="D17" s="15"/>
      <c r="E17" s="15"/>
      <c r="F17" s="15"/>
      <c r="G17" s="15"/>
      <c r="H17" s="15"/>
      <c r="I17" s="15"/>
      <c r="J17" s="15"/>
      <c r="K17" s="15"/>
      <c r="L17" s="15"/>
    </row>
    <row r="18" spans="1:12" ht="11.25">
      <c r="A18" s="24" t="s">
        <v>605</v>
      </c>
      <c r="B18" s="25"/>
      <c r="C18" s="3"/>
      <c r="D18" s="3"/>
      <c r="E18" s="3"/>
      <c r="F18" s="3"/>
      <c r="G18" s="3"/>
      <c r="H18" s="3"/>
      <c r="I18" s="3"/>
      <c r="J18" s="3"/>
      <c r="K18" s="3"/>
      <c r="L18" s="3"/>
    </row>
    <row r="19" spans="1:2" ht="11.25">
      <c r="A19" s="47" t="s">
        <v>648</v>
      </c>
      <c r="B19" s="74"/>
    </row>
    <row r="20" spans="1:2" ht="11.25">
      <c r="A20" s="47" t="s">
        <v>652</v>
      </c>
      <c r="B20" s="74"/>
    </row>
    <row r="21" ht="11.25">
      <c r="A21" s="47" t="s">
        <v>20</v>
      </c>
    </row>
  </sheetData>
  <sheetProtection/>
  <mergeCells count="7">
    <mergeCell ref="L3:L4"/>
    <mergeCell ref="E3:I3"/>
    <mergeCell ref="A3:B4"/>
    <mergeCell ref="C3:C4"/>
    <mergeCell ref="D3:D4"/>
    <mergeCell ref="J3:J4"/>
    <mergeCell ref="K3:K4"/>
  </mergeCells>
  <printOptions/>
  <pageMargins left="0.5905511811023623" right="0.5905511811023623" top="0.5905511811023623" bottom="0.5905511811023623" header="0.5118110236220472" footer="0.2362204724409449"/>
  <pageSetup fitToHeight="1" fitToWidth="1"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M15" sqref="M15"/>
    </sheetView>
  </sheetViews>
  <sheetFormatPr defaultColWidth="8.875" defaultRowHeight="12.75"/>
  <cols>
    <col min="1" max="1" width="4.25390625" style="1" customWidth="1"/>
    <col min="2" max="2" width="10.625" style="1" customWidth="1"/>
    <col min="3" max="16384" width="8.875" style="1" customWidth="1"/>
  </cols>
  <sheetData>
    <row r="1" s="4" customFormat="1" ht="17.25">
      <c r="A1" s="4" t="s">
        <v>663</v>
      </c>
    </row>
    <row r="2" spans="2:12" ht="11.25">
      <c r="B2" s="3"/>
      <c r="C2" s="3"/>
      <c r="D2" s="3"/>
      <c r="E2" s="3"/>
      <c r="F2" s="3"/>
      <c r="G2" s="3"/>
      <c r="H2" s="3"/>
      <c r="I2" s="3"/>
      <c r="J2" s="3"/>
      <c r="K2" s="3"/>
      <c r="L2" s="23" t="s">
        <v>36</v>
      </c>
    </row>
    <row r="3" spans="1:12" s="2" customFormat="1" ht="12" customHeight="1">
      <c r="A3" s="217" t="s">
        <v>363</v>
      </c>
      <c r="B3" s="206"/>
      <c r="C3" s="184" t="s">
        <v>665</v>
      </c>
      <c r="D3" s="184" t="s">
        <v>429</v>
      </c>
      <c r="E3" s="218" t="s">
        <v>415</v>
      </c>
      <c r="F3" s="219"/>
      <c r="G3" s="219"/>
      <c r="H3" s="219"/>
      <c r="I3" s="220"/>
      <c r="J3" s="184" t="s">
        <v>194</v>
      </c>
      <c r="K3" s="180" t="s">
        <v>431</v>
      </c>
      <c r="L3" s="187" t="s">
        <v>195</v>
      </c>
    </row>
    <row r="4" spans="1:12" s="2" customFormat="1" ht="12" customHeight="1">
      <c r="A4" s="209"/>
      <c r="B4" s="210"/>
      <c r="C4" s="189"/>
      <c r="D4" s="189"/>
      <c r="E4" s="75" t="s">
        <v>430</v>
      </c>
      <c r="F4" s="75" t="s">
        <v>196</v>
      </c>
      <c r="G4" s="75" t="s">
        <v>197</v>
      </c>
      <c r="H4" s="75" t="s">
        <v>198</v>
      </c>
      <c r="I4" s="75" t="s">
        <v>199</v>
      </c>
      <c r="J4" s="189"/>
      <c r="K4" s="221"/>
      <c r="L4" s="188"/>
    </row>
    <row r="5" spans="1:12" ht="17.25" customHeight="1">
      <c r="A5" s="65"/>
      <c r="B5" s="66" t="s">
        <v>730</v>
      </c>
      <c r="C5" s="14">
        <v>655834</v>
      </c>
      <c r="D5" s="14">
        <v>151276</v>
      </c>
      <c r="E5" s="14">
        <v>310799</v>
      </c>
      <c r="F5" s="14">
        <v>188656</v>
      </c>
      <c r="G5" s="14">
        <v>66398</v>
      </c>
      <c r="H5" s="14">
        <v>8450</v>
      </c>
      <c r="I5" s="14">
        <v>47295</v>
      </c>
      <c r="J5" s="14">
        <v>32551</v>
      </c>
      <c r="K5" s="14">
        <v>116209</v>
      </c>
      <c r="L5" s="14">
        <v>44999</v>
      </c>
    </row>
    <row r="6" spans="1:12" ht="13.5" customHeight="1">
      <c r="A6" s="65"/>
      <c r="B6" s="64" t="s">
        <v>731</v>
      </c>
      <c r="C6" s="14">
        <v>757522</v>
      </c>
      <c r="D6" s="14">
        <v>194292</v>
      </c>
      <c r="E6" s="14">
        <v>383426</v>
      </c>
      <c r="F6" s="14">
        <v>226501</v>
      </c>
      <c r="G6" s="14">
        <v>87596</v>
      </c>
      <c r="H6" s="14">
        <v>11149</v>
      </c>
      <c r="I6" s="14">
        <v>58180</v>
      </c>
      <c r="J6" s="14">
        <v>34431</v>
      </c>
      <c r="K6" s="14">
        <v>97620</v>
      </c>
      <c r="L6" s="14">
        <v>47753</v>
      </c>
    </row>
    <row r="7" spans="1:12" ht="13.5" customHeight="1">
      <c r="A7" s="24"/>
      <c r="B7" s="64" t="s">
        <v>732</v>
      </c>
      <c r="C7" s="14">
        <v>861034</v>
      </c>
      <c r="D7" s="14">
        <v>239227</v>
      </c>
      <c r="E7" s="14">
        <v>458518</v>
      </c>
      <c r="F7" s="14">
        <v>263520</v>
      </c>
      <c r="G7" s="14">
        <v>110779</v>
      </c>
      <c r="H7" s="14">
        <v>13670</v>
      </c>
      <c r="I7" s="14">
        <v>70549</v>
      </c>
      <c r="J7" s="14">
        <v>33688</v>
      </c>
      <c r="K7" s="14">
        <v>77929</v>
      </c>
      <c r="L7" s="14">
        <v>51672</v>
      </c>
    </row>
    <row r="8" spans="2:12" ht="11.25" customHeight="1">
      <c r="B8" s="78"/>
      <c r="C8" s="14"/>
      <c r="D8" s="14"/>
      <c r="E8" s="14"/>
      <c r="F8" s="14"/>
      <c r="G8" s="14"/>
      <c r="H8" s="14"/>
      <c r="I8" s="14"/>
      <c r="J8" s="14"/>
      <c r="K8" s="14"/>
      <c r="L8" s="14"/>
    </row>
    <row r="9" spans="1:12" ht="13.5" customHeight="1">
      <c r="A9" s="70"/>
      <c r="B9" s="79" t="s">
        <v>37</v>
      </c>
      <c r="C9" s="173">
        <f>C30+C32+C34</f>
        <v>152776</v>
      </c>
      <c r="D9" s="173">
        <f aca="true" t="shared" si="0" ref="D9:L9">D30+D32+D34</f>
        <v>50971</v>
      </c>
      <c r="E9" s="173">
        <f t="shared" si="0"/>
        <v>84269</v>
      </c>
      <c r="F9" s="173">
        <f t="shared" si="0"/>
        <v>47213</v>
      </c>
      <c r="G9" s="173">
        <f t="shared" si="0"/>
        <v>20375</v>
      </c>
      <c r="H9" s="173">
        <f t="shared" si="0"/>
        <v>2636</v>
      </c>
      <c r="I9" s="173">
        <f t="shared" si="0"/>
        <v>14045</v>
      </c>
      <c r="J9" s="173">
        <f t="shared" si="0"/>
        <v>3177</v>
      </c>
      <c r="K9" s="173">
        <f t="shared" si="0"/>
        <v>6676</v>
      </c>
      <c r="L9" s="173">
        <f t="shared" si="0"/>
        <v>7683</v>
      </c>
    </row>
    <row r="10" spans="1:12" ht="13.5" customHeight="1">
      <c r="A10" s="70"/>
      <c r="B10" s="79" t="s">
        <v>38</v>
      </c>
      <c r="C10" s="173">
        <f>C35+C41+C44+C46+'2.11(2)'!C5</f>
        <v>102438</v>
      </c>
      <c r="D10" s="173">
        <f>D35+D41+D44+D46+'2.11(2)'!D5</f>
        <v>25479</v>
      </c>
      <c r="E10" s="173">
        <f>E35+E41+E44+E46+'2.11(2)'!E5</f>
        <v>61159</v>
      </c>
      <c r="F10" s="173">
        <f>F35+F41+F44+F46+'2.11(2)'!F5</f>
        <v>36376</v>
      </c>
      <c r="G10" s="173">
        <f>G35+G41+G44+G46+'2.11(2)'!G5</f>
        <v>15277</v>
      </c>
      <c r="H10" s="173">
        <f>H35+H41+H44+H46+'2.11(2)'!H5</f>
        <v>1640</v>
      </c>
      <c r="I10" s="173">
        <f>I35+I41+I44+I46+'2.11(2)'!I5</f>
        <v>7866</v>
      </c>
      <c r="J10" s="173">
        <f>J35+J41+J44+J46+'2.11(2)'!J5</f>
        <v>3209</v>
      </c>
      <c r="K10" s="173">
        <f>K35+K41+K44+K46+'2.11(2)'!K5</f>
        <v>7336</v>
      </c>
      <c r="L10" s="173">
        <f>L35+L41+L44+L46+'2.11(2)'!L5</f>
        <v>5255</v>
      </c>
    </row>
    <row r="11" spans="1:12" ht="13.5" customHeight="1">
      <c r="A11" s="70"/>
      <c r="B11" s="79" t="s">
        <v>39</v>
      </c>
      <c r="C11" s="173">
        <f>C31+C38+C43+'2.11(2)'!C7+'2.11(2)'!C8</f>
        <v>101370</v>
      </c>
      <c r="D11" s="173">
        <f>D31+D38+D43+'2.11(2)'!D7+'2.11(2)'!D8</f>
        <v>25059</v>
      </c>
      <c r="E11" s="173">
        <f>E31+E38+E43+'2.11(2)'!E7+'2.11(2)'!E8</f>
        <v>58872</v>
      </c>
      <c r="F11" s="173">
        <f>F31+F38+F43+'2.11(2)'!F7+'2.11(2)'!F8</f>
        <v>33821</v>
      </c>
      <c r="G11" s="173">
        <f>G31+G38+G43+'2.11(2)'!G7+'2.11(2)'!G8</f>
        <v>15160</v>
      </c>
      <c r="H11" s="173">
        <f>H31+H38+H43+'2.11(2)'!H7+'2.11(2)'!H8</f>
        <v>1754</v>
      </c>
      <c r="I11" s="173">
        <f>I31+I38+I43+'2.11(2)'!I7+'2.11(2)'!I8</f>
        <v>8137</v>
      </c>
      <c r="J11" s="173">
        <f>J31+J38+J43+'2.11(2)'!J7+'2.11(2)'!J8</f>
        <v>3293</v>
      </c>
      <c r="K11" s="173">
        <f>K31+K38+K43+'2.11(2)'!K7+'2.11(2)'!K8</f>
        <v>8526</v>
      </c>
      <c r="L11" s="173">
        <f>L31+L38+L43+'2.11(2)'!L7+'2.11(2)'!L8</f>
        <v>5620</v>
      </c>
    </row>
    <row r="12" spans="1:12" ht="13.5" customHeight="1">
      <c r="A12" s="70"/>
      <c r="B12" s="79" t="s">
        <v>40</v>
      </c>
      <c r="C12" s="173">
        <f>C40+C42+C45+C47+C55+'2.11(2)'!C6</f>
        <v>46341</v>
      </c>
      <c r="D12" s="173">
        <f>D40+D42+D45+D47+D55+'2.11(2)'!D6</f>
        <v>7394</v>
      </c>
      <c r="E12" s="173">
        <f>E40+E42+E45+E47+E55+'2.11(2)'!E6</f>
        <v>21556</v>
      </c>
      <c r="F12" s="173">
        <f>F40+F42+F45+F47+F55+'2.11(2)'!F6</f>
        <v>11906</v>
      </c>
      <c r="G12" s="173">
        <f>G40+G42+G45+G47+G55+'2.11(2)'!G6</f>
        <v>5696</v>
      </c>
      <c r="H12" s="173">
        <f>H40+H42+H45+H47+H55+'2.11(2)'!H6</f>
        <v>712</v>
      </c>
      <c r="I12" s="173">
        <f>I40+I42+I45+I47+I55+'2.11(2)'!I6</f>
        <v>3242</v>
      </c>
      <c r="J12" s="173">
        <f>J40+J42+J45+J47+J55+'2.11(2)'!J6</f>
        <v>3296</v>
      </c>
      <c r="K12" s="173">
        <f>K40+K42+K45+K47+K55+'2.11(2)'!K6</f>
        <v>9812</v>
      </c>
      <c r="L12" s="173">
        <f>L40+L42+L45+L47+L55+'2.11(2)'!L6</f>
        <v>4283</v>
      </c>
    </row>
    <row r="13" spans="1:12" ht="13.5" customHeight="1">
      <c r="A13" s="70"/>
      <c r="B13" s="79" t="s">
        <v>41</v>
      </c>
      <c r="C13" s="173">
        <f>C29+'2.11(2)'!C9+'2.11(2)'!C10+'2.11(2)'!C11</f>
        <v>85915</v>
      </c>
      <c r="D13" s="173">
        <f>D29+'2.11(2)'!D9+'2.11(2)'!D10+'2.11(2)'!D11</f>
        <v>20504</v>
      </c>
      <c r="E13" s="173">
        <f>E29+'2.11(2)'!E9+'2.11(2)'!E10+'2.11(2)'!E11</f>
        <v>43663</v>
      </c>
      <c r="F13" s="173">
        <f>F29+'2.11(2)'!F9+'2.11(2)'!F10+'2.11(2)'!F11</f>
        <v>24682</v>
      </c>
      <c r="G13" s="173">
        <f>G29+'2.11(2)'!G9+'2.11(2)'!G10+'2.11(2)'!G11</f>
        <v>10757</v>
      </c>
      <c r="H13" s="173">
        <f>H29+'2.11(2)'!H9+'2.11(2)'!H10+'2.11(2)'!H11</f>
        <v>1360</v>
      </c>
      <c r="I13" s="173">
        <f>I29+'2.11(2)'!I9+'2.11(2)'!I10+'2.11(2)'!I11</f>
        <v>6864</v>
      </c>
      <c r="J13" s="173">
        <f>J29+'2.11(2)'!J9+'2.11(2)'!J10+'2.11(2)'!J11</f>
        <v>4162</v>
      </c>
      <c r="K13" s="173">
        <f>K29+'2.11(2)'!K9+'2.11(2)'!K10+'2.11(2)'!K11</f>
        <v>11317</v>
      </c>
      <c r="L13" s="173">
        <f>L29+'2.11(2)'!L9+'2.11(2)'!L10+'2.11(2)'!L11</f>
        <v>6269</v>
      </c>
    </row>
    <row r="14" spans="1:12" ht="13.5" customHeight="1">
      <c r="A14" s="70"/>
      <c r="B14" s="79" t="s">
        <v>42</v>
      </c>
      <c r="C14" s="173">
        <f>C36+C39+C54+C56+'2.11(2)'!C12+'2.11(2)'!C13+'2.11(2)'!C14</f>
        <v>45718</v>
      </c>
      <c r="D14" s="173">
        <f>D36+D39+D54+D56+'2.11(2)'!D12+'2.11(2)'!D13+'2.11(2)'!D14</f>
        <v>8858</v>
      </c>
      <c r="E14" s="173">
        <f>E36+E39+E54+E56+'2.11(2)'!E12+'2.11(2)'!E13+'2.11(2)'!E14</f>
        <v>21896</v>
      </c>
      <c r="F14" s="173">
        <f>F36+F39+F54+F56+'2.11(2)'!F12+'2.11(2)'!F13+'2.11(2)'!F14</f>
        <v>12732</v>
      </c>
      <c r="G14" s="173">
        <f>G36+G39+G54+G56+'2.11(2)'!G12+'2.11(2)'!G13+'2.11(2)'!G14</f>
        <v>5084</v>
      </c>
      <c r="H14" s="173">
        <f>H36+H39+H54+H56+'2.11(2)'!H12+'2.11(2)'!H13+'2.11(2)'!H14</f>
        <v>671</v>
      </c>
      <c r="I14" s="173">
        <f>I36+I39+I54+I56+'2.11(2)'!I12+'2.11(2)'!I13+'2.11(2)'!I14</f>
        <v>3409</v>
      </c>
      <c r="J14" s="173">
        <f>J36+J39+J54+J56+'2.11(2)'!J12+'2.11(2)'!J13+'2.11(2)'!J14</f>
        <v>3278</v>
      </c>
      <c r="K14" s="173">
        <f>K36+K39+K54+K56+'2.11(2)'!K12+'2.11(2)'!K13+'2.11(2)'!K14</f>
        <v>7780</v>
      </c>
      <c r="L14" s="173">
        <f>L36+L39+L54+L56+'2.11(2)'!L12+'2.11(2)'!L13+'2.11(2)'!L14</f>
        <v>3906</v>
      </c>
    </row>
    <row r="15" spans="1:12" ht="13.5" customHeight="1">
      <c r="A15" s="70"/>
      <c r="B15" s="79" t="s">
        <v>43</v>
      </c>
      <c r="C15" s="173">
        <f>C37+C49+C52+'2.11(2)'!C15+'2.11(2)'!C16</f>
        <v>35231</v>
      </c>
      <c r="D15" s="173">
        <f>D37+D49+D52+'2.11(2)'!D15+'2.11(2)'!D16</f>
        <v>6352</v>
      </c>
      <c r="E15" s="173">
        <f>E37+E49+E52+'2.11(2)'!E15+'2.11(2)'!E16</f>
        <v>15061</v>
      </c>
      <c r="F15" s="173">
        <f>F37+F49+F52+'2.11(2)'!F15+'2.11(2)'!F16</f>
        <v>8310</v>
      </c>
      <c r="G15" s="173">
        <f>G37+G49+G52+'2.11(2)'!G15+'2.11(2)'!G16</f>
        <v>3671</v>
      </c>
      <c r="H15" s="173">
        <f>H37+H49+H52+'2.11(2)'!H15+'2.11(2)'!H16</f>
        <v>442</v>
      </c>
      <c r="I15" s="173">
        <f>I37+I49+I52+'2.11(2)'!I15+'2.11(2)'!I16</f>
        <v>2638</v>
      </c>
      <c r="J15" s="173">
        <f>J37+J49+J52+'2.11(2)'!J15+'2.11(2)'!J16</f>
        <v>3526</v>
      </c>
      <c r="K15" s="173">
        <f>K37+K49+K52+'2.11(2)'!K15+'2.11(2)'!K16</f>
        <v>7192</v>
      </c>
      <c r="L15" s="173">
        <f>L37+L49+L52+'2.11(2)'!L15+'2.11(2)'!L16</f>
        <v>3100</v>
      </c>
    </row>
    <row r="16" spans="1:12" ht="13.5" customHeight="1">
      <c r="A16" s="70"/>
      <c r="B16" s="79" t="s">
        <v>44</v>
      </c>
      <c r="C16" s="173">
        <f>C48+C50</f>
        <v>20503</v>
      </c>
      <c r="D16" s="173">
        <f aca="true" t="shared" si="1" ref="D16:L16">D48+D50</f>
        <v>3868</v>
      </c>
      <c r="E16" s="173">
        <f t="shared" si="1"/>
        <v>8605</v>
      </c>
      <c r="F16" s="173">
        <f t="shared" si="1"/>
        <v>5066</v>
      </c>
      <c r="G16" s="173">
        <f t="shared" si="1"/>
        <v>1905</v>
      </c>
      <c r="H16" s="173">
        <f t="shared" si="1"/>
        <v>253</v>
      </c>
      <c r="I16" s="173">
        <f t="shared" si="1"/>
        <v>1381</v>
      </c>
      <c r="J16" s="173">
        <f t="shared" si="1"/>
        <v>1941</v>
      </c>
      <c r="K16" s="173">
        <f t="shared" si="1"/>
        <v>4257</v>
      </c>
      <c r="L16" s="173">
        <f t="shared" si="1"/>
        <v>1832</v>
      </c>
    </row>
    <row r="17" spans="1:12" s="3" customFormat="1" ht="13.5" customHeight="1">
      <c r="A17" s="70"/>
      <c r="B17" s="79" t="s">
        <v>45</v>
      </c>
      <c r="C17" s="173">
        <f>C33+C51+C53</f>
        <v>27779</v>
      </c>
      <c r="D17" s="173">
        <f aca="true" t="shared" si="2" ref="D17:L17">D33+D51+D53</f>
        <v>6549</v>
      </c>
      <c r="E17" s="173">
        <f t="shared" si="2"/>
        <v>12551</v>
      </c>
      <c r="F17" s="173">
        <f t="shared" si="2"/>
        <v>7362</v>
      </c>
      <c r="G17" s="173">
        <f t="shared" si="2"/>
        <v>2666</v>
      </c>
      <c r="H17" s="173">
        <f t="shared" si="2"/>
        <v>458</v>
      </c>
      <c r="I17" s="173">
        <f t="shared" si="2"/>
        <v>2065</v>
      </c>
      <c r="J17" s="173">
        <f t="shared" si="2"/>
        <v>2353</v>
      </c>
      <c r="K17" s="173">
        <f t="shared" si="2"/>
        <v>4040</v>
      </c>
      <c r="L17" s="173">
        <f t="shared" si="2"/>
        <v>2286</v>
      </c>
    </row>
    <row r="18" spans="1:12" s="3" customFormat="1" ht="11.25" customHeight="1">
      <c r="A18" s="70"/>
      <c r="B18" s="79"/>
      <c r="C18" s="14"/>
      <c r="D18" s="14"/>
      <c r="E18" s="14"/>
      <c r="F18" s="14"/>
      <c r="G18" s="14"/>
      <c r="H18" s="14"/>
      <c r="I18" s="14"/>
      <c r="J18" s="14"/>
      <c r="K18" s="14"/>
      <c r="L18" s="14"/>
    </row>
    <row r="19" spans="1:12" ht="13.5" customHeight="1">
      <c r="A19" s="70">
        <v>100</v>
      </c>
      <c r="B19" s="79" t="s">
        <v>155</v>
      </c>
      <c r="C19" s="14">
        <v>242963</v>
      </c>
      <c r="D19" s="14">
        <v>84193</v>
      </c>
      <c r="E19" s="14">
        <v>130886</v>
      </c>
      <c r="F19" s="14">
        <v>76052</v>
      </c>
      <c r="G19" s="14">
        <v>30188</v>
      </c>
      <c r="H19" s="14">
        <v>3744</v>
      </c>
      <c r="I19" s="14">
        <v>20902</v>
      </c>
      <c r="J19" s="14">
        <v>5453</v>
      </c>
      <c r="K19" s="14">
        <v>10993</v>
      </c>
      <c r="L19" s="14">
        <v>11438</v>
      </c>
    </row>
    <row r="20" spans="1:12" ht="13.5" customHeight="1">
      <c r="A20" s="70">
        <v>101</v>
      </c>
      <c r="B20" s="79" t="s">
        <v>156</v>
      </c>
      <c r="C20" s="14">
        <v>28732</v>
      </c>
      <c r="D20" s="14">
        <v>9921</v>
      </c>
      <c r="E20" s="14">
        <v>16048</v>
      </c>
      <c r="F20" s="14">
        <v>9495</v>
      </c>
      <c r="G20" s="14">
        <v>3533</v>
      </c>
      <c r="H20" s="14">
        <v>426</v>
      </c>
      <c r="I20" s="14">
        <v>2594</v>
      </c>
      <c r="J20" s="14">
        <v>565</v>
      </c>
      <c r="K20" s="14">
        <v>987</v>
      </c>
      <c r="L20" s="14">
        <v>1211</v>
      </c>
    </row>
    <row r="21" spans="1:12" ht="13.5" customHeight="1">
      <c r="A21" s="70">
        <v>102</v>
      </c>
      <c r="B21" s="79" t="s">
        <v>157</v>
      </c>
      <c r="C21" s="14">
        <v>20808</v>
      </c>
      <c r="D21" s="14">
        <v>7994</v>
      </c>
      <c r="E21" s="14">
        <v>10752</v>
      </c>
      <c r="F21" s="14">
        <v>6085</v>
      </c>
      <c r="G21" s="14">
        <v>2377</v>
      </c>
      <c r="H21" s="14">
        <v>315</v>
      </c>
      <c r="I21" s="14">
        <v>1975</v>
      </c>
      <c r="J21" s="14">
        <v>376</v>
      </c>
      <c r="K21" s="14">
        <v>677</v>
      </c>
      <c r="L21" s="14">
        <v>1009</v>
      </c>
    </row>
    <row r="22" spans="1:12" ht="13.5" customHeight="1">
      <c r="A22" s="70">
        <v>105</v>
      </c>
      <c r="B22" s="79" t="s">
        <v>158</v>
      </c>
      <c r="C22" s="14">
        <v>21943</v>
      </c>
      <c r="D22" s="14">
        <v>10135</v>
      </c>
      <c r="E22" s="14">
        <v>9899</v>
      </c>
      <c r="F22" s="14">
        <v>5277</v>
      </c>
      <c r="G22" s="14">
        <v>2212</v>
      </c>
      <c r="H22" s="14">
        <v>345</v>
      </c>
      <c r="I22" s="14">
        <v>2065</v>
      </c>
      <c r="J22" s="14">
        <v>329</v>
      </c>
      <c r="K22" s="14">
        <v>534</v>
      </c>
      <c r="L22" s="14">
        <v>1046</v>
      </c>
    </row>
    <row r="23" spans="1:12" ht="13.5" customHeight="1">
      <c r="A23" s="70">
        <v>106</v>
      </c>
      <c r="B23" s="79" t="s">
        <v>159</v>
      </c>
      <c r="C23" s="14">
        <v>21281</v>
      </c>
      <c r="D23" s="14">
        <v>8665</v>
      </c>
      <c r="E23" s="14">
        <v>10716</v>
      </c>
      <c r="F23" s="14">
        <v>5840</v>
      </c>
      <c r="G23" s="14">
        <v>2310</v>
      </c>
      <c r="H23" s="14">
        <v>391</v>
      </c>
      <c r="I23" s="14">
        <v>2175</v>
      </c>
      <c r="J23" s="14">
        <v>321</v>
      </c>
      <c r="K23" s="14">
        <v>621</v>
      </c>
      <c r="L23" s="14">
        <v>958</v>
      </c>
    </row>
    <row r="24" spans="1:12" ht="13.5" customHeight="1">
      <c r="A24" s="70">
        <v>107</v>
      </c>
      <c r="B24" s="79" t="s">
        <v>160</v>
      </c>
      <c r="C24" s="14">
        <v>28642</v>
      </c>
      <c r="D24" s="14">
        <v>9182</v>
      </c>
      <c r="E24" s="14">
        <v>16648</v>
      </c>
      <c r="F24" s="14">
        <v>9791</v>
      </c>
      <c r="G24" s="14">
        <v>3881</v>
      </c>
      <c r="H24" s="14">
        <v>473</v>
      </c>
      <c r="I24" s="14">
        <v>2503</v>
      </c>
      <c r="J24" s="14">
        <v>577</v>
      </c>
      <c r="K24" s="14">
        <v>977</v>
      </c>
      <c r="L24" s="14">
        <v>1258</v>
      </c>
    </row>
    <row r="25" spans="1:12" ht="13.5" customHeight="1">
      <c r="A25" s="70">
        <v>108</v>
      </c>
      <c r="B25" s="79" t="s">
        <v>161</v>
      </c>
      <c r="C25" s="14">
        <v>36919</v>
      </c>
      <c r="D25" s="14">
        <v>12099</v>
      </c>
      <c r="E25" s="14">
        <v>21237</v>
      </c>
      <c r="F25" s="14">
        <v>12796</v>
      </c>
      <c r="G25" s="14">
        <v>4805</v>
      </c>
      <c r="H25" s="14">
        <v>556</v>
      </c>
      <c r="I25" s="14">
        <v>3080</v>
      </c>
      <c r="J25" s="14">
        <v>730</v>
      </c>
      <c r="K25" s="14">
        <v>1350</v>
      </c>
      <c r="L25" s="14">
        <v>1503</v>
      </c>
    </row>
    <row r="26" spans="1:12" ht="13.5" customHeight="1">
      <c r="A26" s="70">
        <v>109</v>
      </c>
      <c r="B26" s="79" t="s">
        <v>162</v>
      </c>
      <c r="C26" s="14">
        <v>34090</v>
      </c>
      <c r="D26" s="14">
        <v>8767</v>
      </c>
      <c r="E26" s="14">
        <v>19861</v>
      </c>
      <c r="F26" s="14">
        <v>11885</v>
      </c>
      <c r="G26" s="14">
        <v>4888</v>
      </c>
      <c r="H26" s="14">
        <v>500</v>
      </c>
      <c r="I26" s="14">
        <v>2588</v>
      </c>
      <c r="J26" s="14">
        <v>1097</v>
      </c>
      <c r="K26" s="14">
        <v>2540</v>
      </c>
      <c r="L26" s="14">
        <v>1825</v>
      </c>
    </row>
    <row r="27" spans="1:12" ht="13.5" customHeight="1">
      <c r="A27" s="70">
        <v>110</v>
      </c>
      <c r="B27" s="79" t="s">
        <v>163</v>
      </c>
      <c r="C27" s="14">
        <v>21451</v>
      </c>
      <c r="D27" s="14">
        <v>10749</v>
      </c>
      <c r="E27" s="14">
        <v>9012</v>
      </c>
      <c r="F27" s="14">
        <v>5089</v>
      </c>
      <c r="G27" s="14">
        <v>1864</v>
      </c>
      <c r="H27" s="14">
        <v>278</v>
      </c>
      <c r="I27" s="14">
        <v>1781</v>
      </c>
      <c r="J27" s="14">
        <v>282</v>
      </c>
      <c r="K27" s="14">
        <v>473</v>
      </c>
      <c r="L27" s="14">
        <v>935</v>
      </c>
    </row>
    <row r="28" spans="1:12" ht="13.5" customHeight="1">
      <c r="A28" s="70">
        <v>111</v>
      </c>
      <c r="B28" s="79" t="s">
        <v>164</v>
      </c>
      <c r="C28" s="14">
        <v>29097</v>
      </c>
      <c r="D28" s="14">
        <v>6681</v>
      </c>
      <c r="E28" s="14">
        <v>16713</v>
      </c>
      <c r="F28" s="14">
        <v>9794</v>
      </c>
      <c r="G28" s="14">
        <v>4318</v>
      </c>
      <c r="H28" s="14">
        <v>460</v>
      </c>
      <c r="I28" s="14">
        <v>2141</v>
      </c>
      <c r="J28" s="14">
        <v>1176</v>
      </c>
      <c r="K28" s="14">
        <v>2834</v>
      </c>
      <c r="L28" s="14">
        <v>1693</v>
      </c>
    </row>
    <row r="29" spans="1:12" ht="13.5" customHeight="1">
      <c r="A29" s="70">
        <v>201</v>
      </c>
      <c r="B29" s="79" t="s">
        <v>46</v>
      </c>
      <c r="C29" s="14">
        <v>78075</v>
      </c>
      <c r="D29" s="14">
        <v>19210</v>
      </c>
      <c r="E29" s="14">
        <v>40264</v>
      </c>
      <c r="F29" s="14">
        <v>22860</v>
      </c>
      <c r="G29" s="14">
        <v>9847</v>
      </c>
      <c r="H29" s="14">
        <v>1232</v>
      </c>
      <c r="I29" s="14">
        <v>6325</v>
      </c>
      <c r="J29" s="14">
        <v>3546</v>
      </c>
      <c r="K29" s="14">
        <v>9585</v>
      </c>
      <c r="L29" s="14">
        <v>5470</v>
      </c>
    </row>
    <row r="30" spans="1:12" ht="13.5" customHeight="1">
      <c r="A30" s="70">
        <v>202</v>
      </c>
      <c r="B30" s="79" t="s">
        <v>166</v>
      </c>
      <c r="C30" s="14">
        <v>75366</v>
      </c>
      <c r="D30" s="14">
        <v>27227</v>
      </c>
      <c r="E30" s="14">
        <v>39663</v>
      </c>
      <c r="F30" s="14">
        <v>21406</v>
      </c>
      <c r="G30" s="14">
        <v>9827</v>
      </c>
      <c r="H30" s="14">
        <v>1379</v>
      </c>
      <c r="I30" s="14">
        <v>7051</v>
      </c>
      <c r="J30" s="14">
        <v>1450</v>
      </c>
      <c r="K30" s="14">
        <v>3167</v>
      </c>
      <c r="L30" s="14">
        <v>3859</v>
      </c>
    </row>
    <row r="31" spans="1:12" ht="13.5" customHeight="1">
      <c r="A31" s="70">
        <v>203</v>
      </c>
      <c r="B31" s="79" t="s">
        <v>167</v>
      </c>
      <c r="C31" s="14">
        <v>41848</v>
      </c>
      <c r="D31" s="14">
        <v>11993</v>
      </c>
      <c r="E31" s="14">
        <v>24250</v>
      </c>
      <c r="F31" s="14">
        <v>13968</v>
      </c>
      <c r="G31" s="14">
        <v>5969</v>
      </c>
      <c r="H31" s="14">
        <v>692</v>
      </c>
      <c r="I31" s="14">
        <v>3621</v>
      </c>
      <c r="J31" s="14">
        <v>1078</v>
      </c>
      <c r="K31" s="14">
        <v>2488</v>
      </c>
      <c r="L31" s="14">
        <v>2039</v>
      </c>
    </row>
    <row r="32" spans="1:12" ht="13.5" customHeight="1">
      <c r="A32" s="70">
        <v>204</v>
      </c>
      <c r="B32" s="79" t="s">
        <v>168</v>
      </c>
      <c r="C32" s="14">
        <v>62691</v>
      </c>
      <c r="D32" s="14">
        <v>19064</v>
      </c>
      <c r="E32" s="14">
        <v>36066</v>
      </c>
      <c r="F32" s="14">
        <v>20634</v>
      </c>
      <c r="G32" s="14">
        <v>8672</v>
      </c>
      <c r="H32" s="14">
        <v>1052</v>
      </c>
      <c r="I32" s="14">
        <v>5708</v>
      </c>
      <c r="J32" s="14">
        <v>1432</v>
      </c>
      <c r="K32" s="14">
        <v>2989</v>
      </c>
      <c r="L32" s="14">
        <v>3140</v>
      </c>
    </row>
    <row r="33" spans="1:12" ht="13.5" customHeight="1">
      <c r="A33" s="70">
        <v>205</v>
      </c>
      <c r="B33" s="79" t="s">
        <v>352</v>
      </c>
      <c r="C33" s="14">
        <v>8940</v>
      </c>
      <c r="D33" s="14">
        <v>2448</v>
      </c>
      <c r="E33" s="14">
        <v>4171</v>
      </c>
      <c r="F33" s="14">
        <v>2562</v>
      </c>
      <c r="G33" s="14">
        <v>837</v>
      </c>
      <c r="H33" s="14">
        <v>148</v>
      </c>
      <c r="I33" s="14">
        <v>624</v>
      </c>
      <c r="J33" s="14">
        <v>684</v>
      </c>
      <c r="K33" s="14">
        <v>981</v>
      </c>
      <c r="L33" s="14">
        <v>656</v>
      </c>
    </row>
    <row r="34" spans="1:12" ht="13.5" customHeight="1">
      <c r="A34" s="70">
        <v>206</v>
      </c>
      <c r="B34" s="79" t="s">
        <v>170</v>
      </c>
      <c r="C34" s="14">
        <v>14719</v>
      </c>
      <c r="D34" s="14">
        <v>4680</v>
      </c>
      <c r="E34" s="14">
        <v>8540</v>
      </c>
      <c r="F34" s="14">
        <v>5173</v>
      </c>
      <c r="G34" s="14">
        <v>1876</v>
      </c>
      <c r="H34" s="14">
        <v>205</v>
      </c>
      <c r="I34" s="14">
        <v>1286</v>
      </c>
      <c r="J34" s="14">
        <v>295</v>
      </c>
      <c r="K34" s="14">
        <v>520</v>
      </c>
      <c r="L34" s="14">
        <v>684</v>
      </c>
    </row>
    <row r="35" spans="1:12" ht="13.5" customHeight="1">
      <c r="A35" s="70">
        <v>207</v>
      </c>
      <c r="B35" s="79" t="s">
        <v>171</v>
      </c>
      <c r="C35" s="14">
        <v>26500</v>
      </c>
      <c r="D35" s="14">
        <v>7009</v>
      </c>
      <c r="E35" s="14">
        <v>15702</v>
      </c>
      <c r="F35" s="14">
        <v>8897</v>
      </c>
      <c r="G35" s="14">
        <v>4115</v>
      </c>
      <c r="H35" s="14">
        <v>468</v>
      </c>
      <c r="I35" s="14">
        <v>2222</v>
      </c>
      <c r="J35" s="14">
        <v>679</v>
      </c>
      <c r="K35" s="14">
        <v>1712</v>
      </c>
      <c r="L35" s="14">
        <v>1398</v>
      </c>
    </row>
    <row r="36" spans="1:12" ht="13.5" customHeight="1">
      <c r="A36" s="70">
        <v>208</v>
      </c>
      <c r="B36" s="79" t="s">
        <v>172</v>
      </c>
      <c r="C36" s="14">
        <v>5891</v>
      </c>
      <c r="D36" s="14">
        <v>1502</v>
      </c>
      <c r="E36" s="14">
        <v>3214</v>
      </c>
      <c r="F36" s="14">
        <v>1917</v>
      </c>
      <c r="G36" s="14">
        <v>749</v>
      </c>
      <c r="H36" s="14">
        <v>86</v>
      </c>
      <c r="I36" s="14">
        <v>462</v>
      </c>
      <c r="J36" s="14">
        <v>285</v>
      </c>
      <c r="K36" s="14">
        <v>561</v>
      </c>
      <c r="L36" s="14">
        <v>329</v>
      </c>
    </row>
    <row r="37" spans="1:12" ht="13.5" customHeight="1">
      <c r="A37" s="70">
        <v>209</v>
      </c>
      <c r="B37" s="79" t="s">
        <v>173</v>
      </c>
      <c r="C37" s="14">
        <v>15635</v>
      </c>
      <c r="D37" s="14">
        <v>2724</v>
      </c>
      <c r="E37" s="14">
        <v>6713</v>
      </c>
      <c r="F37" s="14">
        <v>3600</v>
      </c>
      <c r="G37" s="14">
        <v>1717</v>
      </c>
      <c r="H37" s="14">
        <v>204</v>
      </c>
      <c r="I37" s="14">
        <v>1192</v>
      </c>
      <c r="J37" s="14">
        <v>1503</v>
      </c>
      <c r="K37" s="14">
        <v>3232</v>
      </c>
      <c r="L37" s="14">
        <v>1463</v>
      </c>
    </row>
    <row r="38" spans="1:12" ht="13.5" customHeight="1">
      <c r="A38" s="70">
        <v>210</v>
      </c>
      <c r="B38" s="79" t="s">
        <v>174</v>
      </c>
      <c r="C38" s="14">
        <v>36601</v>
      </c>
      <c r="D38" s="14">
        <v>8185</v>
      </c>
      <c r="E38" s="14">
        <v>21370</v>
      </c>
      <c r="F38" s="14">
        <v>12326</v>
      </c>
      <c r="G38" s="14">
        <v>5640</v>
      </c>
      <c r="H38" s="14">
        <v>642</v>
      </c>
      <c r="I38" s="14">
        <v>2762</v>
      </c>
      <c r="J38" s="14">
        <v>1326</v>
      </c>
      <c r="K38" s="14">
        <v>3506</v>
      </c>
      <c r="L38" s="14">
        <v>2214</v>
      </c>
    </row>
    <row r="39" spans="1:12" ht="13.5" customHeight="1">
      <c r="A39" s="70">
        <v>212</v>
      </c>
      <c r="B39" s="79" t="s">
        <v>175</v>
      </c>
      <c r="C39" s="14">
        <v>8357</v>
      </c>
      <c r="D39" s="14">
        <v>1828</v>
      </c>
      <c r="E39" s="14">
        <v>4262</v>
      </c>
      <c r="F39" s="14">
        <v>2606</v>
      </c>
      <c r="G39" s="14">
        <v>907</v>
      </c>
      <c r="H39" s="14">
        <v>123</v>
      </c>
      <c r="I39" s="14">
        <v>626</v>
      </c>
      <c r="J39" s="14">
        <v>505</v>
      </c>
      <c r="K39" s="14">
        <v>1142</v>
      </c>
      <c r="L39" s="14">
        <v>620</v>
      </c>
    </row>
    <row r="40" spans="1:12" ht="13.5" customHeight="1">
      <c r="A40" s="70">
        <v>213</v>
      </c>
      <c r="B40" s="79" t="s">
        <v>176</v>
      </c>
      <c r="C40" s="14">
        <v>7638</v>
      </c>
      <c r="D40" s="14">
        <v>1432</v>
      </c>
      <c r="E40" s="14">
        <v>3473</v>
      </c>
      <c r="F40" s="14">
        <v>2000</v>
      </c>
      <c r="G40" s="14">
        <v>851</v>
      </c>
      <c r="H40" s="14">
        <v>110</v>
      </c>
      <c r="I40" s="14">
        <v>512</v>
      </c>
      <c r="J40" s="14">
        <v>562</v>
      </c>
      <c r="K40" s="14">
        <v>1484</v>
      </c>
      <c r="L40" s="14">
        <v>687</v>
      </c>
    </row>
    <row r="41" spans="1:12" ht="13.5" customHeight="1">
      <c r="A41" s="70">
        <v>214</v>
      </c>
      <c r="B41" s="79" t="s">
        <v>177</v>
      </c>
      <c r="C41" s="14">
        <v>33809</v>
      </c>
      <c r="D41" s="14">
        <v>9537</v>
      </c>
      <c r="E41" s="14">
        <v>20163</v>
      </c>
      <c r="F41" s="14">
        <v>12062</v>
      </c>
      <c r="G41" s="14">
        <v>4859</v>
      </c>
      <c r="H41" s="14">
        <v>547</v>
      </c>
      <c r="I41" s="14">
        <v>2695</v>
      </c>
      <c r="J41" s="14">
        <v>932</v>
      </c>
      <c r="K41" s="14">
        <v>1713</v>
      </c>
      <c r="L41" s="14">
        <v>1464</v>
      </c>
    </row>
    <row r="42" spans="1:12" ht="13.5" customHeight="1">
      <c r="A42" s="70">
        <v>215</v>
      </c>
      <c r="B42" s="79" t="s">
        <v>353</v>
      </c>
      <c r="C42" s="14">
        <v>13447</v>
      </c>
      <c r="D42" s="14">
        <v>2337</v>
      </c>
      <c r="E42" s="14">
        <v>7365</v>
      </c>
      <c r="F42" s="14">
        <v>4241</v>
      </c>
      <c r="G42" s="14">
        <v>1954</v>
      </c>
      <c r="H42" s="14">
        <v>213</v>
      </c>
      <c r="I42" s="14">
        <v>957</v>
      </c>
      <c r="J42" s="14">
        <v>707</v>
      </c>
      <c r="K42" s="14">
        <v>1987</v>
      </c>
      <c r="L42" s="14">
        <v>1051</v>
      </c>
    </row>
    <row r="43" spans="1:12" ht="13.5" customHeight="1">
      <c r="A43" s="70">
        <v>216</v>
      </c>
      <c r="B43" s="79" t="s">
        <v>179</v>
      </c>
      <c r="C43" s="14">
        <v>13515</v>
      </c>
      <c r="D43" s="14">
        <v>3206</v>
      </c>
      <c r="E43" s="14">
        <v>7771</v>
      </c>
      <c r="F43" s="14">
        <v>4440</v>
      </c>
      <c r="G43" s="14">
        <v>2011</v>
      </c>
      <c r="H43" s="14">
        <v>245</v>
      </c>
      <c r="I43" s="14">
        <v>1075</v>
      </c>
      <c r="J43" s="14">
        <v>489</v>
      </c>
      <c r="K43" s="14">
        <v>1293</v>
      </c>
      <c r="L43" s="14">
        <v>756</v>
      </c>
    </row>
    <row r="44" spans="1:12" ht="13.5" customHeight="1">
      <c r="A44" s="70">
        <v>217</v>
      </c>
      <c r="B44" s="79" t="s">
        <v>180</v>
      </c>
      <c r="C44" s="14">
        <v>26100</v>
      </c>
      <c r="D44" s="14">
        <v>5981</v>
      </c>
      <c r="E44" s="14">
        <v>16556</v>
      </c>
      <c r="F44" s="14">
        <v>10129</v>
      </c>
      <c r="G44" s="14">
        <v>4114</v>
      </c>
      <c r="H44" s="14">
        <v>399</v>
      </c>
      <c r="I44" s="14">
        <v>1914</v>
      </c>
      <c r="J44" s="14">
        <v>764</v>
      </c>
      <c r="K44" s="14">
        <v>1542</v>
      </c>
      <c r="L44" s="14">
        <v>1257</v>
      </c>
    </row>
    <row r="45" spans="1:12" ht="13.5" customHeight="1">
      <c r="A45" s="70">
        <v>218</v>
      </c>
      <c r="B45" s="79" t="s">
        <v>181</v>
      </c>
      <c r="C45" s="14">
        <v>7293</v>
      </c>
      <c r="D45" s="14">
        <v>1178</v>
      </c>
      <c r="E45" s="14">
        <v>3352</v>
      </c>
      <c r="F45" s="14">
        <v>1760</v>
      </c>
      <c r="G45" s="14">
        <v>956</v>
      </c>
      <c r="H45" s="14">
        <v>113</v>
      </c>
      <c r="I45" s="14">
        <v>523</v>
      </c>
      <c r="J45" s="14">
        <v>501</v>
      </c>
      <c r="K45" s="14">
        <v>1537</v>
      </c>
      <c r="L45" s="14">
        <v>725</v>
      </c>
    </row>
    <row r="46" spans="1:12" ht="13.5" customHeight="1">
      <c r="A46" s="70">
        <v>219</v>
      </c>
      <c r="B46" s="79" t="s">
        <v>182</v>
      </c>
      <c r="C46" s="14">
        <v>12016</v>
      </c>
      <c r="D46" s="14">
        <v>2316</v>
      </c>
      <c r="E46" s="14">
        <v>6368</v>
      </c>
      <c r="F46" s="14">
        <v>3839</v>
      </c>
      <c r="G46" s="14">
        <v>1606</v>
      </c>
      <c r="H46" s="14">
        <v>163</v>
      </c>
      <c r="I46" s="14">
        <v>760</v>
      </c>
      <c r="J46" s="14">
        <v>605</v>
      </c>
      <c r="K46" s="14">
        <v>1858</v>
      </c>
      <c r="L46" s="14">
        <v>869</v>
      </c>
    </row>
    <row r="47" spans="1:12" ht="13.5" customHeight="1">
      <c r="A47" s="70">
        <v>220</v>
      </c>
      <c r="B47" s="79" t="s">
        <v>183</v>
      </c>
      <c r="C47" s="14">
        <v>8019</v>
      </c>
      <c r="D47" s="14">
        <v>997</v>
      </c>
      <c r="E47" s="14">
        <v>3443</v>
      </c>
      <c r="F47" s="14">
        <v>1737</v>
      </c>
      <c r="G47" s="14">
        <v>944</v>
      </c>
      <c r="H47" s="14">
        <v>126</v>
      </c>
      <c r="I47" s="14">
        <v>636</v>
      </c>
      <c r="J47" s="14">
        <v>609</v>
      </c>
      <c r="K47" s="14">
        <v>2136</v>
      </c>
      <c r="L47" s="14">
        <v>834</v>
      </c>
    </row>
    <row r="48" spans="1:12" ht="13.5" customHeight="1">
      <c r="A48" s="70">
        <v>221</v>
      </c>
      <c r="B48" s="79" t="s">
        <v>184</v>
      </c>
      <c r="C48" s="14">
        <v>8041</v>
      </c>
      <c r="D48" s="14">
        <v>1717</v>
      </c>
      <c r="E48" s="14">
        <v>3490</v>
      </c>
      <c r="F48" s="14">
        <v>2091</v>
      </c>
      <c r="G48" s="14">
        <v>739</v>
      </c>
      <c r="H48" s="14">
        <v>94</v>
      </c>
      <c r="I48" s="14">
        <v>566</v>
      </c>
      <c r="J48" s="14">
        <v>667</v>
      </c>
      <c r="K48" s="14">
        <v>1472</v>
      </c>
      <c r="L48" s="14">
        <v>695</v>
      </c>
    </row>
    <row r="49" spans="1:12" ht="13.5" customHeight="1">
      <c r="A49" s="70">
        <v>222</v>
      </c>
      <c r="B49" s="79" t="s">
        <v>291</v>
      </c>
      <c r="C49" s="14">
        <v>5558</v>
      </c>
      <c r="D49" s="14">
        <v>1028</v>
      </c>
      <c r="E49" s="14">
        <v>2423</v>
      </c>
      <c r="F49" s="14">
        <v>1409</v>
      </c>
      <c r="G49" s="14">
        <v>532</v>
      </c>
      <c r="H49" s="14">
        <v>79</v>
      </c>
      <c r="I49" s="14">
        <v>403</v>
      </c>
      <c r="J49" s="14">
        <v>570</v>
      </c>
      <c r="K49" s="14">
        <v>1101</v>
      </c>
      <c r="L49" s="14">
        <v>436</v>
      </c>
    </row>
    <row r="50" spans="1:12" ht="13.5" customHeight="1">
      <c r="A50" s="70">
        <v>223</v>
      </c>
      <c r="B50" s="79" t="s">
        <v>292</v>
      </c>
      <c r="C50" s="14">
        <v>12462</v>
      </c>
      <c r="D50" s="14">
        <v>2151</v>
      </c>
      <c r="E50" s="14">
        <v>5115</v>
      </c>
      <c r="F50" s="14">
        <v>2975</v>
      </c>
      <c r="G50" s="14">
        <v>1166</v>
      </c>
      <c r="H50" s="14">
        <v>159</v>
      </c>
      <c r="I50" s="14">
        <v>815</v>
      </c>
      <c r="J50" s="14">
        <v>1274</v>
      </c>
      <c r="K50" s="14">
        <v>2785</v>
      </c>
      <c r="L50" s="14">
        <v>1137</v>
      </c>
    </row>
    <row r="51" spans="1:12" ht="13.5" customHeight="1">
      <c r="A51" s="70">
        <v>224</v>
      </c>
      <c r="B51" s="79" t="s">
        <v>293</v>
      </c>
      <c r="C51" s="14">
        <v>9220</v>
      </c>
      <c r="D51" s="14">
        <v>1713</v>
      </c>
      <c r="E51" s="14">
        <v>3883</v>
      </c>
      <c r="F51" s="14">
        <v>2074</v>
      </c>
      <c r="G51" s="14">
        <v>958</v>
      </c>
      <c r="H51" s="14">
        <v>160</v>
      </c>
      <c r="I51" s="14">
        <v>691</v>
      </c>
      <c r="J51" s="14">
        <v>925</v>
      </c>
      <c r="K51" s="14">
        <v>1741</v>
      </c>
      <c r="L51" s="14">
        <v>958</v>
      </c>
    </row>
    <row r="52" spans="1:12" ht="13.5" customHeight="1">
      <c r="A52" s="70">
        <v>225</v>
      </c>
      <c r="B52" s="79" t="s">
        <v>294</v>
      </c>
      <c r="C52" s="14">
        <v>6306</v>
      </c>
      <c r="D52" s="14">
        <v>1232</v>
      </c>
      <c r="E52" s="14">
        <v>2785</v>
      </c>
      <c r="F52" s="14">
        <v>1597</v>
      </c>
      <c r="G52" s="14">
        <v>657</v>
      </c>
      <c r="H52" s="14">
        <v>68</v>
      </c>
      <c r="I52" s="14">
        <v>463</v>
      </c>
      <c r="J52" s="14">
        <v>607</v>
      </c>
      <c r="K52" s="14">
        <v>1170</v>
      </c>
      <c r="L52" s="14">
        <v>512</v>
      </c>
    </row>
    <row r="53" spans="1:12" ht="13.5" customHeight="1">
      <c r="A53" s="70">
        <v>226</v>
      </c>
      <c r="B53" s="79" t="s">
        <v>295</v>
      </c>
      <c r="C53" s="14">
        <v>9619</v>
      </c>
      <c r="D53" s="14">
        <v>2388</v>
      </c>
      <c r="E53" s="14">
        <v>4497</v>
      </c>
      <c r="F53" s="14">
        <v>2726</v>
      </c>
      <c r="G53" s="14">
        <v>871</v>
      </c>
      <c r="H53" s="14">
        <v>150</v>
      </c>
      <c r="I53" s="14">
        <v>750</v>
      </c>
      <c r="J53" s="14">
        <v>744</v>
      </c>
      <c r="K53" s="14">
        <v>1318</v>
      </c>
      <c r="L53" s="14">
        <v>672</v>
      </c>
    </row>
    <row r="54" spans="1:12" ht="13.5" customHeight="1">
      <c r="A54" s="70">
        <v>227</v>
      </c>
      <c r="B54" s="79" t="s">
        <v>296</v>
      </c>
      <c r="C54" s="14">
        <v>7531</v>
      </c>
      <c r="D54" s="14">
        <v>1282</v>
      </c>
      <c r="E54" s="14">
        <v>2895</v>
      </c>
      <c r="F54" s="14">
        <v>1636</v>
      </c>
      <c r="G54" s="14">
        <v>665</v>
      </c>
      <c r="H54" s="14">
        <v>96</v>
      </c>
      <c r="I54" s="14">
        <v>498</v>
      </c>
      <c r="J54" s="14">
        <v>782</v>
      </c>
      <c r="K54" s="14">
        <v>1769</v>
      </c>
      <c r="L54" s="14">
        <v>803</v>
      </c>
    </row>
    <row r="55" spans="1:12" ht="13.5" customHeight="1">
      <c r="A55" s="70">
        <v>228</v>
      </c>
      <c r="B55" s="79" t="s">
        <v>354</v>
      </c>
      <c r="C55" s="14">
        <v>5766</v>
      </c>
      <c r="D55" s="14">
        <v>971</v>
      </c>
      <c r="E55" s="14">
        <v>2350</v>
      </c>
      <c r="F55" s="14">
        <v>1329</v>
      </c>
      <c r="G55" s="14">
        <v>565</v>
      </c>
      <c r="H55" s="14">
        <v>89</v>
      </c>
      <c r="I55" s="14">
        <v>367</v>
      </c>
      <c r="J55" s="14">
        <v>507</v>
      </c>
      <c r="K55" s="14">
        <v>1390</v>
      </c>
      <c r="L55" s="14">
        <v>548</v>
      </c>
    </row>
    <row r="56" spans="1:12" ht="13.5" customHeight="1">
      <c r="A56" s="70">
        <v>229</v>
      </c>
      <c r="B56" s="79" t="s">
        <v>297</v>
      </c>
      <c r="C56" s="14">
        <v>12480</v>
      </c>
      <c r="D56" s="14">
        <v>2111</v>
      </c>
      <c r="E56" s="14">
        <v>5950</v>
      </c>
      <c r="F56" s="14">
        <v>3297</v>
      </c>
      <c r="G56" s="14">
        <v>1476</v>
      </c>
      <c r="H56" s="14">
        <v>191</v>
      </c>
      <c r="I56" s="14">
        <v>986</v>
      </c>
      <c r="J56" s="14">
        <v>874</v>
      </c>
      <c r="K56" s="14">
        <v>2396</v>
      </c>
      <c r="L56" s="14">
        <v>1149</v>
      </c>
    </row>
  </sheetData>
  <sheetProtection/>
  <mergeCells count="7">
    <mergeCell ref="J3:J4"/>
    <mergeCell ref="K3:K4"/>
    <mergeCell ref="L3:L4"/>
    <mergeCell ref="A3:B4"/>
    <mergeCell ref="C3:C4"/>
    <mergeCell ref="D3:D4"/>
    <mergeCell ref="E3:I3"/>
  </mergeCells>
  <printOptions/>
  <pageMargins left="0.5905511811023623" right="0.5905511811023623" top="0.5905511811023623" bottom="0.5905511811023623" header="0.5118110236220472" footer="0.2362204724409449"/>
  <pageSetup fitToHeight="1" fitToWidth="1"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E25" sqref="E25"/>
    </sheetView>
  </sheetViews>
  <sheetFormatPr defaultColWidth="8.875" defaultRowHeight="12.75"/>
  <cols>
    <col min="1" max="1" width="4.25390625" style="1" customWidth="1"/>
    <col min="2" max="2" width="10.625" style="1" customWidth="1"/>
    <col min="3" max="16384" width="8.875" style="1" customWidth="1"/>
  </cols>
  <sheetData>
    <row r="1" s="4" customFormat="1" ht="17.25" customHeight="1">
      <c r="A1" s="71" t="s">
        <v>664</v>
      </c>
    </row>
    <row r="2" spans="2:12" ht="11.25">
      <c r="B2" s="3"/>
      <c r="C2" s="3"/>
      <c r="D2" s="3"/>
      <c r="E2" s="3"/>
      <c r="F2" s="3"/>
      <c r="G2" s="3"/>
      <c r="H2" s="3"/>
      <c r="I2" s="3"/>
      <c r="J2" s="3"/>
      <c r="K2" s="3"/>
      <c r="L2" s="23" t="s">
        <v>36</v>
      </c>
    </row>
    <row r="3" spans="1:12" s="2" customFormat="1" ht="12" customHeight="1">
      <c r="A3" s="217" t="s">
        <v>363</v>
      </c>
      <c r="B3" s="206"/>
      <c r="C3" s="184" t="s">
        <v>665</v>
      </c>
      <c r="D3" s="184" t="s">
        <v>429</v>
      </c>
      <c r="E3" s="218" t="s">
        <v>415</v>
      </c>
      <c r="F3" s="219"/>
      <c r="G3" s="219"/>
      <c r="H3" s="219"/>
      <c r="I3" s="220"/>
      <c r="J3" s="184" t="s">
        <v>194</v>
      </c>
      <c r="K3" s="180" t="s">
        <v>431</v>
      </c>
      <c r="L3" s="187" t="s">
        <v>195</v>
      </c>
    </row>
    <row r="4" spans="1:12" s="2" customFormat="1" ht="12" customHeight="1">
      <c r="A4" s="209"/>
      <c r="B4" s="210"/>
      <c r="C4" s="189"/>
      <c r="D4" s="189"/>
      <c r="E4" s="75" t="s">
        <v>430</v>
      </c>
      <c r="F4" s="75" t="s">
        <v>196</v>
      </c>
      <c r="G4" s="75" t="s">
        <v>197</v>
      </c>
      <c r="H4" s="75" t="s">
        <v>198</v>
      </c>
      <c r="I4" s="75" t="s">
        <v>199</v>
      </c>
      <c r="J4" s="189"/>
      <c r="K4" s="221"/>
      <c r="L4" s="188"/>
    </row>
    <row r="5" spans="1:12" ht="13.5" customHeight="1">
      <c r="A5" s="70">
        <v>301</v>
      </c>
      <c r="B5" s="79" t="s">
        <v>330</v>
      </c>
      <c r="C5" s="14">
        <v>4013</v>
      </c>
      <c r="D5" s="14">
        <v>636</v>
      </c>
      <c r="E5" s="14">
        <v>2370</v>
      </c>
      <c r="F5" s="14">
        <v>1449</v>
      </c>
      <c r="G5" s="14">
        <v>583</v>
      </c>
      <c r="H5" s="14">
        <v>63</v>
      </c>
      <c r="I5" s="14">
        <v>275</v>
      </c>
      <c r="J5" s="14">
        <v>229</v>
      </c>
      <c r="K5" s="14">
        <v>511</v>
      </c>
      <c r="L5" s="14">
        <v>267</v>
      </c>
    </row>
    <row r="6" spans="1:12" ht="13.5" customHeight="1">
      <c r="A6" s="70">
        <v>365</v>
      </c>
      <c r="B6" s="79" t="s">
        <v>355</v>
      </c>
      <c r="C6" s="14">
        <v>4178</v>
      </c>
      <c r="D6" s="14">
        <v>479</v>
      </c>
      <c r="E6" s="14">
        <v>1573</v>
      </c>
      <c r="F6" s="14">
        <v>839</v>
      </c>
      <c r="G6" s="14">
        <v>426</v>
      </c>
      <c r="H6" s="14">
        <v>61</v>
      </c>
      <c r="I6" s="14">
        <v>247</v>
      </c>
      <c r="J6" s="14">
        <v>410</v>
      </c>
      <c r="K6" s="14">
        <v>1278</v>
      </c>
      <c r="L6" s="14">
        <v>438</v>
      </c>
    </row>
    <row r="7" spans="1:12" ht="13.5" customHeight="1">
      <c r="A7" s="70">
        <v>381</v>
      </c>
      <c r="B7" s="79" t="s">
        <v>186</v>
      </c>
      <c r="C7" s="14">
        <v>4657</v>
      </c>
      <c r="D7" s="14">
        <v>691</v>
      </c>
      <c r="E7" s="14">
        <v>2551</v>
      </c>
      <c r="F7" s="14">
        <v>1397</v>
      </c>
      <c r="G7" s="14">
        <v>778</v>
      </c>
      <c r="H7" s="14">
        <v>88</v>
      </c>
      <c r="I7" s="14">
        <v>288</v>
      </c>
      <c r="J7" s="14">
        <v>255</v>
      </c>
      <c r="K7" s="14">
        <v>828</v>
      </c>
      <c r="L7" s="14">
        <v>332</v>
      </c>
    </row>
    <row r="8" spans="1:12" ht="13.5" customHeight="1">
      <c r="A8" s="70">
        <v>382</v>
      </c>
      <c r="B8" s="79" t="s">
        <v>187</v>
      </c>
      <c r="C8" s="14">
        <v>4749</v>
      </c>
      <c r="D8" s="14">
        <v>984</v>
      </c>
      <c r="E8" s="14">
        <v>2930</v>
      </c>
      <c r="F8" s="14">
        <v>1690</v>
      </c>
      <c r="G8" s="14">
        <v>762</v>
      </c>
      <c r="H8" s="14">
        <v>87</v>
      </c>
      <c r="I8" s="14">
        <v>391</v>
      </c>
      <c r="J8" s="14">
        <v>145</v>
      </c>
      <c r="K8" s="14">
        <v>411</v>
      </c>
      <c r="L8" s="14">
        <v>279</v>
      </c>
    </row>
    <row r="9" spans="1:12" ht="13.5" customHeight="1">
      <c r="A9" s="70">
        <v>442</v>
      </c>
      <c r="B9" s="79" t="s">
        <v>188</v>
      </c>
      <c r="C9" s="14">
        <v>2499</v>
      </c>
      <c r="D9" s="14">
        <v>378</v>
      </c>
      <c r="E9" s="14">
        <v>1150</v>
      </c>
      <c r="F9" s="14">
        <v>597</v>
      </c>
      <c r="G9" s="14">
        <v>318</v>
      </c>
      <c r="H9" s="14">
        <v>45</v>
      </c>
      <c r="I9" s="14">
        <v>190</v>
      </c>
      <c r="J9" s="14">
        <v>189</v>
      </c>
      <c r="K9" s="14">
        <v>536</v>
      </c>
      <c r="L9" s="14">
        <v>246</v>
      </c>
    </row>
    <row r="10" spans="1:12" ht="13.5" customHeight="1">
      <c r="A10" s="70">
        <v>443</v>
      </c>
      <c r="B10" s="79" t="s">
        <v>189</v>
      </c>
      <c r="C10" s="14">
        <v>2957</v>
      </c>
      <c r="D10" s="14">
        <v>531</v>
      </c>
      <c r="E10" s="14">
        <v>1323</v>
      </c>
      <c r="F10" s="14">
        <v>718</v>
      </c>
      <c r="G10" s="14">
        <v>362</v>
      </c>
      <c r="H10" s="14">
        <v>55</v>
      </c>
      <c r="I10" s="14">
        <v>188</v>
      </c>
      <c r="J10" s="14">
        <v>210</v>
      </c>
      <c r="K10" s="14">
        <v>596</v>
      </c>
      <c r="L10" s="14">
        <v>297</v>
      </c>
    </row>
    <row r="11" spans="1:12" ht="13.5" customHeight="1">
      <c r="A11" s="70">
        <v>446</v>
      </c>
      <c r="B11" s="79" t="s">
        <v>356</v>
      </c>
      <c r="C11" s="14">
        <v>2384</v>
      </c>
      <c r="D11" s="14">
        <v>385</v>
      </c>
      <c r="E11" s="14">
        <v>926</v>
      </c>
      <c r="F11" s="14">
        <v>507</v>
      </c>
      <c r="G11" s="14">
        <v>230</v>
      </c>
      <c r="H11" s="14">
        <v>28</v>
      </c>
      <c r="I11" s="14">
        <v>161</v>
      </c>
      <c r="J11" s="14">
        <v>217</v>
      </c>
      <c r="K11" s="14">
        <v>600</v>
      </c>
      <c r="L11" s="14">
        <v>256</v>
      </c>
    </row>
    <row r="12" spans="1:12" ht="13.5" customHeight="1">
      <c r="A12" s="70">
        <v>464</v>
      </c>
      <c r="B12" s="79" t="s">
        <v>190</v>
      </c>
      <c r="C12" s="14">
        <v>4376</v>
      </c>
      <c r="D12" s="14">
        <v>739</v>
      </c>
      <c r="E12" s="14">
        <v>2340</v>
      </c>
      <c r="F12" s="14">
        <v>1383</v>
      </c>
      <c r="G12" s="14">
        <v>595</v>
      </c>
      <c r="H12" s="14">
        <v>65</v>
      </c>
      <c r="I12" s="14">
        <v>297</v>
      </c>
      <c r="J12" s="14">
        <v>250</v>
      </c>
      <c r="K12" s="14">
        <v>682</v>
      </c>
      <c r="L12" s="14">
        <v>365</v>
      </c>
    </row>
    <row r="13" spans="1:12" ht="13.5" customHeight="1">
      <c r="A13" s="70">
        <v>481</v>
      </c>
      <c r="B13" s="79" t="s">
        <v>191</v>
      </c>
      <c r="C13" s="14">
        <v>3101</v>
      </c>
      <c r="D13" s="14">
        <v>607</v>
      </c>
      <c r="E13" s="14">
        <v>1573</v>
      </c>
      <c r="F13" s="14">
        <v>898</v>
      </c>
      <c r="G13" s="14">
        <v>356</v>
      </c>
      <c r="H13" s="14">
        <v>50</v>
      </c>
      <c r="I13" s="14">
        <v>269</v>
      </c>
      <c r="J13" s="14">
        <v>200</v>
      </c>
      <c r="K13" s="14">
        <v>462</v>
      </c>
      <c r="L13" s="14">
        <v>259</v>
      </c>
    </row>
    <row r="14" spans="1:12" ht="13.5" customHeight="1">
      <c r="A14" s="70">
        <v>501</v>
      </c>
      <c r="B14" s="79" t="s">
        <v>192</v>
      </c>
      <c r="C14" s="14">
        <v>3982</v>
      </c>
      <c r="D14" s="14">
        <v>789</v>
      </c>
      <c r="E14" s="14">
        <v>1662</v>
      </c>
      <c r="F14" s="14">
        <v>995</v>
      </c>
      <c r="G14" s="14">
        <v>336</v>
      </c>
      <c r="H14" s="14">
        <v>60</v>
      </c>
      <c r="I14" s="14">
        <v>271</v>
      </c>
      <c r="J14" s="14">
        <v>382</v>
      </c>
      <c r="K14" s="14">
        <v>768</v>
      </c>
      <c r="L14" s="14">
        <v>381</v>
      </c>
    </row>
    <row r="15" spans="1:12" ht="13.5" customHeight="1">
      <c r="A15" s="70">
        <v>585</v>
      </c>
      <c r="B15" s="79" t="s">
        <v>300</v>
      </c>
      <c r="C15" s="14">
        <v>4309</v>
      </c>
      <c r="D15" s="14">
        <v>753</v>
      </c>
      <c r="E15" s="14">
        <v>1724</v>
      </c>
      <c r="F15" s="14">
        <v>904</v>
      </c>
      <c r="G15" s="14">
        <v>425</v>
      </c>
      <c r="H15" s="14">
        <v>61</v>
      </c>
      <c r="I15" s="14">
        <v>334</v>
      </c>
      <c r="J15" s="14">
        <v>473</v>
      </c>
      <c r="K15" s="14">
        <v>977</v>
      </c>
      <c r="L15" s="14">
        <v>382</v>
      </c>
    </row>
    <row r="16" spans="1:12" ht="13.5" customHeight="1">
      <c r="A16" s="70">
        <v>586</v>
      </c>
      <c r="B16" s="79" t="s">
        <v>301</v>
      </c>
      <c r="C16" s="14">
        <v>3423</v>
      </c>
      <c r="D16" s="14">
        <v>615</v>
      </c>
      <c r="E16" s="14">
        <v>1416</v>
      </c>
      <c r="F16" s="14">
        <v>800</v>
      </c>
      <c r="G16" s="14">
        <v>340</v>
      </c>
      <c r="H16" s="14">
        <v>30</v>
      </c>
      <c r="I16" s="14">
        <v>246</v>
      </c>
      <c r="J16" s="14">
        <v>373</v>
      </c>
      <c r="K16" s="14">
        <v>712</v>
      </c>
      <c r="L16" s="14">
        <v>307</v>
      </c>
    </row>
    <row r="17" spans="1:12" ht="3.75" customHeight="1">
      <c r="A17" s="69"/>
      <c r="B17" s="67"/>
      <c r="C17" s="14"/>
      <c r="D17" s="14"/>
      <c r="E17" s="14"/>
      <c r="F17" s="14"/>
      <c r="G17" s="14"/>
      <c r="H17" s="14"/>
      <c r="I17" s="14"/>
      <c r="J17" s="14"/>
      <c r="K17" s="14"/>
      <c r="L17" s="14"/>
    </row>
    <row r="18" spans="1:12" ht="11.25">
      <c r="A18" s="80" t="s">
        <v>605</v>
      </c>
      <c r="B18" s="63"/>
      <c r="C18" s="81"/>
      <c r="D18" s="81"/>
      <c r="E18" s="81"/>
      <c r="F18" s="81"/>
      <c r="G18" s="81"/>
      <c r="H18" s="81"/>
      <c r="I18" s="81"/>
      <c r="J18" s="81"/>
      <c r="K18" s="81"/>
      <c r="L18" s="81"/>
    </row>
    <row r="19" spans="1:2" ht="11.25">
      <c r="A19" s="47" t="s">
        <v>648</v>
      </c>
      <c r="B19" s="74"/>
    </row>
    <row r="20" spans="1:2" ht="11.25">
      <c r="A20" s="47" t="s">
        <v>652</v>
      </c>
      <c r="B20" s="74"/>
    </row>
    <row r="21" ht="11.25">
      <c r="A21" s="47" t="s">
        <v>20</v>
      </c>
    </row>
  </sheetData>
  <sheetProtection/>
  <mergeCells count="7">
    <mergeCell ref="A3:B4"/>
    <mergeCell ref="C3:C4"/>
    <mergeCell ref="D3:D4"/>
    <mergeCell ref="L3:L4"/>
    <mergeCell ref="J3:J4"/>
    <mergeCell ref="K3:K4"/>
    <mergeCell ref="E3:I3"/>
  </mergeCells>
  <printOptions/>
  <pageMargins left="0.5905511811023623" right="0.5905511811023623" top="0.5905511811023623" bottom="0.5905511811023623" header="0.5118110236220472" footer="0.2362204724409449"/>
  <pageSetup fitToHeight="1" fitToWidth="1"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sheetPr>
    <pageSetUpPr fitToPage="1"/>
  </sheetPr>
  <dimension ref="A1:R60"/>
  <sheetViews>
    <sheetView zoomScalePageLayoutView="0" workbookViewId="0" topLeftCell="A1">
      <selection activeCell="F31" sqref="F31"/>
    </sheetView>
  </sheetViews>
  <sheetFormatPr defaultColWidth="8.875" defaultRowHeight="12.75"/>
  <cols>
    <col min="1" max="1" width="3.75390625" style="68" customWidth="1"/>
    <col min="2" max="2" width="10.00390625" style="68" customWidth="1"/>
    <col min="3" max="3" width="10.75390625" style="68" customWidth="1"/>
    <col min="4" max="6" width="6.75390625" style="68" customWidth="1"/>
    <col min="7" max="8" width="6.375" style="68" customWidth="1"/>
    <col min="9" max="12" width="6.75390625" style="68" customWidth="1"/>
    <col min="13" max="18" width="7.125" style="68" customWidth="1"/>
    <col min="19" max="16384" width="8.875" style="68" customWidth="1"/>
  </cols>
  <sheetData>
    <row r="1" s="135" customFormat="1" ht="17.25">
      <c r="A1" s="135" t="s">
        <v>364</v>
      </c>
    </row>
    <row r="2" spans="1:18" ht="11.25">
      <c r="A2" s="69"/>
      <c r="B2" s="69"/>
      <c r="C2" s="69"/>
      <c r="D2" s="69"/>
      <c r="E2" s="69"/>
      <c r="F2" s="69"/>
      <c r="G2" s="69"/>
      <c r="H2" s="69"/>
      <c r="I2" s="69"/>
      <c r="J2" s="69"/>
      <c r="K2" s="69"/>
      <c r="L2" s="69"/>
      <c r="M2" s="69"/>
      <c r="N2" s="69"/>
      <c r="O2" s="69"/>
      <c r="P2" s="69"/>
      <c r="Q2" s="69"/>
      <c r="R2" s="158" t="s">
        <v>33</v>
      </c>
    </row>
    <row r="3" spans="1:18" s="138" customFormat="1" ht="12" customHeight="1">
      <c r="A3" s="198" t="s">
        <v>416</v>
      </c>
      <c r="B3" s="222"/>
      <c r="C3" s="227" t="s">
        <v>440</v>
      </c>
      <c r="D3" s="195" t="s">
        <v>448</v>
      </c>
      <c r="E3" s="196"/>
      <c r="F3" s="197"/>
      <c r="G3" s="195" t="s">
        <v>449</v>
      </c>
      <c r="H3" s="196"/>
      <c r="I3" s="196"/>
      <c r="J3" s="196"/>
      <c r="K3" s="196"/>
      <c r="L3" s="197"/>
      <c r="M3" s="195" t="s">
        <v>450</v>
      </c>
      <c r="N3" s="196"/>
      <c r="O3" s="196"/>
      <c r="P3" s="196"/>
      <c r="Q3" s="196"/>
      <c r="R3" s="196"/>
    </row>
    <row r="4" spans="1:18" s="138" customFormat="1" ht="12" customHeight="1">
      <c r="A4" s="223"/>
      <c r="B4" s="224"/>
      <c r="C4" s="228"/>
      <c r="D4" s="232" t="s">
        <v>200</v>
      </c>
      <c r="E4" s="232" t="s">
        <v>121</v>
      </c>
      <c r="F4" s="232" t="s">
        <v>122</v>
      </c>
      <c r="G4" s="195" t="s">
        <v>615</v>
      </c>
      <c r="H4" s="197"/>
      <c r="I4" s="195" t="s">
        <v>432</v>
      </c>
      <c r="J4" s="197"/>
      <c r="K4" s="195" t="s">
        <v>433</v>
      </c>
      <c r="L4" s="197"/>
      <c r="M4" s="195" t="s">
        <v>615</v>
      </c>
      <c r="N4" s="197"/>
      <c r="O4" s="230" t="s">
        <v>365</v>
      </c>
      <c r="P4" s="234"/>
      <c r="Q4" s="230" t="s">
        <v>366</v>
      </c>
      <c r="R4" s="231"/>
    </row>
    <row r="5" spans="1:18" s="138" customFormat="1" ht="12" customHeight="1">
      <c r="A5" s="225"/>
      <c r="B5" s="226"/>
      <c r="C5" s="229"/>
      <c r="D5" s="233"/>
      <c r="E5" s="233"/>
      <c r="F5" s="233"/>
      <c r="G5" s="115" t="s">
        <v>121</v>
      </c>
      <c r="H5" s="115" t="s">
        <v>122</v>
      </c>
      <c r="I5" s="115" t="s">
        <v>121</v>
      </c>
      <c r="J5" s="115" t="s">
        <v>122</v>
      </c>
      <c r="K5" s="115" t="s">
        <v>121</v>
      </c>
      <c r="L5" s="115" t="s">
        <v>122</v>
      </c>
      <c r="M5" s="115" t="s">
        <v>121</v>
      </c>
      <c r="N5" s="115" t="s">
        <v>122</v>
      </c>
      <c r="O5" s="115" t="s">
        <v>121</v>
      </c>
      <c r="P5" s="115" t="s">
        <v>122</v>
      </c>
      <c r="Q5" s="115" t="s">
        <v>121</v>
      </c>
      <c r="R5" s="116" t="s">
        <v>122</v>
      </c>
    </row>
    <row r="6" spans="2:18" ht="19.5" customHeight="1">
      <c r="B6" s="84" t="s">
        <v>709</v>
      </c>
      <c r="C6" s="16">
        <v>5593979</v>
      </c>
      <c r="D6" s="16">
        <v>2341</v>
      </c>
      <c r="E6" s="16">
        <v>-705</v>
      </c>
      <c r="F6" s="16">
        <v>3046</v>
      </c>
      <c r="G6" s="16">
        <v>354</v>
      </c>
      <c r="H6" s="16">
        <v>1933</v>
      </c>
      <c r="I6" s="16">
        <v>25496</v>
      </c>
      <c r="J6" s="16">
        <v>24077</v>
      </c>
      <c r="K6" s="16">
        <v>25142</v>
      </c>
      <c r="L6" s="16">
        <v>22144</v>
      </c>
      <c r="M6" s="16">
        <v>-1059</v>
      </c>
      <c r="N6" s="16">
        <v>1113</v>
      </c>
      <c r="O6" s="16">
        <v>128796</v>
      </c>
      <c r="P6" s="16">
        <v>119984</v>
      </c>
      <c r="Q6" s="16">
        <v>129855</v>
      </c>
      <c r="R6" s="16">
        <v>118871</v>
      </c>
    </row>
    <row r="7" spans="2:18" ht="15.75" customHeight="1">
      <c r="B7" s="84" t="s">
        <v>367</v>
      </c>
      <c r="C7" s="16">
        <v>5596540</v>
      </c>
      <c r="D7" s="16">
        <v>286</v>
      </c>
      <c r="E7" s="16">
        <v>-1175</v>
      </c>
      <c r="F7" s="16">
        <v>1461</v>
      </c>
      <c r="G7" s="16">
        <v>-267</v>
      </c>
      <c r="H7" s="16">
        <v>1082</v>
      </c>
      <c r="I7" s="16">
        <v>25493</v>
      </c>
      <c r="J7" s="16">
        <v>23796</v>
      </c>
      <c r="K7" s="16">
        <v>25760</v>
      </c>
      <c r="L7" s="16">
        <v>22714</v>
      </c>
      <c r="M7" s="16">
        <v>-908</v>
      </c>
      <c r="N7" s="16">
        <v>379</v>
      </c>
      <c r="O7" s="16">
        <v>123520</v>
      </c>
      <c r="P7" s="16">
        <v>114690</v>
      </c>
      <c r="Q7" s="16">
        <v>124428</v>
      </c>
      <c r="R7" s="16">
        <v>114311</v>
      </c>
    </row>
    <row r="8" spans="2:18" ht="15.75" customHeight="1">
      <c r="B8" s="84" t="s">
        <v>606</v>
      </c>
      <c r="C8" s="16">
        <v>5596826</v>
      </c>
      <c r="D8" s="16">
        <v>1516</v>
      </c>
      <c r="E8" s="16">
        <v>-382</v>
      </c>
      <c r="F8" s="16">
        <v>1898</v>
      </c>
      <c r="G8" s="16">
        <v>-851</v>
      </c>
      <c r="H8" s="16">
        <v>650</v>
      </c>
      <c r="I8" s="16">
        <v>25090</v>
      </c>
      <c r="J8" s="16">
        <v>24132</v>
      </c>
      <c r="K8" s="16">
        <v>25941</v>
      </c>
      <c r="L8" s="16">
        <v>23482</v>
      </c>
      <c r="M8" s="16">
        <v>469</v>
      </c>
      <c r="N8" s="16">
        <v>1248</v>
      </c>
      <c r="O8" s="16">
        <v>122468</v>
      </c>
      <c r="P8" s="16">
        <v>113461</v>
      </c>
      <c r="Q8" s="16">
        <v>121999</v>
      </c>
      <c r="R8" s="16">
        <v>112213</v>
      </c>
    </row>
    <row r="9" spans="2:18" ht="15.75" customHeight="1">
      <c r="B9" s="84" t="s">
        <v>656</v>
      </c>
      <c r="C9" s="16">
        <v>5598342</v>
      </c>
      <c r="D9" s="16">
        <v>1207</v>
      </c>
      <c r="E9" s="16">
        <v>-1416</v>
      </c>
      <c r="F9" s="16">
        <v>2623</v>
      </c>
      <c r="G9" s="16">
        <v>-1625</v>
      </c>
      <c r="H9" s="16">
        <v>209</v>
      </c>
      <c r="I9" s="16">
        <v>24738</v>
      </c>
      <c r="J9" s="16">
        <v>23692</v>
      </c>
      <c r="K9" s="16">
        <v>25903</v>
      </c>
      <c r="L9" s="16">
        <v>22961</v>
      </c>
      <c r="M9" s="16">
        <v>1112</v>
      </c>
      <c r="N9" s="16">
        <v>1511</v>
      </c>
      <c r="O9" s="16">
        <v>121175</v>
      </c>
      <c r="P9" s="16">
        <v>110855</v>
      </c>
      <c r="Q9" s="16">
        <v>120063</v>
      </c>
      <c r="R9" s="16">
        <v>109344</v>
      </c>
    </row>
    <row r="10" spans="2:18" ht="15.75" customHeight="1">
      <c r="B10" s="84" t="s">
        <v>700</v>
      </c>
      <c r="C10" s="16">
        <v>5599549</v>
      </c>
      <c r="D10" s="16">
        <v>-6762</v>
      </c>
      <c r="E10" s="16">
        <v>-4494</v>
      </c>
      <c r="F10" s="16">
        <v>-2268</v>
      </c>
      <c r="G10" s="16">
        <v>-2377</v>
      </c>
      <c r="H10" s="16">
        <v>-1363</v>
      </c>
      <c r="I10" s="16">
        <v>25064</v>
      </c>
      <c r="J10" s="16">
        <v>23477</v>
      </c>
      <c r="K10" s="16">
        <v>27441</v>
      </c>
      <c r="L10" s="16">
        <v>24840</v>
      </c>
      <c r="M10" s="16">
        <v>-2117</v>
      </c>
      <c r="N10" s="16">
        <v>-905</v>
      </c>
      <c r="O10" s="16">
        <v>114431</v>
      </c>
      <c r="P10" s="16">
        <v>107635</v>
      </c>
      <c r="Q10" s="16">
        <v>116548</v>
      </c>
      <c r="R10" s="16">
        <v>108540</v>
      </c>
    </row>
    <row r="11" spans="2:18" ht="15.75" customHeight="1">
      <c r="B11" s="84" t="s">
        <v>710</v>
      </c>
      <c r="C11" s="16">
        <v>5588282</v>
      </c>
      <c r="D11" s="16" t="s">
        <v>607</v>
      </c>
      <c r="E11" s="16" t="s">
        <v>607</v>
      </c>
      <c r="F11" s="16" t="s">
        <v>607</v>
      </c>
      <c r="G11" s="16" t="s">
        <v>607</v>
      </c>
      <c r="H11" s="16" t="s">
        <v>607</v>
      </c>
      <c r="I11" s="16" t="s">
        <v>607</v>
      </c>
      <c r="J11" s="16" t="s">
        <v>607</v>
      </c>
      <c r="K11" s="16" t="s">
        <v>607</v>
      </c>
      <c r="L11" s="16" t="s">
        <v>607</v>
      </c>
      <c r="M11" s="16" t="s">
        <v>607</v>
      </c>
      <c r="N11" s="16" t="s">
        <v>607</v>
      </c>
      <c r="O11" s="16" t="s">
        <v>607</v>
      </c>
      <c r="P11" s="16" t="s">
        <v>607</v>
      </c>
      <c r="Q11" s="16" t="s">
        <v>607</v>
      </c>
      <c r="R11" s="16" t="s">
        <v>607</v>
      </c>
    </row>
    <row r="12" spans="2:18" ht="11.25" customHeight="1">
      <c r="B12" s="79"/>
      <c r="C12" s="16"/>
      <c r="D12" s="16"/>
      <c r="E12" s="16"/>
      <c r="F12" s="16"/>
      <c r="G12" s="16"/>
      <c r="H12" s="16"/>
      <c r="I12" s="16"/>
      <c r="J12" s="16"/>
      <c r="K12" s="16"/>
      <c r="L12" s="16"/>
      <c r="M12" s="16"/>
      <c r="N12" s="16"/>
      <c r="O12" s="16"/>
      <c r="P12" s="16"/>
      <c r="Q12" s="16"/>
      <c r="R12" s="16"/>
    </row>
    <row r="13" spans="1:18" ht="15.75" customHeight="1">
      <c r="A13" s="70"/>
      <c r="B13" s="79" t="s">
        <v>146</v>
      </c>
      <c r="C13" s="16">
        <v>1029906</v>
      </c>
      <c r="D13" s="16">
        <v>612</v>
      </c>
      <c r="E13" s="16">
        <v>-12</v>
      </c>
      <c r="F13" s="16">
        <v>624</v>
      </c>
      <c r="G13" s="16">
        <v>432</v>
      </c>
      <c r="H13" s="16">
        <v>566</v>
      </c>
      <c r="I13" s="16">
        <v>5165</v>
      </c>
      <c r="J13" s="16">
        <v>4755</v>
      </c>
      <c r="K13" s="16">
        <v>4733</v>
      </c>
      <c r="L13" s="16">
        <v>4189</v>
      </c>
      <c r="M13" s="16">
        <v>-444</v>
      </c>
      <c r="N13" s="16">
        <v>58</v>
      </c>
      <c r="O13" s="16">
        <v>24566</v>
      </c>
      <c r="P13" s="16">
        <v>22817</v>
      </c>
      <c r="Q13" s="16">
        <v>25010</v>
      </c>
      <c r="R13" s="16">
        <v>22759</v>
      </c>
    </row>
    <row r="14" spans="1:18" ht="15.75" customHeight="1">
      <c r="A14" s="70"/>
      <c r="B14" s="79" t="s">
        <v>147</v>
      </c>
      <c r="C14" s="16">
        <v>724775</v>
      </c>
      <c r="D14" s="16">
        <v>1720</v>
      </c>
      <c r="E14" s="16">
        <v>526</v>
      </c>
      <c r="F14" s="16">
        <v>1194</v>
      </c>
      <c r="G14" s="16">
        <v>457</v>
      </c>
      <c r="H14" s="16">
        <v>551</v>
      </c>
      <c r="I14" s="16">
        <v>3277</v>
      </c>
      <c r="J14" s="16">
        <v>3068</v>
      </c>
      <c r="K14" s="16">
        <v>2820</v>
      </c>
      <c r="L14" s="16">
        <v>2517</v>
      </c>
      <c r="M14" s="16">
        <v>69</v>
      </c>
      <c r="N14" s="16">
        <v>643</v>
      </c>
      <c r="O14" s="16">
        <v>15311</v>
      </c>
      <c r="P14" s="16">
        <v>14845</v>
      </c>
      <c r="Q14" s="16">
        <v>15242</v>
      </c>
      <c r="R14" s="16">
        <v>14202</v>
      </c>
    </row>
    <row r="15" spans="1:18" ht="15.75" customHeight="1">
      <c r="A15" s="70"/>
      <c r="B15" s="79" t="s">
        <v>148</v>
      </c>
      <c r="C15" s="16">
        <v>716292</v>
      </c>
      <c r="D15" s="16">
        <v>-340</v>
      </c>
      <c r="E15" s="16">
        <v>-527</v>
      </c>
      <c r="F15" s="16">
        <v>187</v>
      </c>
      <c r="G15" s="16">
        <v>51</v>
      </c>
      <c r="H15" s="16">
        <v>355</v>
      </c>
      <c r="I15" s="16">
        <v>3300</v>
      </c>
      <c r="J15" s="16">
        <v>3144</v>
      </c>
      <c r="K15" s="16">
        <v>3249</v>
      </c>
      <c r="L15" s="16">
        <v>2789</v>
      </c>
      <c r="M15" s="16">
        <v>-578</v>
      </c>
      <c r="N15" s="16">
        <v>-168</v>
      </c>
      <c r="O15" s="16">
        <v>12591</v>
      </c>
      <c r="P15" s="16">
        <v>11368</v>
      </c>
      <c r="Q15" s="16">
        <v>13169</v>
      </c>
      <c r="R15" s="16">
        <v>11536</v>
      </c>
    </row>
    <row r="16" spans="1:18" ht="15.75" customHeight="1">
      <c r="A16" s="70"/>
      <c r="B16" s="79" t="s">
        <v>149</v>
      </c>
      <c r="C16" s="16">
        <v>284380</v>
      </c>
      <c r="D16" s="16">
        <v>-2272</v>
      </c>
      <c r="E16" s="16">
        <v>-1127</v>
      </c>
      <c r="F16" s="16">
        <v>-1145</v>
      </c>
      <c r="G16" s="16">
        <v>-467</v>
      </c>
      <c r="H16" s="16">
        <v>-406</v>
      </c>
      <c r="I16" s="16">
        <v>1055</v>
      </c>
      <c r="J16" s="16">
        <v>1036</v>
      </c>
      <c r="K16" s="16">
        <v>1522</v>
      </c>
      <c r="L16" s="16">
        <v>1442</v>
      </c>
      <c r="M16" s="16">
        <v>-660</v>
      </c>
      <c r="N16" s="16">
        <v>-739</v>
      </c>
      <c r="O16" s="16">
        <v>4200</v>
      </c>
      <c r="P16" s="16">
        <v>3894</v>
      </c>
      <c r="Q16" s="16">
        <v>4860</v>
      </c>
      <c r="R16" s="16">
        <v>4633</v>
      </c>
    </row>
    <row r="17" spans="1:18" ht="15.75" customHeight="1">
      <c r="A17" s="70"/>
      <c r="B17" s="79" t="s">
        <v>150</v>
      </c>
      <c r="C17" s="16">
        <v>581682</v>
      </c>
      <c r="D17" s="16">
        <v>-520</v>
      </c>
      <c r="E17" s="16">
        <v>-117</v>
      </c>
      <c r="F17" s="16">
        <v>-403</v>
      </c>
      <c r="G17" s="16">
        <v>-41</v>
      </c>
      <c r="H17" s="16">
        <v>-93</v>
      </c>
      <c r="I17" s="16">
        <v>2770</v>
      </c>
      <c r="J17" s="16">
        <v>2537</v>
      </c>
      <c r="K17" s="16">
        <v>2811</v>
      </c>
      <c r="L17" s="16">
        <v>2630</v>
      </c>
      <c r="M17" s="16">
        <v>-76</v>
      </c>
      <c r="N17" s="16">
        <v>-310</v>
      </c>
      <c r="O17" s="16">
        <v>8178</v>
      </c>
      <c r="P17" s="16">
        <v>7201</v>
      </c>
      <c r="Q17" s="16">
        <v>8254</v>
      </c>
      <c r="R17" s="16">
        <v>7511</v>
      </c>
    </row>
    <row r="18" spans="1:18" ht="15.75" customHeight="1">
      <c r="A18" s="70"/>
      <c r="B18" s="79" t="s">
        <v>151</v>
      </c>
      <c r="C18" s="16">
        <v>272080</v>
      </c>
      <c r="D18" s="16">
        <v>-2101</v>
      </c>
      <c r="E18" s="16">
        <v>-1036</v>
      </c>
      <c r="F18" s="16">
        <v>-1065</v>
      </c>
      <c r="G18" s="16">
        <v>-520</v>
      </c>
      <c r="H18" s="16">
        <v>-476</v>
      </c>
      <c r="I18" s="16">
        <v>1103</v>
      </c>
      <c r="J18" s="16">
        <v>1009</v>
      </c>
      <c r="K18" s="16">
        <v>1623</v>
      </c>
      <c r="L18" s="16">
        <v>1485</v>
      </c>
      <c r="M18" s="16">
        <v>-516</v>
      </c>
      <c r="N18" s="16">
        <v>-589</v>
      </c>
      <c r="O18" s="16">
        <v>3478</v>
      </c>
      <c r="P18" s="16">
        <v>3396</v>
      </c>
      <c r="Q18" s="16">
        <v>3994</v>
      </c>
      <c r="R18" s="16">
        <v>3985</v>
      </c>
    </row>
    <row r="19" spans="1:18" ht="15.75" customHeight="1">
      <c r="A19" s="70"/>
      <c r="B19" s="79" t="s">
        <v>152</v>
      </c>
      <c r="C19" s="16">
        <v>180249</v>
      </c>
      <c r="D19" s="16">
        <v>-2112</v>
      </c>
      <c r="E19" s="16">
        <v>-984</v>
      </c>
      <c r="F19" s="16">
        <v>-1128</v>
      </c>
      <c r="G19" s="16">
        <v>-510</v>
      </c>
      <c r="H19" s="16">
        <v>-538</v>
      </c>
      <c r="I19" s="16">
        <v>752</v>
      </c>
      <c r="J19" s="16">
        <v>684</v>
      </c>
      <c r="K19" s="16">
        <v>1262</v>
      </c>
      <c r="L19" s="16">
        <v>1222</v>
      </c>
      <c r="M19" s="16">
        <v>-474</v>
      </c>
      <c r="N19" s="16">
        <v>-590</v>
      </c>
      <c r="O19" s="16">
        <v>1888</v>
      </c>
      <c r="P19" s="16">
        <v>1927</v>
      </c>
      <c r="Q19" s="16">
        <v>2362</v>
      </c>
      <c r="R19" s="16">
        <v>2517</v>
      </c>
    </row>
    <row r="20" spans="1:18" ht="15.75" customHeight="1">
      <c r="A20" s="70"/>
      <c r="B20" s="79" t="s">
        <v>153</v>
      </c>
      <c r="C20" s="16">
        <v>110925</v>
      </c>
      <c r="D20" s="16">
        <v>-841</v>
      </c>
      <c r="E20" s="16">
        <v>-392</v>
      </c>
      <c r="F20" s="16">
        <v>-449</v>
      </c>
      <c r="G20" s="16">
        <v>-309</v>
      </c>
      <c r="H20" s="16">
        <v>-304</v>
      </c>
      <c r="I20" s="16">
        <v>434</v>
      </c>
      <c r="J20" s="16">
        <v>412</v>
      </c>
      <c r="K20" s="16">
        <v>743</v>
      </c>
      <c r="L20" s="16">
        <v>716</v>
      </c>
      <c r="M20" s="16">
        <v>-83</v>
      </c>
      <c r="N20" s="16">
        <v>-145</v>
      </c>
      <c r="O20" s="16">
        <v>1356</v>
      </c>
      <c r="P20" s="16">
        <v>1406</v>
      </c>
      <c r="Q20" s="16">
        <v>1439</v>
      </c>
      <c r="R20" s="16">
        <v>1551</v>
      </c>
    </row>
    <row r="21" spans="1:18" ht="15.75" customHeight="1">
      <c r="A21" s="70"/>
      <c r="B21" s="79" t="s">
        <v>154</v>
      </c>
      <c r="C21" s="16">
        <v>143227</v>
      </c>
      <c r="D21" s="16">
        <v>-1750</v>
      </c>
      <c r="E21" s="16">
        <v>-905</v>
      </c>
      <c r="F21" s="16">
        <v>-845</v>
      </c>
      <c r="G21" s="16">
        <v>-523</v>
      </c>
      <c r="H21" s="16">
        <v>-486</v>
      </c>
      <c r="I21" s="16">
        <v>531</v>
      </c>
      <c r="J21" s="16">
        <v>530</v>
      </c>
      <c r="K21" s="16">
        <v>1054</v>
      </c>
      <c r="L21" s="16">
        <v>1016</v>
      </c>
      <c r="M21" s="16">
        <v>-382</v>
      </c>
      <c r="N21" s="16">
        <v>-359</v>
      </c>
      <c r="O21" s="16">
        <v>1704</v>
      </c>
      <c r="P21" s="16">
        <v>1726</v>
      </c>
      <c r="Q21" s="16">
        <v>2086</v>
      </c>
      <c r="R21" s="16">
        <v>2085</v>
      </c>
    </row>
    <row r="22" spans="2:18" ht="11.25" customHeight="1">
      <c r="B22" s="79"/>
      <c r="C22" s="16"/>
      <c r="D22" s="16"/>
      <c r="E22" s="16"/>
      <c r="F22" s="16"/>
      <c r="G22" s="16"/>
      <c r="H22" s="16"/>
      <c r="I22" s="16"/>
      <c r="J22" s="16"/>
      <c r="K22" s="16"/>
      <c r="L22" s="16"/>
      <c r="M22" s="16"/>
      <c r="N22" s="16"/>
      <c r="O22" s="16"/>
      <c r="P22" s="16"/>
      <c r="Q22" s="16"/>
      <c r="R22" s="16"/>
    </row>
    <row r="23" spans="1:18" ht="17.25" customHeight="1">
      <c r="A23" s="70">
        <v>100</v>
      </c>
      <c r="B23" s="79" t="s">
        <v>155</v>
      </c>
      <c r="C23" s="16">
        <v>1544767</v>
      </c>
      <c r="D23" s="16">
        <v>842</v>
      </c>
      <c r="E23" s="16">
        <v>80</v>
      </c>
      <c r="F23" s="16">
        <v>762</v>
      </c>
      <c r="G23" s="16">
        <v>-947</v>
      </c>
      <c r="H23" s="16">
        <v>-532</v>
      </c>
      <c r="I23" s="16">
        <v>6677</v>
      </c>
      <c r="J23" s="16">
        <v>6302</v>
      </c>
      <c r="K23" s="16">
        <v>7624</v>
      </c>
      <c r="L23" s="16">
        <v>6834</v>
      </c>
      <c r="M23" s="16">
        <v>1027</v>
      </c>
      <c r="N23" s="16">
        <v>1294</v>
      </c>
      <c r="O23" s="16">
        <v>41159</v>
      </c>
      <c r="P23" s="16">
        <v>39055</v>
      </c>
      <c r="Q23" s="16">
        <v>40132</v>
      </c>
      <c r="R23" s="16">
        <v>37761</v>
      </c>
    </row>
    <row r="24" spans="1:18" ht="17.25" customHeight="1">
      <c r="A24" s="70">
        <v>101</v>
      </c>
      <c r="B24" s="79" t="s">
        <v>156</v>
      </c>
      <c r="C24" s="16">
        <v>210673</v>
      </c>
      <c r="D24" s="16">
        <v>603</v>
      </c>
      <c r="E24" s="16">
        <v>135</v>
      </c>
      <c r="F24" s="16">
        <v>468</v>
      </c>
      <c r="G24" s="16">
        <v>236</v>
      </c>
      <c r="H24" s="16">
        <v>171</v>
      </c>
      <c r="I24" s="16">
        <v>1032</v>
      </c>
      <c r="J24" s="16">
        <v>930</v>
      </c>
      <c r="K24" s="16">
        <v>796</v>
      </c>
      <c r="L24" s="16">
        <v>759</v>
      </c>
      <c r="M24" s="16">
        <v>-101</v>
      </c>
      <c r="N24" s="16">
        <v>297</v>
      </c>
      <c r="O24" s="16">
        <v>6204</v>
      </c>
      <c r="P24" s="16">
        <v>6114</v>
      </c>
      <c r="Q24" s="16">
        <v>6305</v>
      </c>
      <c r="R24" s="16">
        <v>5817</v>
      </c>
    </row>
    <row r="25" spans="1:18" ht="17.25" customHeight="1">
      <c r="A25" s="70">
        <v>102</v>
      </c>
      <c r="B25" s="79" t="s">
        <v>157</v>
      </c>
      <c r="C25" s="16">
        <v>133583</v>
      </c>
      <c r="D25" s="16">
        <v>687</v>
      </c>
      <c r="E25" s="16">
        <v>210</v>
      </c>
      <c r="F25" s="16">
        <v>477</v>
      </c>
      <c r="G25" s="16">
        <v>-15</v>
      </c>
      <c r="H25" s="16">
        <v>53</v>
      </c>
      <c r="I25" s="16">
        <v>640</v>
      </c>
      <c r="J25" s="16">
        <v>638</v>
      </c>
      <c r="K25" s="16">
        <v>655</v>
      </c>
      <c r="L25" s="16">
        <v>585</v>
      </c>
      <c r="M25" s="16">
        <v>225</v>
      </c>
      <c r="N25" s="16">
        <v>424</v>
      </c>
      <c r="O25" s="16">
        <v>4139</v>
      </c>
      <c r="P25" s="16">
        <v>4277</v>
      </c>
      <c r="Q25" s="16">
        <v>3914</v>
      </c>
      <c r="R25" s="16">
        <v>3853</v>
      </c>
    </row>
    <row r="26" spans="1:18" ht="17.25" customHeight="1">
      <c r="A26" s="70">
        <v>105</v>
      </c>
      <c r="B26" s="79" t="s">
        <v>158</v>
      </c>
      <c r="C26" s="16">
        <v>108179</v>
      </c>
      <c r="D26" s="16">
        <v>-317</v>
      </c>
      <c r="E26" s="16">
        <v>-129</v>
      </c>
      <c r="F26" s="16">
        <v>-188</v>
      </c>
      <c r="G26" s="16">
        <v>-274</v>
      </c>
      <c r="H26" s="16">
        <v>-330</v>
      </c>
      <c r="I26" s="16">
        <v>393</v>
      </c>
      <c r="J26" s="16">
        <v>332</v>
      </c>
      <c r="K26" s="16">
        <v>667</v>
      </c>
      <c r="L26" s="16">
        <v>662</v>
      </c>
      <c r="M26" s="16">
        <v>145</v>
      </c>
      <c r="N26" s="16">
        <v>142</v>
      </c>
      <c r="O26" s="16">
        <v>2694</v>
      </c>
      <c r="P26" s="16">
        <v>2388</v>
      </c>
      <c r="Q26" s="16">
        <v>2549</v>
      </c>
      <c r="R26" s="16">
        <v>2246</v>
      </c>
    </row>
    <row r="27" spans="1:18" ht="17.25" customHeight="1">
      <c r="A27" s="70">
        <v>106</v>
      </c>
      <c r="B27" s="79" t="s">
        <v>159</v>
      </c>
      <c r="C27" s="16">
        <v>101478</v>
      </c>
      <c r="D27" s="16">
        <v>263</v>
      </c>
      <c r="E27" s="16">
        <v>327</v>
      </c>
      <c r="F27" s="16">
        <v>-64</v>
      </c>
      <c r="G27" s="16">
        <v>-197</v>
      </c>
      <c r="H27" s="16">
        <v>-114</v>
      </c>
      <c r="I27" s="16">
        <v>988</v>
      </c>
      <c r="J27" s="16">
        <v>926</v>
      </c>
      <c r="K27" s="16">
        <v>1185</v>
      </c>
      <c r="L27" s="16">
        <v>1040</v>
      </c>
      <c r="M27" s="16">
        <v>524</v>
      </c>
      <c r="N27" s="16">
        <v>50</v>
      </c>
      <c r="O27" s="16">
        <v>5167</v>
      </c>
      <c r="P27" s="16">
        <v>4635</v>
      </c>
      <c r="Q27" s="16">
        <v>4643</v>
      </c>
      <c r="R27" s="16">
        <v>4585</v>
      </c>
    </row>
    <row r="28" spans="1:18" ht="17.25" customHeight="1">
      <c r="A28" s="70">
        <v>107</v>
      </c>
      <c r="B28" s="79" t="s">
        <v>160</v>
      </c>
      <c r="C28" s="16">
        <v>167280</v>
      </c>
      <c r="D28" s="16">
        <v>231</v>
      </c>
      <c r="E28" s="16">
        <v>116</v>
      </c>
      <c r="F28" s="16">
        <v>115</v>
      </c>
      <c r="G28" s="16">
        <v>-135</v>
      </c>
      <c r="H28" s="16">
        <v>15</v>
      </c>
      <c r="I28" s="16">
        <v>887</v>
      </c>
      <c r="J28" s="16">
        <v>898</v>
      </c>
      <c r="K28" s="16">
        <v>1022</v>
      </c>
      <c r="L28" s="16">
        <v>883</v>
      </c>
      <c r="M28" s="16">
        <v>251</v>
      </c>
      <c r="N28" s="16">
        <v>100</v>
      </c>
      <c r="O28" s="16">
        <v>4143</v>
      </c>
      <c r="P28" s="16">
        <v>4133</v>
      </c>
      <c r="Q28" s="16">
        <v>3892</v>
      </c>
      <c r="R28" s="16">
        <v>4033</v>
      </c>
    </row>
    <row r="29" spans="1:18" ht="17.25" customHeight="1">
      <c r="A29" s="70">
        <v>108</v>
      </c>
      <c r="B29" s="79" t="s">
        <v>161</v>
      </c>
      <c r="C29" s="16">
        <v>220563</v>
      </c>
      <c r="D29" s="16">
        <v>937</v>
      </c>
      <c r="E29" s="16">
        <v>472</v>
      </c>
      <c r="F29" s="16">
        <v>465</v>
      </c>
      <c r="G29" s="16">
        <v>-129</v>
      </c>
      <c r="H29" s="16">
        <v>-86</v>
      </c>
      <c r="I29" s="16">
        <v>539</v>
      </c>
      <c r="J29" s="16">
        <v>491</v>
      </c>
      <c r="K29" s="16">
        <v>668</v>
      </c>
      <c r="L29" s="16">
        <v>577</v>
      </c>
      <c r="M29" s="16">
        <v>601</v>
      </c>
      <c r="N29" s="16">
        <v>551</v>
      </c>
      <c r="O29" s="16">
        <v>6146</v>
      </c>
      <c r="P29" s="16">
        <v>5823</v>
      </c>
      <c r="Q29" s="16">
        <v>5545</v>
      </c>
      <c r="R29" s="16">
        <v>5272</v>
      </c>
    </row>
    <row r="30" spans="1:18" ht="17.25" customHeight="1">
      <c r="A30" s="70">
        <v>109</v>
      </c>
      <c r="B30" s="79" t="s">
        <v>162</v>
      </c>
      <c r="C30" s="16">
        <v>227118</v>
      </c>
      <c r="D30" s="16">
        <v>-1124</v>
      </c>
      <c r="E30" s="16">
        <v>-681</v>
      </c>
      <c r="F30" s="16">
        <v>-443</v>
      </c>
      <c r="G30" s="16">
        <v>-254</v>
      </c>
      <c r="H30" s="16">
        <v>-95</v>
      </c>
      <c r="I30" s="16">
        <v>661</v>
      </c>
      <c r="J30" s="16">
        <v>669</v>
      </c>
      <c r="K30" s="16">
        <v>915</v>
      </c>
      <c r="L30" s="16">
        <v>764</v>
      </c>
      <c r="M30" s="16">
        <v>-427</v>
      </c>
      <c r="N30" s="16">
        <v>-348</v>
      </c>
      <c r="O30" s="16">
        <v>3394</v>
      </c>
      <c r="P30" s="16">
        <v>3531</v>
      </c>
      <c r="Q30" s="16">
        <v>3821</v>
      </c>
      <c r="R30" s="16">
        <v>3879</v>
      </c>
    </row>
    <row r="31" spans="1:18" ht="17.25" customHeight="1">
      <c r="A31" s="70">
        <v>110</v>
      </c>
      <c r="B31" s="79" t="s">
        <v>163</v>
      </c>
      <c r="C31" s="16">
        <v>126482</v>
      </c>
      <c r="D31" s="16">
        <v>-515</v>
      </c>
      <c r="E31" s="16">
        <v>-292</v>
      </c>
      <c r="F31" s="16">
        <v>-223</v>
      </c>
      <c r="G31" s="16">
        <v>-323</v>
      </c>
      <c r="H31" s="16">
        <v>-268</v>
      </c>
      <c r="I31" s="16">
        <v>461</v>
      </c>
      <c r="J31" s="16">
        <v>427</v>
      </c>
      <c r="K31" s="16">
        <v>784</v>
      </c>
      <c r="L31" s="16">
        <v>695</v>
      </c>
      <c r="M31" s="16">
        <v>31</v>
      </c>
      <c r="N31" s="16">
        <v>45</v>
      </c>
      <c r="O31" s="16">
        <v>3931</v>
      </c>
      <c r="P31" s="16">
        <v>3331</v>
      </c>
      <c r="Q31" s="16">
        <v>3900</v>
      </c>
      <c r="R31" s="16">
        <v>3286</v>
      </c>
    </row>
    <row r="32" spans="1:18" ht="17.25" customHeight="1">
      <c r="A32" s="70">
        <v>111</v>
      </c>
      <c r="B32" s="79" t="s">
        <v>164</v>
      </c>
      <c r="C32" s="16">
        <v>249411</v>
      </c>
      <c r="D32" s="16">
        <v>77</v>
      </c>
      <c r="E32" s="16">
        <v>-78</v>
      </c>
      <c r="F32" s="16">
        <v>155</v>
      </c>
      <c r="G32" s="16">
        <v>144</v>
      </c>
      <c r="H32" s="16">
        <v>122</v>
      </c>
      <c r="I32" s="16">
        <v>1076</v>
      </c>
      <c r="J32" s="16">
        <v>991</v>
      </c>
      <c r="K32" s="16">
        <v>932</v>
      </c>
      <c r="L32" s="16">
        <v>869</v>
      </c>
      <c r="M32" s="16">
        <v>-222</v>
      </c>
      <c r="N32" s="16">
        <v>33</v>
      </c>
      <c r="O32" s="16">
        <v>5341</v>
      </c>
      <c r="P32" s="16">
        <v>4823</v>
      </c>
      <c r="Q32" s="16">
        <v>5563</v>
      </c>
      <c r="R32" s="16">
        <v>4790</v>
      </c>
    </row>
    <row r="33" spans="1:18" ht="17.25" customHeight="1">
      <c r="A33" s="70">
        <v>201</v>
      </c>
      <c r="B33" s="79" t="s">
        <v>47</v>
      </c>
      <c r="C33" s="16">
        <v>536358</v>
      </c>
      <c r="D33" s="16">
        <v>-29</v>
      </c>
      <c r="E33" s="16">
        <v>86</v>
      </c>
      <c r="F33" s="16">
        <v>-115</v>
      </c>
      <c r="G33" s="16">
        <v>59</v>
      </c>
      <c r="H33" s="16">
        <v>60</v>
      </c>
      <c r="I33" s="16">
        <v>2597</v>
      </c>
      <c r="J33" s="16">
        <v>2402</v>
      </c>
      <c r="K33" s="16">
        <v>2538</v>
      </c>
      <c r="L33" s="16">
        <v>2342</v>
      </c>
      <c r="M33" s="16">
        <v>27</v>
      </c>
      <c r="N33" s="16">
        <v>-175</v>
      </c>
      <c r="O33" s="16">
        <v>7630</v>
      </c>
      <c r="P33" s="16">
        <v>6537</v>
      </c>
      <c r="Q33" s="16">
        <v>7603</v>
      </c>
      <c r="R33" s="16">
        <v>6712</v>
      </c>
    </row>
    <row r="34" spans="1:18" ht="17.25" customHeight="1">
      <c r="A34" s="70">
        <v>202</v>
      </c>
      <c r="B34" s="79" t="s">
        <v>48</v>
      </c>
      <c r="C34" s="16">
        <v>453442</v>
      </c>
      <c r="D34" s="16">
        <v>-1221</v>
      </c>
      <c r="E34" s="16">
        <v>-804</v>
      </c>
      <c r="F34" s="16">
        <v>-417</v>
      </c>
      <c r="G34" s="16">
        <v>-194</v>
      </c>
      <c r="H34" s="16">
        <v>53</v>
      </c>
      <c r="I34" s="16">
        <v>2261</v>
      </c>
      <c r="J34" s="16">
        <v>2101</v>
      </c>
      <c r="K34" s="16">
        <v>2455</v>
      </c>
      <c r="L34" s="16">
        <v>2048</v>
      </c>
      <c r="M34" s="16">
        <v>-610</v>
      </c>
      <c r="N34" s="16">
        <v>-470</v>
      </c>
      <c r="O34" s="16">
        <v>9617</v>
      </c>
      <c r="P34" s="16">
        <v>8455</v>
      </c>
      <c r="Q34" s="16">
        <v>10227</v>
      </c>
      <c r="R34" s="16">
        <v>8925</v>
      </c>
    </row>
    <row r="35" spans="1:18" ht="17.25" customHeight="1">
      <c r="A35" s="70">
        <v>203</v>
      </c>
      <c r="B35" s="79" t="s">
        <v>49</v>
      </c>
      <c r="C35" s="16">
        <v>291258</v>
      </c>
      <c r="D35" s="16">
        <v>-344</v>
      </c>
      <c r="E35" s="16">
        <v>-447</v>
      </c>
      <c r="F35" s="16">
        <v>103</v>
      </c>
      <c r="G35" s="16">
        <v>-13</v>
      </c>
      <c r="H35" s="16">
        <v>187</v>
      </c>
      <c r="I35" s="16">
        <v>1339</v>
      </c>
      <c r="J35" s="16">
        <v>1330</v>
      </c>
      <c r="K35" s="16">
        <v>1352</v>
      </c>
      <c r="L35" s="16">
        <v>1143</v>
      </c>
      <c r="M35" s="16">
        <v>-434</v>
      </c>
      <c r="N35" s="16">
        <v>-84</v>
      </c>
      <c r="O35" s="16">
        <v>5437</v>
      </c>
      <c r="P35" s="16">
        <v>4981</v>
      </c>
      <c r="Q35" s="16">
        <v>5871</v>
      </c>
      <c r="R35" s="16">
        <v>5065</v>
      </c>
    </row>
    <row r="36" spans="1:18" ht="17.25" customHeight="1">
      <c r="A36" s="70">
        <v>204</v>
      </c>
      <c r="B36" s="79" t="s">
        <v>50</v>
      </c>
      <c r="C36" s="16">
        <v>482990</v>
      </c>
      <c r="D36" s="16">
        <v>1511</v>
      </c>
      <c r="E36" s="16">
        <v>583</v>
      </c>
      <c r="F36" s="16">
        <v>928</v>
      </c>
      <c r="G36" s="16">
        <v>572</v>
      </c>
      <c r="H36" s="16">
        <v>552</v>
      </c>
      <c r="I36" s="16">
        <v>2449</v>
      </c>
      <c r="J36" s="16">
        <v>2269</v>
      </c>
      <c r="K36" s="16">
        <v>1877</v>
      </c>
      <c r="L36" s="16">
        <v>1717</v>
      </c>
      <c r="M36" s="16">
        <v>11</v>
      </c>
      <c r="N36" s="16">
        <v>376</v>
      </c>
      <c r="O36" s="16">
        <v>11893</v>
      </c>
      <c r="P36" s="16">
        <v>11477</v>
      </c>
      <c r="Q36" s="16">
        <v>11882</v>
      </c>
      <c r="R36" s="16">
        <v>11101</v>
      </c>
    </row>
    <row r="37" spans="1:18" ht="17.25" customHeight="1">
      <c r="A37" s="70">
        <v>205</v>
      </c>
      <c r="B37" s="79" t="s">
        <v>51</v>
      </c>
      <c r="C37" s="16">
        <v>47216</v>
      </c>
      <c r="D37" s="16">
        <v>-539</v>
      </c>
      <c r="E37" s="16">
        <v>-272</v>
      </c>
      <c r="F37" s="16">
        <v>-267</v>
      </c>
      <c r="G37" s="16">
        <v>-128</v>
      </c>
      <c r="H37" s="16">
        <v>-129</v>
      </c>
      <c r="I37" s="16">
        <v>199</v>
      </c>
      <c r="J37" s="16">
        <v>184</v>
      </c>
      <c r="K37" s="16">
        <v>327</v>
      </c>
      <c r="L37" s="16">
        <v>313</v>
      </c>
      <c r="M37" s="16">
        <v>-144</v>
      </c>
      <c r="N37" s="16">
        <v>-138</v>
      </c>
      <c r="O37" s="16">
        <v>676</v>
      </c>
      <c r="P37" s="16">
        <v>686</v>
      </c>
      <c r="Q37" s="16">
        <v>820</v>
      </c>
      <c r="R37" s="16">
        <v>824</v>
      </c>
    </row>
    <row r="38" spans="1:18" ht="17.25" customHeight="1">
      <c r="A38" s="70">
        <v>206</v>
      </c>
      <c r="B38" s="79" t="s">
        <v>52</v>
      </c>
      <c r="C38" s="16">
        <v>93474</v>
      </c>
      <c r="D38" s="16">
        <v>322</v>
      </c>
      <c r="E38" s="16">
        <v>209</v>
      </c>
      <c r="F38" s="16">
        <v>113</v>
      </c>
      <c r="G38" s="16">
        <v>54</v>
      </c>
      <c r="H38" s="16">
        <v>-39</v>
      </c>
      <c r="I38" s="16">
        <v>455</v>
      </c>
      <c r="J38" s="16">
        <v>385</v>
      </c>
      <c r="K38" s="16">
        <v>401</v>
      </c>
      <c r="L38" s="16">
        <v>424</v>
      </c>
      <c r="M38" s="16">
        <v>155</v>
      </c>
      <c r="N38" s="16">
        <v>152</v>
      </c>
      <c r="O38" s="16">
        <v>3056</v>
      </c>
      <c r="P38" s="16">
        <v>2885</v>
      </c>
      <c r="Q38" s="16">
        <v>2901</v>
      </c>
      <c r="R38" s="16">
        <v>2733</v>
      </c>
    </row>
    <row r="39" spans="1:18" ht="17.25" customHeight="1">
      <c r="A39" s="70">
        <v>207</v>
      </c>
      <c r="B39" s="79" t="s">
        <v>53</v>
      </c>
      <c r="C39" s="16">
        <v>196240</v>
      </c>
      <c r="D39" s="16">
        <v>235</v>
      </c>
      <c r="E39" s="16">
        <v>-101</v>
      </c>
      <c r="F39" s="16">
        <v>336</v>
      </c>
      <c r="G39" s="16">
        <v>282</v>
      </c>
      <c r="H39" s="16">
        <v>354</v>
      </c>
      <c r="I39" s="16">
        <v>1084</v>
      </c>
      <c r="J39" s="16">
        <v>999</v>
      </c>
      <c r="K39" s="16">
        <v>802</v>
      </c>
      <c r="L39" s="16">
        <v>645</v>
      </c>
      <c r="M39" s="16">
        <v>-383</v>
      </c>
      <c r="N39" s="16">
        <v>-18</v>
      </c>
      <c r="O39" s="16">
        <v>4300</v>
      </c>
      <c r="P39" s="16">
        <v>3770</v>
      </c>
      <c r="Q39" s="16">
        <v>4683</v>
      </c>
      <c r="R39" s="16">
        <v>3788</v>
      </c>
    </row>
    <row r="40" spans="1:18" ht="17.25" customHeight="1">
      <c r="A40" s="70">
        <v>208</v>
      </c>
      <c r="B40" s="79" t="s">
        <v>54</v>
      </c>
      <c r="C40" s="16">
        <v>31125</v>
      </c>
      <c r="D40" s="16">
        <v>-374</v>
      </c>
      <c r="E40" s="16">
        <v>-187</v>
      </c>
      <c r="F40" s="16">
        <v>-187</v>
      </c>
      <c r="G40" s="16">
        <v>-80</v>
      </c>
      <c r="H40" s="16">
        <v>-50</v>
      </c>
      <c r="I40" s="16">
        <v>115</v>
      </c>
      <c r="J40" s="16">
        <v>116</v>
      </c>
      <c r="K40" s="16">
        <v>195</v>
      </c>
      <c r="L40" s="16">
        <v>166</v>
      </c>
      <c r="M40" s="16">
        <v>-107</v>
      </c>
      <c r="N40" s="16">
        <v>-137</v>
      </c>
      <c r="O40" s="16">
        <v>447</v>
      </c>
      <c r="P40" s="16">
        <v>362</v>
      </c>
      <c r="Q40" s="16">
        <v>554</v>
      </c>
      <c r="R40" s="16">
        <v>499</v>
      </c>
    </row>
    <row r="41" spans="1:18" ht="17.25" customHeight="1">
      <c r="A41" s="70">
        <v>209</v>
      </c>
      <c r="B41" s="79" t="s">
        <v>55</v>
      </c>
      <c r="C41" s="16">
        <v>85463</v>
      </c>
      <c r="D41" s="16">
        <v>-736</v>
      </c>
      <c r="E41" s="16">
        <v>-316</v>
      </c>
      <c r="F41" s="16">
        <v>-420</v>
      </c>
      <c r="G41" s="16">
        <v>-179</v>
      </c>
      <c r="H41" s="16">
        <v>-207</v>
      </c>
      <c r="I41" s="16">
        <v>398</v>
      </c>
      <c r="J41" s="16">
        <v>365</v>
      </c>
      <c r="K41" s="16">
        <v>577</v>
      </c>
      <c r="L41" s="16">
        <v>572</v>
      </c>
      <c r="M41" s="16">
        <v>-137</v>
      </c>
      <c r="N41" s="16">
        <v>-213</v>
      </c>
      <c r="O41" s="16">
        <v>920</v>
      </c>
      <c r="P41" s="16">
        <v>927</v>
      </c>
      <c r="Q41" s="16">
        <v>1057</v>
      </c>
      <c r="R41" s="16">
        <v>1140</v>
      </c>
    </row>
    <row r="42" spans="1:18" ht="17.25" customHeight="1">
      <c r="A42" s="70">
        <v>210</v>
      </c>
      <c r="B42" s="79" t="s">
        <v>56</v>
      </c>
      <c r="C42" s="16">
        <v>266990</v>
      </c>
      <c r="D42" s="16">
        <v>800</v>
      </c>
      <c r="E42" s="16">
        <v>329</v>
      </c>
      <c r="F42" s="16">
        <v>471</v>
      </c>
      <c r="G42" s="16">
        <v>132</v>
      </c>
      <c r="H42" s="16">
        <v>184</v>
      </c>
      <c r="I42" s="16">
        <v>1244</v>
      </c>
      <c r="J42" s="16">
        <v>1193</v>
      </c>
      <c r="K42" s="16">
        <v>1112</v>
      </c>
      <c r="L42" s="16">
        <v>1009</v>
      </c>
      <c r="M42" s="16">
        <v>197</v>
      </c>
      <c r="N42" s="16">
        <v>287</v>
      </c>
      <c r="O42" s="16">
        <v>4397</v>
      </c>
      <c r="P42" s="16">
        <v>4078</v>
      </c>
      <c r="Q42" s="16">
        <v>4200</v>
      </c>
      <c r="R42" s="16">
        <v>3791</v>
      </c>
    </row>
    <row r="43" spans="1:18" ht="17.25" customHeight="1">
      <c r="A43" s="70">
        <v>212</v>
      </c>
      <c r="B43" s="79" t="s">
        <v>57</v>
      </c>
      <c r="C43" s="16">
        <v>50447</v>
      </c>
      <c r="D43" s="16">
        <v>-281</v>
      </c>
      <c r="E43" s="16">
        <v>-100</v>
      </c>
      <c r="F43" s="16">
        <v>-181</v>
      </c>
      <c r="G43" s="16">
        <v>-81</v>
      </c>
      <c r="H43" s="16">
        <v>-112</v>
      </c>
      <c r="I43" s="16">
        <v>221</v>
      </c>
      <c r="J43" s="16">
        <v>158</v>
      </c>
      <c r="K43" s="16">
        <v>302</v>
      </c>
      <c r="L43" s="16">
        <v>270</v>
      </c>
      <c r="M43" s="16">
        <v>-19</v>
      </c>
      <c r="N43" s="16">
        <v>-69</v>
      </c>
      <c r="O43" s="16">
        <v>587</v>
      </c>
      <c r="P43" s="16">
        <v>523</v>
      </c>
      <c r="Q43" s="16">
        <v>606</v>
      </c>
      <c r="R43" s="16">
        <v>592</v>
      </c>
    </row>
    <row r="44" spans="1:18" ht="17.25" customHeight="1">
      <c r="A44" s="70">
        <v>213</v>
      </c>
      <c r="B44" s="79" t="s">
        <v>58</v>
      </c>
      <c r="C44" s="16">
        <v>42730</v>
      </c>
      <c r="D44" s="16">
        <v>-361</v>
      </c>
      <c r="E44" s="16">
        <v>-163</v>
      </c>
      <c r="F44" s="16">
        <v>-198</v>
      </c>
      <c r="G44" s="16">
        <v>-77</v>
      </c>
      <c r="H44" s="16">
        <v>-68</v>
      </c>
      <c r="I44" s="16">
        <v>170</v>
      </c>
      <c r="J44" s="16">
        <v>182</v>
      </c>
      <c r="K44" s="16">
        <v>247</v>
      </c>
      <c r="L44" s="16">
        <v>250</v>
      </c>
      <c r="M44" s="16">
        <v>-86</v>
      </c>
      <c r="N44" s="16">
        <v>-130</v>
      </c>
      <c r="O44" s="16">
        <v>544</v>
      </c>
      <c r="P44" s="16">
        <v>498</v>
      </c>
      <c r="Q44" s="16">
        <v>630</v>
      </c>
      <c r="R44" s="16">
        <v>628</v>
      </c>
    </row>
    <row r="45" spans="1:18" ht="17.25" customHeight="1">
      <c r="A45" s="70">
        <v>214</v>
      </c>
      <c r="B45" s="79" t="s">
        <v>59</v>
      </c>
      <c r="C45" s="16">
        <v>225913</v>
      </c>
      <c r="D45" s="16">
        <v>1237</v>
      </c>
      <c r="E45" s="16">
        <v>589</v>
      </c>
      <c r="F45" s="16">
        <v>648</v>
      </c>
      <c r="G45" s="16">
        <v>212</v>
      </c>
      <c r="H45" s="16">
        <v>130</v>
      </c>
      <c r="I45" s="16">
        <v>1074</v>
      </c>
      <c r="J45" s="16">
        <v>944</v>
      </c>
      <c r="K45" s="16">
        <v>862</v>
      </c>
      <c r="L45" s="16">
        <v>814</v>
      </c>
      <c r="M45" s="16">
        <v>377</v>
      </c>
      <c r="N45" s="16">
        <v>518</v>
      </c>
      <c r="O45" s="16">
        <v>5173</v>
      </c>
      <c r="P45" s="16">
        <v>5410</v>
      </c>
      <c r="Q45" s="16">
        <v>4796</v>
      </c>
      <c r="R45" s="16">
        <v>4892</v>
      </c>
    </row>
    <row r="46" spans="1:18" ht="17.25" customHeight="1">
      <c r="A46" s="70">
        <v>215</v>
      </c>
      <c r="B46" s="79" t="s">
        <v>60</v>
      </c>
      <c r="C46" s="16">
        <v>80899</v>
      </c>
      <c r="D46" s="16">
        <v>-631</v>
      </c>
      <c r="E46" s="16">
        <v>-291</v>
      </c>
      <c r="F46" s="16">
        <v>-340</v>
      </c>
      <c r="G46" s="16">
        <v>-131</v>
      </c>
      <c r="H46" s="16">
        <v>-146</v>
      </c>
      <c r="I46" s="16">
        <v>255</v>
      </c>
      <c r="J46" s="16">
        <v>247</v>
      </c>
      <c r="K46" s="16">
        <v>386</v>
      </c>
      <c r="L46" s="16">
        <v>393</v>
      </c>
      <c r="M46" s="16">
        <v>-160</v>
      </c>
      <c r="N46" s="16">
        <v>-194</v>
      </c>
      <c r="O46" s="16">
        <v>1179</v>
      </c>
      <c r="P46" s="16">
        <v>1104</v>
      </c>
      <c r="Q46" s="16">
        <v>1339</v>
      </c>
      <c r="R46" s="16">
        <v>1298</v>
      </c>
    </row>
    <row r="47" spans="1:18" ht="17.25" customHeight="1">
      <c r="A47" s="70">
        <v>216</v>
      </c>
      <c r="B47" s="79" t="s">
        <v>61</v>
      </c>
      <c r="C47" s="16">
        <v>93793</v>
      </c>
      <c r="D47" s="16">
        <v>-686</v>
      </c>
      <c r="E47" s="16">
        <v>-335</v>
      </c>
      <c r="F47" s="16">
        <v>-351</v>
      </c>
      <c r="G47" s="16">
        <v>-27</v>
      </c>
      <c r="H47" s="16">
        <v>12</v>
      </c>
      <c r="I47" s="16">
        <v>451</v>
      </c>
      <c r="J47" s="16">
        <v>407</v>
      </c>
      <c r="K47" s="16">
        <v>478</v>
      </c>
      <c r="L47" s="16">
        <v>395</v>
      </c>
      <c r="M47" s="16">
        <v>-308</v>
      </c>
      <c r="N47" s="16">
        <v>-363</v>
      </c>
      <c r="O47" s="16">
        <v>1545</v>
      </c>
      <c r="P47" s="16">
        <v>1219</v>
      </c>
      <c r="Q47" s="16">
        <v>1853</v>
      </c>
      <c r="R47" s="16">
        <v>1582</v>
      </c>
    </row>
    <row r="48" spans="1:18" ht="17.25" customHeight="1">
      <c r="A48" s="70">
        <v>217</v>
      </c>
      <c r="B48" s="79" t="s">
        <v>62</v>
      </c>
      <c r="C48" s="16">
        <v>156336</v>
      </c>
      <c r="D48" s="16">
        <v>-283</v>
      </c>
      <c r="E48" s="16">
        <v>-210</v>
      </c>
      <c r="F48" s="16">
        <v>-73</v>
      </c>
      <c r="G48" s="16">
        <v>-70</v>
      </c>
      <c r="H48" s="16">
        <v>-7</v>
      </c>
      <c r="I48" s="16">
        <v>592</v>
      </c>
      <c r="J48" s="16">
        <v>611</v>
      </c>
      <c r="K48" s="16">
        <v>662</v>
      </c>
      <c r="L48" s="16">
        <v>618</v>
      </c>
      <c r="M48" s="16">
        <v>-140</v>
      </c>
      <c r="N48" s="16">
        <v>-66</v>
      </c>
      <c r="O48" s="16">
        <v>2845</v>
      </c>
      <c r="P48" s="16">
        <v>2864</v>
      </c>
      <c r="Q48" s="16">
        <v>2985</v>
      </c>
      <c r="R48" s="16">
        <v>2930</v>
      </c>
    </row>
    <row r="49" spans="1:18" ht="17.25" customHeight="1">
      <c r="A49" s="70">
        <v>218</v>
      </c>
      <c r="B49" s="79" t="s">
        <v>63</v>
      </c>
      <c r="C49" s="16">
        <v>49674</v>
      </c>
      <c r="D49" s="16">
        <v>-125</v>
      </c>
      <c r="E49" s="16">
        <v>-132</v>
      </c>
      <c r="F49" s="16">
        <v>7</v>
      </c>
      <c r="G49" s="16">
        <v>-43</v>
      </c>
      <c r="H49" s="16">
        <v>10</v>
      </c>
      <c r="I49" s="16">
        <v>208</v>
      </c>
      <c r="J49" s="16">
        <v>223</v>
      </c>
      <c r="K49" s="16">
        <v>251</v>
      </c>
      <c r="L49" s="16">
        <v>213</v>
      </c>
      <c r="M49" s="16">
        <v>-89</v>
      </c>
      <c r="N49" s="16">
        <v>-3</v>
      </c>
      <c r="O49" s="16">
        <v>776</v>
      </c>
      <c r="P49" s="16">
        <v>699</v>
      </c>
      <c r="Q49" s="16">
        <v>865</v>
      </c>
      <c r="R49" s="16">
        <v>702</v>
      </c>
    </row>
    <row r="50" spans="1:18" ht="17.25" customHeight="1">
      <c r="A50" s="70">
        <v>219</v>
      </c>
      <c r="B50" s="79" t="s">
        <v>64</v>
      </c>
      <c r="C50" s="16">
        <v>114474</v>
      </c>
      <c r="D50" s="16">
        <v>560</v>
      </c>
      <c r="E50" s="16">
        <v>270</v>
      </c>
      <c r="F50" s="16">
        <v>290</v>
      </c>
      <c r="G50" s="16">
        <v>33</v>
      </c>
      <c r="H50" s="16">
        <v>59</v>
      </c>
      <c r="I50" s="16">
        <v>414</v>
      </c>
      <c r="J50" s="16">
        <v>390</v>
      </c>
      <c r="K50" s="16">
        <v>381</v>
      </c>
      <c r="L50" s="16">
        <v>331</v>
      </c>
      <c r="M50" s="16">
        <v>237</v>
      </c>
      <c r="N50" s="16">
        <v>231</v>
      </c>
      <c r="O50" s="16">
        <v>2463</v>
      </c>
      <c r="P50" s="16">
        <v>2215</v>
      </c>
      <c r="Q50" s="16">
        <v>2226</v>
      </c>
      <c r="R50" s="16">
        <v>1984</v>
      </c>
    </row>
    <row r="51" spans="1:18" ht="17.25" customHeight="1">
      <c r="A51" s="70">
        <v>220</v>
      </c>
      <c r="B51" s="79" t="s">
        <v>65</v>
      </c>
      <c r="C51" s="16">
        <v>47845</v>
      </c>
      <c r="D51" s="16">
        <v>-737</v>
      </c>
      <c r="E51" s="16">
        <v>-350</v>
      </c>
      <c r="F51" s="16">
        <v>-387</v>
      </c>
      <c r="G51" s="16">
        <v>-141</v>
      </c>
      <c r="H51" s="16">
        <v>-115</v>
      </c>
      <c r="I51" s="16">
        <v>140</v>
      </c>
      <c r="J51" s="16">
        <v>155</v>
      </c>
      <c r="K51" s="16">
        <v>281</v>
      </c>
      <c r="L51" s="16">
        <v>270</v>
      </c>
      <c r="M51" s="16">
        <v>-209</v>
      </c>
      <c r="N51" s="16">
        <v>-272</v>
      </c>
      <c r="O51" s="16">
        <v>615</v>
      </c>
      <c r="P51" s="16">
        <v>557</v>
      </c>
      <c r="Q51" s="16">
        <v>824</v>
      </c>
      <c r="R51" s="16">
        <v>829</v>
      </c>
    </row>
    <row r="52" spans="1:18" ht="17.25" customHeight="1">
      <c r="A52" s="70">
        <v>221</v>
      </c>
      <c r="B52" s="79" t="s">
        <v>66</v>
      </c>
      <c r="C52" s="16">
        <v>43249</v>
      </c>
      <c r="D52" s="16">
        <v>-309</v>
      </c>
      <c r="E52" s="16">
        <v>-141</v>
      </c>
      <c r="F52" s="16">
        <v>-168</v>
      </c>
      <c r="G52" s="16">
        <v>-139</v>
      </c>
      <c r="H52" s="16">
        <v>-129</v>
      </c>
      <c r="I52" s="16">
        <v>157</v>
      </c>
      <c r="J52" s="16">
        <v>155</v>
      </c>
      <c r="K52" s="16">
        <v>296</v>
      </c>
      <c r="L52" s="16">
        <v>284</v>
      </c>
      <c r="M52" s="16">
        <v>-2</v>
      </c>
      <c r="N52" s="16">
        <v>-39</v>
      </c>
      <c r="O52" s="16">
        <v>680</v>
      </c>
      <c r="P52" s="16">
        <v>647</v>
      </c>
      <c r="Q52" s="16">
        <v>682</v>
      </c>
      <c r="R52" s="16">
        <v>686</v>
      </c>
    </row>
    <row r="53" spans="1:18" ht="17.25" customHeight="1">
      <c r="A53" s="70">
        <v>222</v>
      </c>
      <c r="B53" s="79" t="s">
        <v>331</v>
      </c>
      <c r="C53" s="16">
        <v>26431</v>
      </c>
      <c r="D53" s="16">
        <v>-318</v>
      </c>
      <c r="E53" s="16">
        <v>-153</v>
      </c>
      <c r="F53" s="16">
        <v>-165</v>
      </c>
      <c r="G53" s="16">
        <v>-93</v>
      </c>
      <c r="H53" s="16">
        <v>-114</v>
      </c>
      <c r="I53" s="16">
        <v>106</v>
      </c>
      <c r="J53" s="16">
        <v>84</v>
      </c>
      <c r="K53" s="16">
        <v>199</v>
      </c>
      <c r="L53" s="16">
        <v>198</v>
      </c>
      <c r="M53" s="16">
        <v>-60</v>
      </c>
      <c r="N53" s="16">
        <v>-51</v>
      </c>
      <c r="O53" s="16">
        <v>261</v>
      </c>
      <c r="P53" s="16">
        <v>279</v>
      </c>
      <c r="Q53" s="16">
        <v>321</v>
      </c>
      <c r="R53" s="16">
        <v>330</v>
      </c>
    </row>
    <row r="54" spans="1:18" ht="17.25" customHeight="1">
      <c r="A54" s="70">
        <v>223</v>
      </c>
      <c r="B54" s="159" t="s">
        <v>332</v>
      </c>
      <c r="C54" s="16">
        <v>67676</v>
      </c>
      <c r="D54" s="16">
        <v>-532</v>
      </c>
      <c r="E54" s="16">
        <v>-251</v>
      </c>
      <c r="F54" s="16">
        <v>-281</v>
      </c>
      <c r="G54" s="16">
        <v>-170</v>
      </c>
      <c r="H54" s="16">
        <v>-175</v>
      </c>
      <c r="I54" s="16">
        <v>277</v>
      </c>
      <c r="J54" s="16">
        <v>257</v>
      </c>
      <c r="K54" s="16">
        <v>447</v>
      </c>
      <c r="L54" s="16">
        <v>432</v>
      </c>
      <c r="M54" s="16">
        <v>-81</v>
      </c>
      <c r="N54" s="16">
        <v>-106</v>
      </c>
      <c r="O54" s="16">
        <v>676</v>
      </c>
      <c r="P54" s="16">
        <v>759</v>
      </c>
      <c r="Q54" s="16">
        <v>757</v>
      </c>
      <c r="R54" s="16">
        <v>865</v>
      </c>
    </row>
    <row r="55" spans="1:18" ht="17.25" customHeight="1">
      <c r="A55" s="70">
        <v>224</v>
      </c>
      <c r="B55" s="159" t="s">
        <v>306</v>
      </c>
      <c r="C55" s="16">
        <v>49709</v>
      </c>
      <c r="D55" s="16">
        <v>-579</v>
      </c>
      <c r="E55" s="16">
        <v>-301</v>
      </c>
      <c r="F55" s="16">
        <v>-278</v>
      </c>
      <c r="G55" s="16">
        <v>-148</v>
      </c>
      <c r="H55" s="16">
        <v>-151</v>
      </c>
      <c r="I55" s="16">
        <v>180</v>
      </c>
      <c r="J55" s="16">
        <v>202</v>
      </c>
      <c r="K55" s="16">
        <v>328</v>
      </c>
      <c r="L55" s="16">
        <v>353</v>
      </c>
      <c r="M55" s="16">
        <v>-153</v>
      </c>
      <c r="N55" s="16">
        <v>-127</v>
      </c>
      <c r="O55" s="16">
        <v>491</v>
      </c>
      <c r="P55" s="16">
        <v>479</v>
      </c>
      <c r="Q55" s="16">
        <v>644</v>
      </c>
      <c r="R55" s="16">
        <v>606</v>
      </c>
    </row>
    <row r="56" spans="1:18" ht="17.25" customHeight="1">
      <c r="A56" s="70">
        <v>225</v>
      </c>
      <c r="B56" s="79" t="s">
        <v>333</v>
      </c>
      <c r="C56" s="16">
        <v>32776</v>
      </c>
      <c r="D56" s="16">
        <v>-409</v>
      </c>
      <c r="E56" s="16">
        <v>-214</v>
      </c>
      <c r="F56" s="16">
        <v>-195</v>
      </c>
      <c r="G56" s="16">
        <v>-88</v>
      </c>
      <c r="H56" s="16">
        <v>-87</v>
      </c>
      <c r="I56" s="16">
        <v>138</v>
      </c>
      <c r="J56" s="16">
        <v>112</v>
      </c>
      <c r="K56" s="16">
        <v>226</v>
      </c>
      <c r="L56" s="16">
        <v>199</v>
      </c>
      <c r="M56" s="16">
        <v>-126</v>
      </c>
      <c r="N56" s="16">
        <v>-108</v>
      </c>
      <c r="O56" s="16">
        <v>409</v>
      </c>
      <c r="P56" s="16">
        <v>405</v>
      </c>
      <c r="Q56" s="16">
        <v>535</v>
      </c>
      <c r="R56" s="16">
        <v>513</v>
      </c>
    </row>
    <row r="57" spans="1:18" ht="17.25" customHeight="1">
      <c r="A57" s="70">
        <v>226</v>
      </c>
      <c r="B57" s="79" t="s">
        <v>334</v>
      </c>
      <c r="C57" s="16">
        <v>46302</v>
      </c>
      <c r="D57" s="16">
        <v>-632</v>
      </c>
      <c r="E57" s="16">
        <v>-332</v>
      </c>
      <c r="F57" s="16">
        <v>-300</v>
      </c>
      <c r="G57" s="16">
        <v>-247</v>
      </c>
      <c r="H57" s="16">
        <v>-206</v>
      </c>
      <c r="I57" s="16">
        <v>152</v>
      </c>
      <c r="J57" s="16">
        <v>144</v>
      </c>
      <c r="K57" s="16">
        <v>399</v>
      </c>
      <c r="L57" s="16">
        <v>350</v>
      </c>
      <c r="M57" s="16">
        <v>-85</v>
      </c>
      <c r="N57" s="16">
        <v>-94</v>
      </c>
      <c r="O57" s="16">
        <v>537</v>
      </c>
      <c r="P57" s="16">
        <v>561</v>
      </c>
      <c r="Q57" s="16">
        <v>622</v>
      </c>
      <c r="R57" s="16">
        <v>655</v>
      </c>
    </row>
    <row r="58" spans="1:18" ht="17.25" customHeight="1">
      <c r="A58" s="70">
        <v>227</v>
      </c>
      <c r="B58" s="79" t="s">
        <v>335</v>
      </c>
      <c r="C58" s="16">
        <v>40794</v>
      </c>
      <c r="D58" s="16">
        <v>-579</v>
      </c>
      <c r="E58" s="16">
        <v>-311</v>
      </c>
      <c r="F58" s="16">
        <v>-268</v>
      </c>
      <c r="G58" s="16">
        <v>-155</v>
      </c>
      <c r="H58" s="16">
        <v>-97</v>
      </c>
      <c r="I58" s="16">
        <v>131</v>
      </c>
      <c r="J58" s="16">
        <v>164</v>
      </c>
      <c r="K58" s="16">
        <v>286</v>
      </c>
      <c r="L58" s="16">
        <v>261</v>
      </c>
      <c r="M58" s="16">
        <v>-156</v>
      </c>
      <c r="N58" s="16">
        <v>-171</v>
      </c>
      <c r="O58" s="16">
        <v>379</v>
      </c>
      <c r="P58" s="16">
        <v>458</v>
      </c>
      <c r="Q58" s="16">
        <v>535</v>
      </c>
      <c r="R58" s="16">
        <v>629</v>
      </c>
    </row>
    <row r="59" spans="1:18" ht="17.25" customHeight="1">
      <c r="A59" s="70">
        <v>228</v>
      </c>
      <c r="B59" s="79" t="s">
        <v>354</v>
      </c>
      <c r="C59" s="16">
        <v>40202</v>
      </c>
      <c r="D59" s="16">
        <v>-112</v>
      </c>
      <c r="E59" s="16">
        <v>-23</v>
      </c>
      <c r="F59" s="16">
        <v>-89</v>
      </c>
      <c r="G59" s="16">
        <v>17</v>
      </c>
      <c r="H59" s="16">
        <v>-9</v>
      </c>
      <c r="I59" s="16">
        <v>210</v>
      </c>
      <c r="J59" s="16">
        <v>161</v>
      </c>
      <c r="K59" s="16">
        <v>193</v>
      </c>
      <c r="L59" s="16">
        <v>170</v>
      </c>
      <c r="M59" s="16">
        <v>-40</v>
      </c>
      <c r="N59" s="16">
        <v>-80</v>
      </c>
      <c r="O59" s="16">
        <v>895</v>
      </c>
      <c r="P59" s="16">
        <v>809</v>
      </c>
      <c r="Q59" s="16">
        <v>935</v>
      </c>
      <c r="R59" s="16">
        <v>889</v>
      </c>
    </row>
    <row r="60" spans="1:18" ht="17.25" customHeight="1">
      <c r="A60" s="70">
        <v>229</v>
      </c>
      <c r="B60" s="79" t="s">
        <v>336</v>
      </c>
      <c r="C60" s="16">
        <v>80443</v>
      </c>
      <c r="D60" s="16">
        <v>-361</v>
      </c>
      <c r="E60" s="16">
        <v>-237</v>
      </c>
      <c r="F60" s="16">
        <v>-124</v>
      </c>
      <c r="G60" s="16">
        <v>-114</v>
      </c>
      <c r="H60" s="16">
        <v>-98</v>
      </c>
      <c r="I60" s="16">
        <v>334</v>
      </c>
      <c r="J60" s="16">
        <v>305</v>
      </c>
      <c r="K60" s="16">
        <v>448</v>
      </c>
      <c r="L60" s="16">
        <v>403</v>
      </c>
      <c r="M60" s="16">
        <v>-123</v>
      </c>
      <c r="N60" s="16">
        <v>-26</v>
      </c>
      <c r="O60" s="16">
        <v>1001</v>
      </c>
      <c r="P60" s="16">
        <v>1046</v>
      </c>
      <c r="Q60" s="16">
        <v>1124</v>
      </c>
      <c r="R60" s="16">
        <v>1072</v>
      </c>
    </row>
  </sheetData>
  <sheetProtection/>
  <mergeCells count="14">
    <mergeCell ref="Q4:R4"/>
    <mergeCell ref="D3:F3"/>
    <mergeCell ref="G3:L3"/>
    <mergeCell ref="M3:R3"/>
    <mergeCell ref="M4:N4"/>
    <mergeCell ref="D4:D5"/>
    <mergeCell ref="E4:E5"/>
    <mergeCell ref="F4:F5"/>
    <mergeCell ref="O4:P4"/>
    <mergeCell ref="A3:B5"/>
    <mergeCell ref="G4:H4"/>
    <mergeCell ref="I4:J4"/>
    <mergeCell ref="K4:L4"/>
    <mergeCell ref="C3:C5"/>
  </mergeCells>
  <printOptions/>
  <pageMargins left="0.5905511811023623" right="0.5905511811023623" top="0.5905511811023623" bottom="0.5905511811023623" header="0.5905511811023623" footer="0.1968503937007874"/>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R23"/>
  <sheetViews>
    <sheetView zoomScalePageLayoutView="0" workbookViewId="0" topLeftCell="A1">
      <selection activeCell="A23" sqref="A23"/>
    </sheetView>
  </sheetViews>
  <sheetFormatPr defaultColWidth="8.875" defaultRowHeight="12.75"/>
  <cols>
    <col min="1" max="1" width="3.75390625" style="1" customWidth="1"/>
    <col min="2" max="2" width="10.00390625" style="1" customWidth="1"/>
    <col min="3" max="3" width="10.75390625" style="1" customWidth="1"/>
    <col min="4" max="6" width="6.75390625" style="1" customWidth="1"/>
    <col min="7" max="8" width="6.375" style="1" customWidth="1"/>
    <col min="9" max="12" width="6.75390625" style="1" customWidth="1"/>
    <col min="13" max="18" width="7.125" style="1" customWidth="1"/>
    <col min="19" max="16384" width="8.875" style="1" customWidth="1"/>
  </cols>
  <sheetData>
    <row r="1" s="4" customFormat="1" ht="17.25" customHeight="1">
      <c r="A1" s="71" t="s">
        <v>68</v>
      </c>
    </row>
    <row r="2" spans="1:18" ht="11.25">
      <c r="A2" s="3"/>
      <c r="B2" s="3"/>
      <c r="C2" s="3"/>
      <c r="D2" s="3"/>
      <c r="E2" s="3"/>
      <c r="F2" s="3"/>
      <c r="G2" s="3"/>
      <c r="H2" s="3"/>
      <c r="I2" s="3"/>
      <c r="J2" s="3"/>
      <c r="K2" s="3"/>
      <c r="L2" s="3"/>
      <c r="M2" s="3"/>
      <c r="N2" s="3"/>
      <c r="O2" s="3"/>
      <c r="P2" s="3"/>
      <c r="Q2" s="3"/>
      <c r="R2" s="23" t="s">
        <v>33</v>
      </c>
    </row>
    <row r="3" spans="1:18" s="2" customFormat="1" ht="12" customHeight="1">
      <c r="A3" s="217" t="s">
        <v>596</v>
      </c>
      <c r="B3" s="206"/>
      <c r="C3" s="227" t="s">
        <v>440</v>
      </c>
      <c r="D3" s="195" t="s">
        <v>597</v>
      </c>
      <c r="E3" s="196"/>
      <c r="F3" s="197"/>
      <c r="G3" s="195" t="s">
        <v>598</v>
      </c>
      <c r="H3" s="196"/>
      <c r="I3" s="196"/>
      <c r="J3" s="196"/>
      <c r="K3" s="196"/>
      <c r="L3" s="197"/>
      <c r="M3" s="195" t="s">
        <v>599</v>
      </c>
      <c r="N3" s="196"/>
      <c r="O3" s="196"/>
      <c r="P3" s="196"/>
      <c r="Q3" s="196"/>
      <c r="R3" s="196"/>
    </row>
    <row r="4" spans="1:18" s="2" customFormat="1" ht="12" customHeight="1">
      <c r="A4" s="207"/>
      <c r="B4" s="208"/>
      <c r="C4" s="228"/>
      <c r="D4" s="232" t="s">
        <v>200</v>
      </c>
      <c r="E4" s="232" t="s">
        <v>121</v>
      </c>
      <c r="F4" s="232" t="s">
        <v>122</v>
      </c>
      <c r="G4" s="195" t="s">
        <v>615</v>
      </c>
      <c r="H4" s="197"/>
      <c r="I4" s="195" t="s">
        <v>600</v>
      </c>
      <c r="J4" s="197"/>
      <c r="K4" s="195" t="s">
        <v>601</v>
      </c>
      <c r="L4" s="197"/>
      <c r="M4" s="195" t="s">
        <v>615</v>
      </c>
      <c r="N4" s="197"/>
      <c r="O4" s="230" t="s">
        <v>365</v>
      </c>
      <c r="P4" s="235"/>
      <c r="Q4" s="230" t="s">
        <v>366</v>
      </c>
      <c r="R4" s="236"/>
    </row>
    <row r="5" spans="1:18" s="2" customFormat="1" ht="12" customHeight="1">
      <c r="A5" s="209"/>
      <c r="B5" s="210"/>
      <c r="C5" s="229"/>
      <c r="D5" s="233"/>
      <c r="E5" s="233"/>
      <c r="F5" s="233"/>
      <c r="G5" s="115" t="s">
        <v>121</v>
      </c>
      <c r="H5" s="115" t="s">
        <v>122</v>
      </c>
      <c r="I5" s="115" t="s">
        <v>121</v>
      </c>
      <c r="J5" s="115" t="s">
        <v>122</v>
      </c>
      <c r="K5" s="115" t="s">
        <v>121</v>
      </c>
      <c r="L5" s="115" t="s">
        <v>122</v>
      </c>
      <c r="M5" s="115" t="s">
        <v>121</v>
      </c>
      <c r="N5" s="115" t="s">
        <v>122</v>
      </c>
      <c r="O5" s="115" t="s">
        <v>121</v>
      </c>
      <c r="P5" s="115" t="s">
        <v>122</v>
      </c>
      <c r="Q5" s="115" t="s">
        <v>121</v>
      </c>
      <c r="R5" s="116" t="s">
        <v>122</v>
      </c>
    </row>
    <row r="6" spans="1:18" ht="17.25" customHeight="1">
      <c r="A6" s="70">
        <v>301</v>
      </c>
      <c r="B6" s="67" t="s">
        <v>185</v>
      </c>
      <c r="C6" s="14">
        <v>31812</v>
      </c>
      <c r="D6" s="14">
        <v>-29</v>
      </c>
      <c r="E6" s="14">
        <v>-22</v>
      </c>
      <c r="F6" s="14">
        <v>-7</v>
      </c>
      <c r="G6" s="14">
        <v>0</v>
      </c>
      <c r="H6" s="14">
        <v>15</v>
      </c>
      <c r="I6" s="14">
        <v>113</v>
      </c>
      <c r="J6" s="14">
        <v>124</v>
      </c>
      <c r="K6" s="14">
        <v>113</v>
      </c>
      <c r="L6" s="14">
        <v>109</v>
      </c>
      <c r="M6" s="14">
        <v>-22</v>
      </c>
      <c r="N6" s="14">
        <v>-22</v>
      </c>
      <c r="O6" s="14">
        <v>530</v>
      </c>
      <c r="P6" s="14">
        <v>586</v>
      </c>
      <c r="Q6" s="14">
        <v>552</v>
      </c>
      <c r="R6" s="14">
        <v>608</v>
      </c>
    </row>
    <row r="7" spans="1:18" ht="17.25" customHeight="1">
      <c r="A7" s="70">
        <v>365</v>
      </c>
      <c r="B7" s="67" t="s">
        <v>307</v>
      </c>
      <c r="C7" s="13">
        <v>23030</v>
      </c>
      <c r="D7" s="13">
        <v>-306</v>
      </c>
      <c r="E7" s="13">
        <v>-168</v>
      </c>
      <c r="F7" s="13">
        <v>-138</v>
      </c>
      <c r="G7" s="13">
        <v>-92</v>
      </c>
      <c r="H7" s="13">
        <v>-78</v>
      </c>
      <c r="I7" s="13">
        <v>72</v>
      </c>
      <c r="J7" s="13">
        <v>68</v>
      </c>
      <c r="K7" s="13">
        <v>164</v>
      </c>
      <c r="L7" s="13">
        <v>146</v>
      </c>
      <c r="M7" s="13">
        <v>-76</v>
      </c>
      <c r="N7" s="13">
        <v>-60</v>
      </c>
      <c r="O7" s="13">
        <v>191</v>
      </c>
      <c r="P7" s="13">
        <v>227</v>
      </c>
      <c r="Q7" s="13">
        <v>267</v>
      </c>
      <c r="R7" s="13">
        <v>287</v>
      </c>
    </row>
    <row r="8" spans="1:18" ht="17.25" customHeight="1">
      <c r="A8" s="70">
        <v>381</v>
      </c>
      <c r="B8" s="67" t="s">
        <v>308</v>
      </c>
      <c r="C8" s="14">
        <v>30995</v>
      </c>
      <c r="D8" s="14">
        <v>-170</v>
      </c>
      <c r="E8" s="14">
        <v>-95</v>
      </c>
      <c r="F8" s="14">
        <v>-75</v>
      </c>
      <c r="G8" s="14">
        <v>-55</v>
      </c>
      <c r="H8" s="14">
        <v>-42</v>
      </c>
      <c r="I8" s="14">
        <v>105</v>
      </c>
      <c r="J8" s="14">
        <v>81</v>
      </c>
      <c r="K8" s="14">
        <v>160</v>
      </c>
      <c r="L8" s="14">
        <v>123</v>
      </c>
      <c r="M8" s="14">
        <v>-40</v>
      </c>
      <c r="N8" s="14">
        <v>-33</v>
      </c>
      <c r="O8" s="14">
        <v>485</v>
      </c>
      <c r="P8" s="14">
        <v>435</v>
      </c>
      <c r="Q8" s="14">
        <v>525</v>
      </c>
      <c r="R8" s="14">
        <v>468</v>
      </c>
    </row>
    <row r="9" spans="1:18" ht="17.25" customHeight="1">
      <c r="A9" s="70">
        <v>382</v>
      </c>
      <c r="B9" s="67" t="s">
        <v>309</v>
      </c>
      <c r="C9" s="14">
        <v>33256</v>
      </c>
      <c r="D9" s="14">
        <v>60</v>
      </c>
      <c r="E9" s="14">
        <v>21</v>
      </c>
      <c r="F9" s="14">
        <v>39</v>
      </c>
      <c r="G9" s="14">
        <v>14</v>
      </c>
      <c r="H9" s="14">
        <v>14</v>
      </c>
      <c r="I9" s="14">
        <v>161</v>
      </c>
      <c r="J9" s="14">
        <v>133</v>
      </c>
      <c r="K9" s="14">
        <v>147</v>
      </c>
      <c r="L9" s="14">
        <v>119</v>
      </c>
      <c r="M9" s="14">
        <v>7</v>
      </c>
      <c r="N9" s="14">
        <v>25</v>
      </c>
      <c r="O9" s="14">
        <v>727</v>
      </c>
      <c r="P9" s="14">
        <v>655</v>
      </c>
      <c r="Q9" s="14">
        <v>720</v>
      </c>
      <c r="R9" s="14">
        <v>630</v>
      </c>
    </row>
    <row r="10" spans="1:18" ht="17.25" customHeight="1">
      <c r="A10" s="70">
        <v>442</v>
      </c>
      <c r="B10" s="67" t="s">
        <v>310</v>
      </c>
      <c r="C10" s="14">
        <v>13258</v>
      </c>
      <c r="D10" s="14">
        <v>-170</v>
      </c>
      <c r="E10" s="14">
        <v>-87</v>
      </c>
      <c r="F10" s="14">
        <v>-83</v>
      </c>
      <c r="G10" s="14">
        <v>-55</v>
      </c>
      <c r="H10" s="14">
        <v>-59</v>
      </c>
      <c r="I10" s="14">
        <v>36</v>
      </c>
      <c r="J10" s="14">
        <v>29</v>
      </c>
      <c r="K10" s="14">
        <v>91</v>
      </c>
      <c r="L10" s="14">
        <v>88</v>
      </c>
      <c r="M10" s="14">
        <v>-32</v>
      </c>
      <c r="N10" s="14">
        <v>-24</v>
      </c>
      <c r="O10" s="14">
        <v>154</v>
      </c>
      <c r="P10" s="14">
        <v>173</v>
      </c>
      <c r="Q10" s="14">
        <v>186</v>
      </c>
      <c r="R10" s="14">
        <v>197</v>
      </c>
    </row>
    <row r="11" spans="1:18" ht="17.25" customHeight="1">
      <c r="A11" s="70">
        <v>443</v>
      </c>
      <c r="B11" s="67" t="s">
        <v>311</v>
      </c>
      <c r="C11" s="14">
        <v>19794</v>
      </c>
      <c r="D11" s="14">
        <v>-127</v>
      </c>
      <c r="E11" s="14">
        <v>-16</v>
      </c>
      <c r="F11" s="14">
        <v>-111</v>
      </c>
      <c r="G11" s="14">
        <v>-8</v>
      </c>
      <c r="H11" s="14">
        <v>-48</v>
      </c>
      <c r="I11" s="14">
        <v>95</v>
      </c>
      <c r="J11" s="14">
        <v>73</v>
      </c>
      <c r="K11" s="14">
        <v>103</v>
      </c>
      <c r="L11" s="14">
        <v>121</v>
      </c>
      <c r="M11" s="14">
        <v>-8</v>
      </c>
      <c r="N11" s="14">
        <v>-63</v>
      </c>
      <c r="O11" s="14">
        <v>303</v>
      </c>
      <c r="P11" s="14">
        <v>367</v>
      </c>
      <c r="Q11" s="14">
        <v>311</v>
      </c>
      <c r="R11" s="14">
        <v>430</v>
      </c>
    </row>
    <row r="12" spans="1:18" s="3" customFormat="1" ht="17.25" customHeight="1">
      <c r="A12" s="70">
        <v>446</v>
      </c>
      <c r="B12" s="67" t="s">
        <v>312</v>
      </c>
      <c r="C12" s="14">
        <v>12272</v>
      </c>
      <c r="D12" s="13">
        <v>-194</v>
      </c>
      <c r="E12" s="13">
        <v>-100</v>
      </c>
      <c r="F12" s="13">
        <v>-94</v>
      </c>
      <c r="G12" s="13">
        <v>-37</v>
      </c>
      <c r="H12" s="13">
        <v>-46</v>
      </c>
      <c r="I12" s="13">
        <v>42</v>
      </c>
      <c r="J12" s="13">
        <v>33</v>
      </c>
      <c r="K12" s="13">
        <v>79</v>
      </c>
      <c r="L12" s="13">
        <v>79</v>
      </c>
      <c r="M12" s="13">
        <v>-63</v>
      </c>
      <c r="N12" s="13">
        <v>-48</v>
      </c>
      <c r="O12" s="13">
        <v>91</v>
      </c>
      <c r="P12" s="13">
        <v>124</v>
      </c>
      <c r="Q12" s="13">
        <v>154</v>
      </c>
      <c r="R12" s="13">
        <v>172</v>
      </c>
    </row>
    <row r="13" spans="1:18" ht="17.25" customHeight="1">
      <c r="A13" s="70">
        <v>464</v>
      </c>
      <c r="B13" s="67" t="s">
        <v>313</v>
      </c>
      <c r="C13" s="14">
        <v>33494</v>
      </c>
      <c r="D13" s="14">
        <v>129</v>
      </c>
      <c r="E13" s="14">
        <v>62</v>
      </c>
      <c r="F13" s="14">
        <v>67</v>
      </c>
      <c r="G13" s="14">
        <v>67</v>
      </c>
      <c r="H13" s="14">
        <v>65</v>
      </c>
      <c r="I13" s="14">
        <v>200</v>
      </c>
      <c r="J13" s="14">
        <v>179</v>
      </c>
      <c r="K13" s="14">
        <v>133</v>
      </c>
      <c r="L13" s="14">
        <v>114</v>
      </c>
      <c r="M13" s="14">
        <v>-5</v>
      </c>
      <c r="N13" s="14">
        <v>2</v>
      </c>
      <c r="O13" s="14">
        <v>644</v>
      </c>
      <c r="P13" s="14">
        <v>630</v>
      </c>
      <c r="Q13" s="14">
        <v>649</v>
      </c>
      <c r="R13" s="14">
        <v>628</v>
      </c>
    </row>
    <row r="14" spans="1:18" ht="17.25" customHeight="1">
      <c r="A14" s="70">
        <v>481</v>
      </c>
      <c r="B14" s="67" t="s">
        <v>314</v>
      </c>
      <c r="C14" s="14">
        <v>16527</v>
      </c>
      <c r="D14" s="14">
        <v>-340</v>
      </c>
      <c r="E14" s="14">
        <v>-136</v>
      </c>
      <c r="F14" s="14">
        <v>-204</v>
      </c>
      <c r="G14" s="14">
        <v>-63</v>
      </c>
      <c r="H14" s="14">
        <v>-89</v>
      </c>
      <c r="I14" s="14">
        <v>57</v>
      </c>
      <c r="J14" s="14">
        <v>36</v>
      </c>
      <c r="K14" s="14">
        <v>120</v>
      </c>
      <c r="L14" s="14">
        <v>125</v>
      </c>
      <c r="M14" s="14">
        <v>-73</v>
      </c>
      <c r="N14" s="14">
        <v>-115</v>
      </c>
      <c r="O14" s="14">
        <v>202</v>
      </c>
      <c r="P14" s="14">
        <v>180</v>
      </c>
      <c r="Q14" s="14">
        <v>275</v>
      </c>
      <c r="R14" s="14">
        <v>295</v>
      </c>
    </row>
    <row r="15" spans="1:18" ht="17.25" customHeight="1">
      <c r="A15" s="70">
        <v>501</v>
      </c>
      <c r="B15" s="67" t="s">
        <v>315</v>
      </c>
      <c r="C15" s="14">
        <v>19250</v>
      </c>
      <c r="D15" s="14">
        <v>-295</v>
      </c>
      <c r="E15" s="14">
        <v>-127</v>
      </c>
      <c r="F15" s="14">
        <v>-168</v>
      </c>
      <c r="G15" s="14">
        <v>-94</v>
      </c>
      <c r="H15" s="14">
        <v>-95</v>
      </c>
      <c r="I15" s="14">
        <v>45</v>
      </c>
      <c r="J15" s="14">
        <v>51</v>
      </c>
      <c r="K15" s="14">
        <v>139</v>
      </c>
      <c r="L15" s="14">
        <v>146</v>
      </c>
      <c r="M15" s="14">
        <v>-33</v>
      </c>
      <c r="N15" s="14">
        <v>-73</v>
      </c>
      <c r="O15" s="14">
        <v>218</v>
      </c>
      <c r="P15" s="14">
        <v>197</v>
      </c>
      <c r="Q15" s="14">
        <v>251</v>
      </c>
      <c r="R15" s="14">
        <v>270</v>
      </c>
    </row>
    <row r="16" spans="1:18" ht="17.25" customHeight="1">
      <c r="A16" s="70">
        <v>585</v>
      </c>
      <c r="B16" s="67" t="s">
        <v>316</v>
      </c>
      <c r="C16" s="14">
        <v>19628</v>
      </c>
      <c r="D16" s="14">
        <v>-372</v>
      </c>
      <c r="E16" s="14">
        <v>-176</v>
      </c>
      <c r="F16" s="14">
        <v>-196</v>
      </c>
      <c r="G16" s="14">
        <v>-89</v>
      </c>
      <c r="H16" s="14">
        <v>-77</v>
      </c>
      <c r="I16" s="14">
        <v>63</v>
      </c>
      <c r="J16" s="14">
        <v>67</v>
      </c>
      <c r="K16" s="14">
        <v>152</v>
      </c>
      <c r="L16" s="14">
        <v>144</v>
      </c>
      <c r="M16" s="14">
        <v>-87</v>
      </c>
      <c r="N16" s="14">
        <v>-119</v>
      </c>
      <c r="O16" s="14">
        <v>140</v>
      </c>
      <c r="P16" s="14">
        <v>167</v>
      </c>
      <c r="Q16" s="14">
        <v>227</v>
      </c>
      <c r="R16" s="14">
        <v>286</v>
      </c>
    </row>
    <row r="17" spans="1:18" ht="17.25" customHeight="1">
      <c r="A17" s="70">
        <v>586</v>
      </c>
      <c r="B17" s="67" t="s">
        <v>317</v>
      </c>
      <c r="C17" s="14">
        <v>15951</v>
      </c>
      <c r="D17" s="14">
        <v>-277</v>
      </c>
      <c r="E17" s="14">
        <v>-125</v>
      </c>
      <c r="F17" s="14">
        <v>-152</v>
      </c>
      <c r="G17" s="14">
        <v>-61</v>
      </c>
      <c r="H17" s="14">
        <v>-53</v>
      </c>
      <c r="I17" s="14">
        <v>47</v>
      </c>
      <c r="J17" s="14">
        <v>56</v>
      </c>
      <c r="K17" s="14">
        <v>108</v>
      </c>
      <c r="L17" s="14">
        <v>109</v>
      </c>
      <c r="M17" s="14">
        <v>-64</v>
      </c>
      <c r="N17" s="14">
        <v>-99</v>
      </c>
      <c r="O17" s="14">
        <v>158</v>
      </c>
      <c r="P17" s="14">
        <v>149</v>
      </c>
      <c r="Q17" s="14">
        <v>222</v>
      </c>
      <c r="R17" s="14">
        <v>248</v>
      </c>
    </row>
    <row r="18" spans="1:18" ht="3.75" customHeight="1">
      <c r="A18" s="70"/>
      <c r="B18" s="67"/>
      <c r="C18" s="14"/>
      <c r="D18" s="14"/>
      <c r="E18" s="14"/>
      <c r="F18" s="14"/>
      <c r="G18" s="14"/>
      <c r="H18" s="14"/>
      <c r="I18" s="14"/>
      <c r="J18" s="14"/>
      <c r="K18" s="14"/>
      <c r="L18" s="14"/>
      <c r="M18" s="14"/>
      <c r="N18" s="14"/>
      <c r="O18" s="14"/>
      <c r="P18" s="14"/>
      <c r="Q18" s="14"/>
      <c r="R18" s="14"/>
    </row>
    <row r="19" spans="1:18" ht="11.25">
      <c r="A19" s="80" t="s">
        <v>67</v>
      </c>
      <c r="B19" s="63"/>
      <c r="C19" s="63"/>
      <c r="D19" s="81"/>
      <c r="E19" s="81"/>
      <c r="F19" s="81"/>
      <c r="G19" s="81"/>
      <c r="H19" s="81"/>
      <c r="I19" s="81"/>
      <c r="J19" s="81"/>
      <c r="K19" s="81"/>
      <c r="L19" s="81"/>
      <c r="M19" s="81"/>
      <c r="N19" s="81"/>
      <c r="O19" s="81"/>
      <c r="P19" s="81"/>
      <c r="Q19" s="81"/>
      <c r="R19" s="81"/>
    </row>
    <row r="20" spans="1:3" ht="11.25">
      <c r="A20" s="22" t="s">
        <v>602</v>
      </c>
      <c r="B20" s="74"/>
      <c r="C20" s="74"/>
    </row>
    <row r="21" ht="11.25">
      <c r="A21" s="1" t="s">
        <v>733</v>
      </c>
    </row>
    <row r="22" ht="11.25">
      <c r="A22" s="1" t="s">
        <v>734</v>
      </c>
    </row>
    <row r="23" ht="11.25">
      <c r="A23" s="1" t="s">
        <v>735</v>
      </c>
    </row>
  </sheetData>
  <sheetProtection/>
  <mergeCells count="14">
    <mergeCell ref="M3:R3"/>
    <mergeCell ref="D4:D5"/>
    <mergeCell ref="E4:E5"/>
    <mergeCell ref="F4:F5"/>
    <mergeCell ref="G4:H4"/>
    <mergeCell ref="M4:N4"/>
    <mergeCell ref="O4:P4"/>
    <mergeCell ref="Q4:R4"/>
    <mergeCell ref="A3:B5"/>
    <mergeCell ref="C3:C5"/>
    <mergeCell ref="D3:F3"/>
    <mergeCell ref="G3:L3"/>
    <mergeCell ref="K4:L4"/>
    <mergeCell ref="I4:J4"/>
  </mergeCells>
  <printOptions/>
  <pageMargins left="0.5905511811023623" right="0.5905511811023623" top="0.5905511811023623" bottom="0.5905511811023623" header="0.5905511811023623" footer="0.1968503937007874"/>
  <pageSetup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sheetPr>
    <pageSetUpPr fitToPage="1"/>
  </sheetPr>
  <dimension ref="A1:K58"/>
  <sheetViews>
    <sheetView zoomScaleSheetLayoutView="100" zoomScalePageLayoutView="0" workbookViewId="0" topLeftCell="A1">
      <selection activeCell="P40" sqref="P40"/>
    </sheetView>
  </sheetViews>
  <sheetFormatPr defaultColWidth="8.875" defaultRowHeight="12.75"/>
  <cols>
    <col min="1" max="1" width="4.375" style="1" customWidth="1"/>
    <col min="2" max="2" width="11.375" style="1" customWidth="1"/>
    <col min="3" max="11" width="9.25390625" style="1" customWidth="1"/>
    <col min="12" max="16384" width="8.875" style="1" customWidth="1"/>
  </cols>
  <sheetData>
    <row r="1" s="4" customFormat="1" ht="17.25">
      <c r="A1" s="19" t="s">
        <v>693</v>
      </c>
    </row>
    <row r="2" spans="2:11" ht="11.25">
      <c r="B2" s="3"/>
      <c r="C2" s="3"/>
      <c r="D2" s="3"/>
      <c r="E2" s="3"/>
      <c r="F2" s="3"/>
      <c r="G2" s="3"/>
      <c r="H2" s="3"/>
      <c r="I2" s="3"/>
      <c r="J2" s="85"/>
      <c r="K2" s="23" t="s">
        <v>105</v>
      </c>
    </row>
    <row r="3" spans="1:11" s="2" customFormat="1" ht="12" customHeight="1">
      <c r="A3" s="217" t="s">
        <v>363</v>
      </c>
      <c r="B3" s="206"/>
      <c r="C3" s="218" t="s">
        <v>434</v>
      </c>
      <c r="D3" s="219"/>
      <c r="E3" s="220"/>
      <c r="F3" s="218" t="s">
        <v>435</v>
      </c>
      <c r="G3" s="219"/>
      <c r="H3" s="220"/>
      <c r="I3" s="184" t="s">
        <v>436</v>
      </c>
      <c r="J3" s="184" t="s">
        <v>437</v>
      </c>
      <c r="K3" s="187" t="s">
        <v>438</v>
      </c>
    </row>
    <row r="4" spans="1:11" s="2" customFormat="1" ht="12" customHeight="1">
      <c r="A4" s="209"/>
      <c r="B4" s="210"/>
      <c r="C4" s="75" t="s">
        <v>615</v>
      </c>
      <c r="D4" s="114" t="s">
        <v>69</v>
      </c>
      <c r="E4" s="114" t="s">
        <v>24</v>
      </c>
      <c r="F4" s="75" t="s">
        <v>615</v>
      </c>
      <c r="G4" s="114" t="s">
        <v>69</v>
      </c>
      <c r="H4" s="114" t="s">
        <v>24</v>
      </c>
      <c r="I4" s="189"/>
      <c r="J4" s="189"/>
      <c r="K4" s="188"/>
    </row>
    <row r="5" spans="2:11" ht="17.25" customHeight="1">
      <c r="B5" s="66" t="s">
        <v>711</v>
      </c>
      <c r="C5" s="16">
        <v>48771</v>
      </c>
      <c r="D5" s="16">
        <v>25096</v>
      </c>
      <c r="E5" s="16">
        <v>23675</v>
      </c>
      <c r="F5" s="16">
        <v>46476</v>
      </c>
      <c r="G5" s="16">
        <v>24701</v>
      </c>
      <c r="H5" s="14">
        <v>21775</v>
      </c>
      <c r="I5" s="14">
        <v>1247</v>
      </c>
      <c r="J5" s="14">
        <v>31044</v>
      </c>
      <c r="K5" s="14">
        <v>10914</v>
      </c>
    </row>
    <row r="6" spans="2:11" ht="13.5" customHeight="1">
      <c r="B6" s="66" t="s">
        <v>608</v>
      </c>
      <c r="C6" s="16">
        <v>48685</v>
      </c>
      <c r="D6" s="16">
        <v>25183</v>
      </c>
      <c r="E6" s="16">
        <v>23502</v>
      </c>
      <c r="F6" s="16">
        <v>47877</v>
      </c>
      <c r="G6" s="16">
        <v>25476</v>
      </c>
      <c r="H6" s="14">
        <v>22401</v>
      </c>
      <c r="I6" s="14">
        <v>1286</v>
      </c>
      <c r="J6" s="14">
        <v>30433</v>
      </c>
      <c r="K6" s="14">
        <v>10821</v>
      </c>
    </row>
    <row r="7" spans="2:11" ht="13.5" customHeight="1">
      <c r="B7" s="66" t="s">
        <v>657</v>
      </c>
      <c r="C7" s="16">
        <v>48833</v>
      </c>
      <c r="D7" s="16">
        <v>24857</v>
      </c>
      <c r="E7" s="16">
        <v>23976</v>
      </c>
      <c r="F7" s="16">
        <v>49074</v>
      </c>
      <c r="G7" s="16">
        <v>25690</v>
      </c>
      <c r="H7" s="14">
        <v>23384</v>
      </c>
      <c r="I7" s="14">
        <v>1143</v>
      </c>
      <c r="J7" s="14">
        <v>30486</v>
      </c>
      <c r="K7" s="14">
        <v>10658</v>
      </c>
    </row>
    <row r="8" spans="2:11" ht="13.5" customHeight="1">
      <c r="B8" s="66" t="s">
        <v>701</v>
      </c>
      <c r="C8" s="16">
        <v>47592</v>
      </c>
      <c r="D8" s="16">
        <v>24332</v>
      </c>
      <c r="E8" s="16">
        <v>23260</v>
      </c>
      <c r="F8" s="16">
        <v>48864</v>
      </c>
      <c r="G8" s="16">
        <v>25903</v>
      </c>
      <c r="H8" s="14">
        <v>22961</v>
      </c>
      <c r="I8" s="14">
        <v>1133</v>
      </c>
      <c r="J8" s="14">
        <v>29980</v>
      </c>
      <c r="K8" s="14">
        <v>10808</v>
      </c>
    </row>
    <row r="9" spans="2:11" ht="13.5" customHeight="1">
      <c r="B9" s="66" t="s">
        <v>712</v>
      </c>
      <c r="C9" s="16">
        <v>47834</v>
      </c>
      <c r="D9" s="16">
        <v>24664</v>
      </c>
      <c r="E9" s="16">
        <v>23170</v>
      </c>
      <c r="F9" s="16">
        <v>51568</v>
      </c>
      <c r="G9" s="16">
        <v>27056</v>
      </c>
      <c r="H9" s="14">
        <v>24512</v>
      </c>
      <c r="I9" s="14">
        <v>1070</v>
      </c>
      <c r="J9" s="14">
        <v>29752</v>
      </c>
      <c r="K9" s="14">
        <v>10738</v>
      </c>
    </row>
    <row r="10" spans="2:11" ht="13.5" customHeight="1">
      <c r="B10" s="104"/>
      <c r="C10" s="16"/>
      <c r="D10" s="16"/>
      <c r="E10" s="16"/>
      <c r="F10" s="16"/>
      <c r="G10" s="16"/>
      <c r="H10" s="14"/>
      <c r="I10" s="14"/>
      <c r="J10" s="14"/>
      <c r="K10" s="14"/>
    </row>
    <row r="11" spans="1:11" ht="13.5" customHeight="1">
      <c r="A11" s="70"/>
      <c r="B11" s="79" t="s">
        <v>70</v>
      </c>
      <c r="C11" s="16">
        <v>9782</v>
      </c>
      <c r="D11" s="16">
        <v>5076</v>
      </c>
      <c r="E11" s="16">
        <v>4706</v>
      </c>
      <c r="F11" s="16">
        <v>8769</v>
      </c>
      <c r="G11" s="16">
        <v>4668</v>
      </c>
      <c r="H11" s="16">
        <v>4101</v>
      </c>
      <c r="I11" s="16">
        <v>201</v>
      </c>
      <c r="J11" s="16">
        <v>6226</v>
      </c>
      <c r="K11" s="16">
        <v>2147</v>
      </c>
    </row>
    <row r="12" spans="1:11" ht="13.5" customHeight="1">
      <c r="A12" s="70"/>
      <c r="B12" s="79" t="s">
        <v>71</v>
      </c>
      <c r="C12" s="16">
        <v>6251</v>
      </c>
      <c r="D12" s="16">
        <v>3213</v>
      </c>
      <c r="E12" s="16">
        <v>3038</v>
      </c>
      <c r="F12" s="16">
        <v>5285</v>
      </c>
      <c r="G12" s="16">
        <v>2789</v>
      </c>
      <c r="H12" s="16">
        <v>2496</v>
      </c>
      <c r="I12" s="16">
        <v>136</v>
      </c>
      <c r="J12" s="16">
        <v>3408</v>
      </c>
      <c r="K12" s="16">
        <v>1334</v>
      </c>
    </row>
    <row r="13" spans="1:11" ht="13.5" customHeight="1">
      <c r="A13" s="70"/>
      <c r="B13" s="79" t="s">
        <v>72</v>
      </c>
      <c r="C13" s="16">
        <v>6390</v>
      </c>
      <c r="D13" s="16">
        <v>3275</v>
      </c>
      <c r="E13" s="16">
        <v>3115</v>
      </c>
      <c r="F13" s="16">
        <v>6001</v>
      </c>
      <c r="G13" s="16">
        <v>3240</v>
      </c>
      <c r="H13" s="16">
        <v>2761</v>
      </c>
      <c r="I13" s="16">
        <v>147</v>
      </c>
      <c r="J13" s="16">
        <v>4065</v>
      </c>
      <c r="K13" s="16">
        <v>1476</v>
      </c>
    </row>
    <row r="14" spans="1:11" ht="13.5" customHeight="1">
      <c r="A14" s="70"/>
      <c r="B14" s="79" t="s">
        <v>73</v>
      </c>
      <c r="C14" s="16">
        <v>2070</v>
      </c>
      <c r="D14" s="16">
        <v>1042</v>
      </c>
      <c r="E14" s="16">
        <v>1028</v>
      </c>
      <c r="F14" s="16">
        <v>2947</v>
      </c>
      <c r="G14" s="16">
        <v>1511</v>
      </c>
      <c r="H14" s="16">
        <v>1436</v>
      </c>
      <c r="I14" s="16">
        <v>48</v>
      </c>
      <c r="J14" s="16">
        <v>1227</v>
      </c>
      <c r="K14" s="16">
        <v>434</v>
      </c>
    </row>
    <row r="15" spans="1:11" ht="13.5" customHeight="1">
      <c r="A15" s="70"/>
      <c r="B15" s="79" t="s">
        <v>74</v>
      </c>
      <c r="C15" s="16">
        <v>5237</v>
      </c>
      <c r="D15" s="16">
        <v>2731</v>
      </c>
      <c r="E15" s="16">
        <v>2506</v>
      </c>
      <c r="F15" s="16">
        <v>5397</v>
      </c>
      <c r="G15" s="16">
        <v>2797</v>
      </c>
      <c r="H15" s="16">
        <v>2600</v>
      </c>
      <c r="I15" s="16">
        <v>129</v>
      </c>
      <c r="J15" s="16">
        <v>3285</v>
      </c>
      <c r="K15" s="16">
        <v>1166</v>
      </c>
    </row>
    <row r="16" spans="1:11" ht="13.5" customHeight="1">
      <c r="A16" s="70"/>
      <c r="B16" s="79" t="s">
        <v>75</v>
      </c>
      <c r="C16" s="16">
        <v>2111</v>
      </c>
      <c r="D16" s="16">
        <v>1095</v>
      </c>
      <c r="E16" s="16">
        <v>1016</v>
      </c>
      <c r="F16" s="16">
        <v>3094</v>
      </c>
      <c r="G16" s="16">
        <v>1611</v>
      </c>
      <c r="H16" s="16">
        <v>1483</v>
      </c>
      <c r="I16" s="16">
        <v>35</v>
      </c>
      <c r="J16" s="16">
        <v>1222</v>
      </c>
      <c r="K16" s="16">
        <v>390</v>
      </c>
    </row>
    <row r="17" spans="1:11" ht="13.5" customHeight="1">
      <c r="A17" s="70"/>
      <c r="B17" s="79" t="s">
        <v>76</v>
      </c>
      <c r="C17" s="16">
        <v>1441</v>
      </c>
      <c r="D17" s="16">
        <v>753</v>
      </c>
      <c r="E17" s="16">
        <v>688</v>
      </c>
      <c r="F17" s="16">
        <v>2484</v>
      </c>
      <c r="G17" s="16">
        <v>1263</v>
      </c>
      <c r="H17" s="16">
        <v>1221</v>
      </c>
      <c r="I17" s="16">
        <v>40</v>
      </c>
      <c r="J17" s="16">
        <v>792</v>
      </c>
      <c r="K17" s="16">
        <v>260</v>
      </c>
    </row>
    <row r="18" spans="1:11" ht="13.5" customHeight="1">
      <c r="A18" s="70"/>
      <c r="B18" s="79" t="s">
        <v>77</v>
      </c>
      <c r="C18" s="16">
        <v>834</v>
      </c>
      <c r="D18" s="16">
        <v>430</v>
      </c>
      <c r="E18" s="16">
        <v>404</v>
      </c>
      <c r="F18" s="16">
        <v>1466</v>
      </c>
      <c r="G18" s="16">
        <v>743</v>
      </c>
      <c r="H18" s="16">
        <v>723</v>
      </c>
      <c r="I18" s="16">
        <v>15</v>
      </c>
      <c r="J18" s="16">
        <v>507</v>
      </c>
      <c r="K18" s="16">
        <v>174</v>
      </c>
    </row>
    <row r="19" spans="1:11" ht="13.5" customHeight="1">
      <c r="A19" s="70"/>
      <c r="B19" s="79" t="s">
        <v>78</v>
      </c>
      <c r="C19" s="16">
        <v>1053</v>
      </c>
      <c r="D19" s="16">
        <v>531</v>
      </c>
      <c r="E19" s="16">
        <v>522</v>
      </c>
      <c r="F19" s="16">
        <v>2077</v>
      </c>
      <c r="G19" s="16">
        <v>1058</v>
      </c>
      <c r="H19" s="16">
        <v>1019</v>
      </c>
      <c r="I19" s="16">
        <v>24</v>
      </c>
      <c r="J19" s="16">
        <v>625</v>
      </c>
      <c r="K19" s="16">
        <v>231</v>
      </c>
    </row>
    <row r="20" spans="1:11" ht="13.5" customHeight="1">
      <c r="A20" s="70"/>
      <c r="B20" s="82"/>
      <c r="C20" s="14"/>
      <c r="D20" s="14"/>
      <c r="E20" s="14"/>
      <c r="F20" s="14"/>
      <c r="G20" s="14"/>
      <c r="H20" s="14"/>
      <c r="I20" s="14"/>
      <c r="J20" s="14"/>
      <c r="K20" s="14"/>
    </row>
    <row r="21" spans="1:11" ht="13.5" customHeight="1">
      <c r="A21" s="70">
        <v>100</v>
      </c>
      <c r="B21" s="79" t="s">
        <v>79</v>
      </c>
      <c r="C21" s="14">
        <v>12665</v>
      </c>
      <c r="D21" s="16">
        <v>6518</v>
      </c>
      <c r="E21" s="16">
        <v>6147</v>
      </c>
      <c r="F21" s="14">
        <v>14048</v>
      </c>
      <c r="G21" s="16">
        <v>7376</v>
      </c>
      <c r="H21" s="16">
        <v>6672</v>
      </c>
      <c r="I21" s="14">
        <v>295</v>
      </c>
      <c r="J21" s="14">
        <v>8395</v>
      </c>
      <c r="K21" s="14">
        <v>3126</v>
      </c>
    </row>
    <row r="22" spans="1:11" ht="13.5" customHeight="1">
      <c r="A22" s="70">
        <v>101</v>
      </c>
      <c r="B22" s="79" t="s">
        <v>156</v>
      </c>
      <c r="C22" s="14">
        <v>1930</v>
      </c>
      <c r="D22" s="16">
        <v>1020</v>
      </c>
      <c r="E22" s="16">
        <v>910</v>
      </c>
      <c r="F22" s="14">
        <v>1517</v>
      </c>
      <c r="G22" s="16">
        <v>775</v>
      </c>
      <c r="H22" s="16">
        <v>742</v>
      </c>
      <c r="I22" s="14">
        <v>44</v>
      </c>
      <c r="J22" s="14">
        <v>1144</v>
      </c>
      <c r="K22" s="14">
        <v>408</v>
      </c>
    </row>
    <row r="23" spans="1:11" ht="13.5" customHeight="1">
      <c r="A23" s="70">
        <v>102</v>
      </c>
      <c r="B23" s="79" t="s">
        <v>157</v>
      </c>
      <c r="C23" s="14">
        <v>1250</v>
      </c>
      <c r="D23" s="16">
        <v>630</v>
      </c>
      <c r="E23" s="16">
        <v>620</v>
      </c>
      <c r="F23" s="14">
        <v>1201</v>
      </c>
      <c r="G23" s="16">
        <v>625</v>
      </c>
      <c r="H23" s="16">
        <v>576</v>
      </c>
      <c r="I23" s="14">
        <v>20</v>
      </c>
      <c r="J23" s="14">
        <v>806</v>
      </c>
      <c r="K23" s="14">
        <v>245</v>
      </c>
    </row>
    <row r="24" spans="1:11" ht="13.5" customHeight="1">
      <c r="A24" s="70">
        <v>105</v>
      </c>
      <c r="B24" s="79" t="s">
        <v>158</v>
      </c>
      <c r="C24" s="14">
        <v>856</v>
      </c>
      <c r="D24" s="16">
        <v>449</v>
      </c>
      <c r="E24" s="16">
        <v>407</v>
      </c>
      <c r="F24" s="14">
        <v>1449</v>
      </c>
      <c r="G24" s="16">
        <v>753</v>
      </c>
      <c r="H24" s="16">
        <v>696</v>
      </c>
      <c r="I24" s="14">
        <v>7</v>
      </c>
      <c r="J24" s="14">
        <v>750</v>
      </c>
      <c r="K24" s="14">
        <v>273</v>
      </c>
    </row>
    <row r="25" spans="1:11" ht="13.5" customHeight="1">
      <c r="A25" s="70">
        <v>106</v>
      </c>
      <c r="B25" s="79" t="s">
        <v>159</v>
      </c>
      <c r="C25" s="14">
        <v>685</v>
      </c>
      <c r="D25" s="16">
        <v>363</v>
      </c>
      <c r="E25" s="16">
        <v>322</v>
      </c>
      <c r="F25" s="14">
        <v>1252</v>
      </c>
      <c r="G25" s="16">
        <v>634</v>
      </c>
      <c r="H25" s="16">
        <v>618</v>
      </c>
      <c r="I25" s="14">
        <v>19</v>
      </c>
      <c r="J25" s="14">
        <v>565</v>
      </c>
      <c r="K25" s="14">
        <v>240</v>
      </c>
    </row>
    <row r="26" spans="1:11" ht="13.5" customHeight="1">
      <c r="A26" s="70">
        <v>107</v>
      </c>
      <c r="B26" s="79" t="s">
        <v>160</v>
      </c>
      <c r="C26" s="14">
        <v>1307</v>
      </c>
      <c r="D26" s="16">
        <v>655</v>
      </c>
      <c r="E26" s="16">
        <v>652</v>
      </c>
      <c r="F26" s="14">
        <v>1629</v>
      </c>
      <c r="G26" s="16">
        <v>889</v>
      </c>
      <c r="H26" s="16">
        <v>740</v>
      </c>
      <c r="I26" s="14">
        <v>33</v>
      </c>
      <c r="J26" s="14">
        <v>845</v>
      </c>
      <c r="K26" s="14">
        <v>319</v>
      </c>
    </row>
    <row r="27" spans="1:11" ht="13.5" customHeight="1">
      <c r="A27" s="70">
        <v>108</v>
      </c>
      <c r="B27" s="79" t="s">
        <v>161</v>
      </c>
      <c r="C27" s="14">
        <v>1874</v>
      </c>
      <c r="D27" s="16">
        <v>963</v>
      </c>
      <c r="E27" s="16">
        <v>911</v>
      </c>
      <c r="F27" s="14">
        <v>2193</v>
      </c>
      <c r="G27" s="16">
        <v>1163</v>
      </c>
      <c r="H27" s="16">
        <v>1030</v>
      </c>
      <c r="I27" s="14">
        <v>44</v>
      </c>
      <c r="J27" s="14">
        <v>1170</v>
      </c>
      <c r="K27" s="14">
        <v>423</v>
      </c>
    </row>
    <row r="28" spans="1:11" ht="13.5" customHeight="1">
      <c r="A28" s="70">
        <v>109</v>
      </c>
      <c r="B28" s="79" t="s">
        <v>162</v>
      </c>
      <c r="C28" s="14">
        <v>1781</v>
      </c>
      <c r="D28" s="16">
        <v>889</v>
      </c>
      <c r="E28" s="16">
        <v>892</v>
      </c>
      <c r="F28" s="14">
        <v>1886</v>
      </c>
      <c r="G28" s="16">
        <v>1012</v>
      </c>
      <c r="H28" s="16">
        <v>874</v>
      </c>
      <c r="I28" s="14">
        <v>41</v>
      </c>
      <c r="J28" s="14">
        <v>928</v>
      </c>
      <c r="K28" s="14">
        <v>464</v>
      </c>
    </row>
    <row r="29" spans="1:11" ht="13.5" customHeight="1">
      <c r="A29" s="70">
        <v>110</v>
      </c>
      <c r="B29" s="79" t="s">
        <v>163</v>
      </c>
      <c r="C29" s="14">
        <v>960</v>
      </c>
      <c r="D29" s="16">
        <v>496</v>
      </c>
      <c r="E29" s="16">
        <v>464</v>
      </c>
      <c r="F29" s="14">
        <v>1174</v>
      </c>
      <c r="G29" s="16">
        <v>630</v>
      </c>
      <c r="H29" s="16">
        <v>544</v>
      </c>
      <c r="I29" s="14">
        <v>38</v>
      </c>
      <c r="J29" s="14">
        <v>978</v>
      </c>
      <c r="K29" s="14">
        <v>302</v>
      </c>
    </row>
    <row r="30" spans="1:11" ht="13.5" customHeight="1">
      <c r="A30" s="70">
        <v>111</v>
      </c>
      <c r="B30" s="79" t="s">
        <v>164</v>
      </c>
      <c r="C30" s="14">
        <v>2022</v>
      </c>
      <c r="D30" s="16">
        <v>1053</v>
      </c>
      <c r="E30" s="16">
        <v>969</v>
      </c>
      <c r="F30" s="14">
        <v>1747</v>
      </c>
      <c r="G30" s="16">
        <v>895</v>
      </c>
      <c r="H30" s="16">
        <v>852</v>
      </c>
      <c r="I30" s="14">
        <v>49</v>
      </c>
      <c r="J30" s="14">
        <v>1209</v>
      </c>
      <c r="K30" s="14">
        <v>452</v>
      </c>
    </row>
    <row r="31" spans="1:11" ht="13.5" customHeight="1">
      <c r="A31" s="68">
        <v>201</v>
      </c>
      <c r="B31" s="79" t="s">
        <v>80</v>
      </c>
      <c r="C31" s="14">
        <v>4931</v>
      </c>
      <c r="D31" s="16">
        <v>2561</v>
      </c>
      <c r="E31" s="16">
        <v>2370</v>
      </c>
      <c r="F31" s="14">
        <v>4837</v>
      </c>
      <c r="G31" s="16">
        <v>2523</v>
      </c>
      <c r="H31" s="16">
        <v>2314</v>
      </c>
      <c r="I31" s="14">
        <v>121</v>
      </c>
      <c r="J31" s="14">
        <v>3120</v>
      </c>
      <c r="K31" s="14">
        <v>1101</v>
      </c>
    </row>
    <row r="32" spans="1:11" ht="13.5" customHeight="1">
      <c r="A32" s="68">
        <v>202</v>
      </c>
      <c r="B32" s="79" t="s">
        <v>81</v>
      </c>
      <c r="C32" s="14">
        <v>4289</v>
      </c>
      <c r="D32" s="16">
        <v>2214</v>
      </c>
      <c r="E32" s="16">
        <v>2075</v>
      </c>
      <c r="F32" s="14">
        <v>4408</v>
      </c>
      <c r="G32" s="16">
        <v>2411</v>
      </c>
      <c r="H32" s="16">
        <v>1997</v>
      </c>
      <c r="I32" s="14">
        <v>95</v>
      </c>
      <c r="J32" s="14">
        <v>3072</v>
      </c>
      <c r="K32" s="14">
        <v>1110</v>
      </c>
    </row>
    <row r="33" spans="1:11" ht="13.5" customHeight="1">
      <c r="A33" s="68">
        <v>203</v>
      </c>
      <c r="B33" s="79" t="s">
        <v>82</v>
      </c>
      <c r="C33" s="14">
        <v>2646</v>
      </c>
      <c r="D33" s="16">
        <v>1336</v>
      </c>
      <c r="E33" s="16">
        <v>1310</v>
      </c>
      <c r="F33" s="14">
        <v>2470</v>
      </c>
      <c r="G33" s="16">
        <v>1342</v>
      </c>
      <c r="H33" s="16">
        <v>1128</v>
      </c>
      <c r="I33" s="14">
        <v>60</v>
      </c>
      <c r="J33" s="14">
        <v>1739</v>
      </c>
      <c r="K33" s="14">
        <v>664</v>
      </c>
    </row>
    <row r="34" spans="1:11" ht="13.5" customHeight="1">
      <c r="A34" s="68">
        <v>204</v>
      </c>
      <c r="B34" s="79" t="s">
        <v>83</v>
      </c>
      <c r="C34" s="14">
        <v>4653</v>
      </c>
      <c r="D34" s="16">
        <v>2411</v>
      </c>
      <c r="E34" s="16">
        <v>2242</v>
      </c>
      <c r="F34" s="14">
        <v>3546</v>
      </c>
      <c r="G34" s="16">
        <v>1859</v>
      </c>
      <c r="H34" s="16">
        <v>1687</v>
      </c>
      <c r="I34" s="14">
        <v>91</v>
      </c>
      <c r="J34" s="14">
        <v>2669</v>
      </c>
      <c r="K34" s="14">
        <v>868</v>
      </c>
    </row>
    <row r="35" spans="1:11" ht="13.5" customHeight="1">
      <c r="A35" s="68">
        <v>205</v>
      </c>
      <c r="B35" s="79" t="s">
        <v>84</v>
      </c>
      <c r="C35" s="14">
        <v>379</v>
      </c>
      <c r="D35" s="16">
        <v>202</v>
      </c>
      <c r="E35" s="16">
        <v>177</v>
      </c>
      <c r="F35" s="14">
        <v>641</v>
      </c>
      <c r="G35" s="16">
        <v>330</v>
      </c>
      <c r="H35" s="16">
        <v>311</v>
      </c>
      <c r="I35" s="14">
        <v>5</v>
      </c>
      <c r="J35" s="14">
        <v>206</v>
      </c>
      <c r="K35" s="14">
        <v>83</v>
      </c>
    </row>
    <row r="36" spans="1:11" ht="13.5" customHeight="1">
      <c r="A36" s="68">
        <v>206</v>
      </c>
      <c r="B36" s="79" t="s">
        <v>85</v>
      </c>
      <c r="C36" s="14">
        <v>840</v>
      </c>
      <c r="D36" s="16">
        <v>451</v>
      </c>
      <c r="E36" s="16">
        <v>389</v>
      </c>
      <c r="F36" s="14">
        <v>815</v>
      </c>
      <c r="G36" s="16">
        <v>398</v>
      </c>
      <c r="H36" s="16">
        <v>417</v>
      </c>
      <c r="I36" s="14">
        <v>15</v>
      </c>
      <c r="J36" s="14">
        <v>485</v>
      </c>
      <c r="K36" s="14">
        <v>169</v>
      </c>
    </row>
    <row r="37" spans="1:11" ht="13.5" customHeight="1">
      <c r="A37" s="68">
        <v>207</v>
      </c>
      <c r="B37" s="79" t="s">
        <v>86</v>
      </c>
      <c r="C37" s="14">
        <v>2078</v>
      </c>
      <c r="D37" s="16">
        <v>1083</v>
      </c>
      <c r="E37" s="16">
        <v>995</v>
      </c>
      <c r="F37" s="14">
        <v>1424</v>
      </c>
      <c r="G37" s="16">
        <v>788</v>
      </c>
      <c r="H37" s="16">
        <v>636</v>
      </c>
      <c r="I37" s="14">
        <v>40</v>
      </c>
      <c r="J37" s="14">
        <v>1200</v>
      </c>
      <c r="K37" s="14">
        <v>459</v>
      </c>
    </row>
    <row r="38" spans="1:11" ht="13.5" customHeight="1">
      <c r="A38" s="68">
        <v>208</v>
      </c>
      <c r="B38" s="79" t="s">
        <v>87</v>
      </c>
      <c r="C38" s="14">
        <v>232</v>
      </c>
      <c r="D38" s="16">
        <v>115</v>
      </c>
      <c r="E38" s="16">
        <v>117</v>
      </c>
      <c r="F38" s="14">
        <v>357</v>
      </c>
      <c r="G38" s="16">
        <v>193</v>
      </c>
      <c r="H38" s="16">
        <v>164</v>
      </c>
      <c r="I38" s="14">
        <v>2</v>
      </c>
      <c r="J38" s="14">
        <v>138</v>
      </c>
      <c r="K38" s="14">
        <v>47</v>
      </c>
    </row>
    <row r="39" spans="1:11" ht="13.5" customHeight="1">
      <c r="A39" s="68">
        <v>209</v>
      </c>
      <c r="B39" s="79" t="s">
        <v>88</v>
      </c>
      <c r="C39" s="14">
        <v>769</v>
      </c>
      <c r="D39" s="16">
        <v>400</v>
      </c>
      <c r="E39" s="16">
        <v>369</v>
      </c>
      <c r="F39" s="14">
        <v>1143</v>
      </c>
      <c r="G39" s="16">
        <v>572</v>
      </c>
      <c r="H39" s="16">
        <v>571</v>
      </c>
      <c r="I39" s="14">
        <v>19</v>
      </c>
      <c r="J39" s="14">
        <v>400</v>
      </c>
      <c r="K39" s="14">
        <v>135</v>
      </c>
    </row>
    <row r="40" spans="1:11" ht="13.5" customHeight="1">
      <c r="A40" s="68">
        <v>210</v>
      </c>
      <c r="B40" s="79" t="s">
        <v>89</v>
      </c>
      <c r="C40" s="14">
        <v>2423</v>
      </c>
      <c r="D40" s="16">
        <v>1237</v>
      </c>
      <c r="E40" s="16">
        <v>1186</v>
      </c>
      <c r="F40" s="14">
        <v>2123</v>
      </c>
      <c r="G40" s="16">
        <v>1115</v>
      </c>
      <c r="H40" s="16">
        <v>1008</v>
      </c>
      <c r="I40" s="14">
        <v>60</v>
      </c>
      <c r="J40" s="14">
        <v>1499</v>
      </c>
      <c r="K40" s="14">
        <v>516</v>
      </c>
    </row>
    <row r="41" spans="1:11" ht="13.5" customHeight="1">
      <c r="A41" s="68">
        <v>212</v>
      </c>
      <c r="B41" s="79" t="s">
        <v>90</v>
      </c>
      <c r="C41" s="14">
        <v>380</v>
      </c>
      <c r="D41" s="16">
        <v>219</v>
      </c>
      <c r="E41" s="16">
        <v>161</v>
      </c>
      <c r="F41" s="14">
        <v>561</v>
      </c>
      <c r="G41" s="16">
        <v>295</v>
      </c>
      <c r="H41" s="16">
        <v>266</v>
      </c>
      <c r="I41" s="14">
        <v>4</v>
      </c>
      <c r="J41" s="14">
        <v>217</v>
      </c>
      <c r="K41" s="14">
        <v>76</v>
      </c>
    </row>
    <row r="42" spans="1:11" ht="13.5" customHeight="1">
      <c r="A42" s="68">
        <v>213</v>
      </c>
      <c r="B42" s="79" t="s">
        <v>91</v>
      </c>
      <c r="C42" s="14">
        <v>353</v>
      </c>
      <c r="D42" s="16">
        <v>174</v>
      </c>
      <c r="E42" s="16">
        <v>179</v>
      </c>
      <c r="F42" s="14">
        <v>494</v>
      </c>
      <c r="G42" s="16">
        <v>246</v>
      </c>
      <c r="H42" s="16">
        <v>248</v>
      </c>
      <c r="I42" s="13">
        <v>8</v>
      </c>
      <c r="J42" s="13">
        <v>182</v>
      </c>
      <c r="K42" s="13">
        <v>75</v>
      </c>
    </row>
    <row r="43" spans="1:11" ht="13.5" customHeight="1">
      <c r="A43" s="68">
        <v>214</v>
      </c>
      <c r="B43" s="79" t="s">
        <v>92</v>
      </c>
      <c r="C43" s="14">
        <v>1941</v>
      </c>
      <c r="D43" s="16">
        <v>1014</v>
      </c>
      <c r="E43" s="16">
        <v>927</v>
      </c>
      <c r="F43" s="14">
        <v>1655</v>
      </c>
      <c r="G43" s="16">
        <v>844</v>
      </c>
      <c r="H43" s="16">
        <v>811</v>
      </c>
      <c r="I43" s="14">
        <v>37</v>
      </c>
      <c r="J43" s="14">
        <v>1050</v>
      </c>
      <c r="K43" s="14">
        <v>392</v>
      </c>
    </row>
    <row r="44" spans="1:11" ht="13.5" customHeight="1">
      <c r="A44" s="68">
        <v>215</v>
      </c>
      <c r="B44" s="79" t="s">
        <v>93</v>
      </c>
      <c r="C44" s="14">
        <v>495</v>
      </c>
      <c r="D44" s="16">
        <v>251</v>
      </c>
      <c r="E44" s="16">
        <v>244</v>
      </c>
      <c r="F44" s="14">
        <v>775</v>
      </c>
      <c r="G44" s="16">
        <v>385</v>
      </c>
      <c r="H44" s="16">
        <v>390</v>
      </c>
      <c r="I44" s="14">
        <v>14</v>
      </c>
      <c r="J44" s="14">
        <v>337</v>
      </c>
      <c r="K44" s="14">
        <v>126</v>
      </c>
    </row>
    <row r="45" spans="1:11" ht="13.5" customHeight="1">
      <c r="A45" s="68">
        <v>216</v>
      </c>
      <c r="B45" s="79" t="s">
        <v>94</v>
      </c>
      <c r="C45" s="14">
        <v>842</v>
      </c>
      <c r="D45" s="16">
        <v>439</v>
      </c>
      <c r="E45" s="16">
        <v>403</v>
      </c>
      <c r="F45" s="14">
        <v>855</v>
      </c>
      <c r="G45" s="16">
        <v>472</v>
      </c>
      <c r="H45" s="16">
        <v>383</v>
      </c>
      <c r="I45" s="14">
        <v>19</v>
      </c>
      <c r="J45" s="14">
        <v>510</v>
      </c>
      <c r="K45" s="14">
        <v>166</v>
      </c>
    </row>
    <row r="46" spans="1:11" ht="13.5" customHeight="1">
      <c r="A46" s="68">
        <v>217</v>
      </c>
      <c r="B46" s="79" t="s">
        <v>95</v>
      </c>
      <c r="C46" s="14">
        <v>1198</v>
      </c>
      <c r="D46" s="16">
        <v>593</v>
      </c>
      <c r="E46" s="16">
        <v>605</v>
      </c>
      <c r="F46" s="14">
        <v>1269</v>
      </c>
      <c r="G46" s="16">
        <v>659</v>
      </c>
      <c r="H46" s="16">
        <v>610</v>
      </c>
      <c r="I46" s="14">
        <v>32</v>
      </c>
      <c r="J46" s="14">
        <v>637</v>
      </c>
      <c r="K46" s="14">
        <v>273</v>
      </c>
    </row>
    <row r="47" spans="1:11" ht="13.5" customHeight="1">
      <c r="A47" s="68">
        <v>218</v>
      </c>
      <c r="B47" s="79" t="s">
        <v>96</v>
      </c>
      <c r="C47" s="14">
        <v>422</v>
      </c>
      <c r="D47" s="16">
        <v>202</v>
      </c>
      <c r="E47" s="16">
        <v>220</v>
      </c>
      <c r="F47" s="14">
        <v>457</v>
      </c>
      <c r="G47" s="16">
        <v>244</v>
      </c>
      <c r="H47" s="16">
        <v>213</v>
      </c>
      <c r="I47" s="14">
        <v>10</v>
      </c>
      <c r="J47" s="14">
        <v>225</v>
      </c>
      <c r="K47" s="14">
        <v>80</v>
      </c>
    </row>
    <row r="48" spans="1:11" ht="13.5" customHeight="1">
      <c r="A48" s="68">
        <v>219</v>
      </c>
      <c r="B48" s="79" t="s">
        <v>97</v>
      </c>
      <c r="C48" s="14">
        <v>800</v>
      </c>
      <c r="D48" s="16">
        <v>413</v>
      </c>
      <c r="E48" s="16">
        <v>387</v>
      </c>
      <c r="F48" s="14">
        <v>715</v>
      </c>
      <c r="G48" s="16">
        <v>384</v>
      </c>
      <c r="H48" s="16">
        <v>331</v>
      </c>
      <c r="I48" s="14">
        <v>20</v>
      </c>
      <c r="J48" s="14">
        <v>436</v>
      </c>
      <c r="K48" s="14">
        <v>159</v>
      </c>
    </row>
    <row r="49" spans="1:11" ht="13.5" customHeight="1">
      <c r="A49" s="68">
        <v>220</v>
      </c>
      <c r="B49" s="79" t="s">
        <v>98</v>
      </c>
      <c r="C49" s="14">
        <v>294</v>
      </c>
      <c r="D49" s="16">
        <v>138</v>
      </c>
      <c r="E49" s="16">
        <v>156</v>
      </c>
      <c r="F49" s="14">
        <v>549</v>
      </c>
      <c r="G49" s="16">
        <v>279</v>
      </c>
      <c r="H49" s="16">
        <v>270</v>
      </c>
      <c r="I49" s="14">
        <v>4</v>
      </c>
      <c r="J49" s="14">
        <v>201</v>
      </c>
      <c r="K49" s="14">
        <v>67</v>
      </c>
    </row>
    <row r="50" spans="1:11" ht="13.5" customHeight="1">
      <c r="A50" s="68">
        <v>221</v>
      </c>
      <c r="B50" s="79" t="s">
        <v>99</v>
      </c>
      <c r="C50" s="14">
        <v>301</v>
      </c>
      <c r="D50" s="16">
        <v>150</v>
      </c>
      <c r="E50" s="16">
        <v>151</v>
      </c>
      <c r="F50" s="14">
        <v>589</v>
      </c>
      <c r="G50" s="16">
        <v>296</v>
      </c>
      <c r="H50" s="16">
        <v>293</v>
      </c>
      <c r="I50" s="14">
        <v>6</v>
      </c>
      <c r="J50" s="14">
        <v>180</v>
      </c>
      <c r="K50" s="14">
        <v>69</v>
      </c>
    </row>
    <row r="51" spans="1:11" ht="13.5" customHeight="1">
      <c r="A51" s="68">
        <v>222</v>
      </c>
      <c r="B51" s="79" t="s">
        <v>337</v>
      </c>
      <c r="C51" s="14">
        <v>189</v>
      </c>
      <c r="D51" s="16">
        <v>106</v>
      </c>
      <c r="E51" s="16">
        <v>83</v>
      </c>
      <c r="F51" s="14">
        <v>399</v>
      </c>
      <c r="G51" s="16">
        <v>199</v>
      </c>
      <c r="H51" s="16">
        <v>200</v>
      </c>
      <c r="I51" s="14">
        <v>3</v>
      </c>
      <c r="J51" s="14">
        <v>104</v>
      </c>
      <c r="K51" s="14">
        <v>24</v>
      </c>
    </row>
    <row r="52" spans="1:11" ht="13.5" customHeight="1">
      <c r="A52" s="68">
        <v>223</v>
      </c>
      <c r="B52" s="79" t="s">
        <v>338</v>
      </c>
      <c r="C52" s="14">
        <v>533</v>
      </c>
      <c r="D52" s="16">
        <v>280</v>
      </c>
      <c r="E52" s="16">
        <v>253</v>
      </c>
      <c r="F52" s="14">
        <v>877</v>
      </c>
      <c r="G52" s="16">
        <v>447</v>
      </c>
      <c r="H52" s="16">
        <v>430</v>
      </c>
      <c r="I52" s="14">
        <v>9</v>
      </c>
      <c r="J52" s="14">
        <v>327</v>
      </c>
      <c r="K52" s="14">
        <v>105</v>
      </c>
    </row>
    <row r="53" spans="1:11" ht="13.5" customHeight="1">
      <c r="A53" s="68">
        <v>224</v>
      </c>
      <c r="B53" s="79" t="s">
        <v>339</v>
      </c>
      <c r="C53" s="14">
        <v>382</v>
      </c>
      <c r="D53" s="16">
        <v>180</v>
      </c>
      <c r="E53" s="16">
        <v>202</v>
      </c>
      <c r="F53" s="14">
        <v>684</v>
      </c>
      <c r="G53" s="16">
        <v>331</v>
      </c>
      <c r="H53" s="16">
        <v>353</v>
      </c>
      <c r="I53" s="14">
        <v>7</v>
      </c>
      <c r="J53" s="14">
        <v>212</v>
      </c>
      <c r="K53" s="14">
        <v>88</v>
      </c>
    </row>
    <row r="54" spans="1:11" ht="13.5" customHeight="1">
      <c r="A54" s="68">
        <v>225</v>
      </c>
      <c r="B54" s="79" t="s">
        <v>340</v>
      </c>
      <c r="C54" s="14">
        <v>248</v>
      </c>
      <c r="D54" s="16">
        <v>136</v>
      </c>
      <c r="E54" s="16">
        <v>112</v>
      </c>
      <c r="F54" s="14">
        <v>430</v>
      </c>
      <c r="G54" s="16">
        <v>232</v>
      </c>
      <c r="H54" s="16">
        <v>198</v>
      </c>
      <c r="I54" s="14">
        <v>6</v>
      </c>
      <c r="J54" s="14">
        <v>167</v>
      </c>
      <c r="K54" s="14">
        <v>55</v>
      </c>
    </row>
    <row r="55" spans="1:11" ht="13.5" customHeight="1">
      <c r="A55" s="68">
        <v>226</v>
      </c>
      <c r="B55" s="79" t="s">
        <v>341</v>
      </c>
      <c r="C55" s="14">
        <v>292</v>
      </c>
      <c r="D55" s="16">
        <v>149</v>
      </c>
      <c r="E55" s="16">
        <v>143</v>
      </c>
      <c r="F55" s="14">
        <v>752</v>
      </c>
      <c r="G55" s="16">
        <v>397</v>
      </c>
      <c r="H55" s="16">
        <v>355</v>
      </c>
      <c r="I55" s="14">
        <v>12</v>
      </c>
      <c r="J55" s="14">
        <v>207</v>
      </c>
      <c r="K55" s="14">
        <v>60</v>
      </c>
    </row>
    <row r="56" spans="1:11" ht="13.5" customHeight="1">
      <c r="A56" s="68">
        <v>227</v>
      </c>
      <c r="B56" s="79" t="s">
        <v>342</v>
      </c>
      <c r="C56" s="14">
        <v>297</v>
      </c>
      <c r="D56" s="16">
        <v>132</v>
      </c>
      <c r="E56" s="16">
        <v>165</v>
      </c>
      <c r="F56" s="14">
        <v>548</v>
      </c>
      <c r="G56" s="16">
        <v>287</v>
      </c>
      <c r="H56" s="16">
        <v>261</v>
      </c>
      <c r="I56" s="14">
        <v>2</v>
      </c>
      <c r="J56" s="14">
        <v>166</v>
      </c>
      <c r="K56" s="14">
        <v>50</v>
      </c>
    </row>
    <row r="57" spans="1:11" ht="13.5" customHeight="1">
      <c r="A57" s="68">
        <v>228</v>
      </c>
      <c r="B57" s="79" t="s">
        <v>354</v>
      </c>
      <c r="C57" s="14">
        <v>368</v>
      </c>
      <c r="D57" s="16">
        <v>207</v>
      </c>
      <c r="E57" s="16">
        <v>161</v>
      </c>
      <c r="F57" s="14">
        <v>361</v>
      </c>
      <c r="G57" s="16">
        <v>191</v>
      </c>
      <c r="H57" s="16">
        <v>170</v>
      </c>
      <c r="I57" s="14">
        <v>9</v>
      </c>
      <c r="J57" s="14">
        <v>199</v>
      </c>
      <c r="K57" s="14">
        <v>57</v>
      </c>
    </row>
    <row r="58" spans="1:11" ht="13.5" customHeight="1">
      <c r="A58" s="68">
        <v>229</v>
      </c>
      <c r="B58" s="79" t="s">
        <v>343</v>
      </c>
      <c r="C58" s="14">
        <v>633</v>
      </c>
      <c r="D58" s="16">
        <v>329</v>
      </c>
      <c r="E58" s="16">
        <v>304</v>
      </c>
      <c r="F58" s="14">
        <v>856</v>
      </c>
      <c r="G58" s="16">
        <v>451</v>
      </c>
      <c r="H58" s="16">
        <v>405</v>
      </c>
      <c r="I58" s="14">
        <v>11</v>
      </c>
      <c r="J58" s="14">
        <v>375</v>
      </c>
      <c r="K58" s="14">
        <v>106</v>
      </c>
    </row>
  </sheetData>
  <sheetProtection/>
  <mergeCells count="6">
    <mergeCell ref="A3:B4"/>
    <mergeCell ref="I3:I4"/>
    <mergeCell ref="J3:J4"/>
    <mergeCell ref="K3:K4"/>
    <mergeCell ref="C3:E3"/>
    <mergeCell ref="F3:H3"/>
  </mergeCells>
  <printOptions/>
  <pageMargins left="0.5905511811023623" right="0.5905511811023623" top="0.5905511811023623" bottom="0.5905511811023623" header="0.5118110236220472" footer="0.196850393700787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K19"/>
  <sheetViews>
    <sheetView zoomScaleSheetLayoutView="100" zoomScalePageLayoutView="0" workbookViewId="0" topLeftCell="A1">
      <selection activeCell="B19" sqref="B19"/>
    </sheetView>
  </sheetViews>
  <sheetFormatPr defaultColWidth="8.875" defaultRowHeight="12.75"/>
  <cols>
    <col min="1" max="1" width="4.375" style="1" customWidth="1"/>
    <col min="2" max="2" width="11.375" style="1" customWidth="1"/>
    <col min="3" max="11" width="9.25390625" style="1" customWidth="1"/>
    <col min="12" max="16384" width="8.875" style="1" customWidth="1"/>
  </cols>
  <sheetData>
    <row r="1" s="4" customFormat="1" ht="17.25" customHeight="1">
      <c r="A1" s="87" t="s">
        <v>694</v>
      </c>
    </row>
    <row r="2" spans="2:11" ht="11.25">
      <c r="B2" s="3"/>
      <c r="C2" s="3"/>
      <c r="D2" s="3"/>
      <c r="E2" s="3"/>
      <c r="F2" s="3"/>
      <c r="G2" s="3"/>
      <c r="H2" s="3"/>
      <c r="I2" s="3"/>
      <c r="J2" s="85"/>
      <c r="K2" s="23" t="s">
        <v>105</v>
      </c>
    </row>
    <row r="3" spans="1:11" s="2" customFormat="1" ht="12" customHeight="1">
      <c r="A3" s="217" t="s">
        <v>363</v>
      </c>
      <c r="B3" s="206"/>
      <c r="C3" s="218" t="s">
        <v>434</v>
      </c>
      <c r="D3" s="219"/>
      <c r="E3" s="220"/>
      <c r="F3" s="218" t="s">
        <v>435</v>
      </c>
      <c r="G3" s="219"/>
      <c r="H3" s="220"/>
      <c r="I3" s="184" t="s">
        <v>436</v>
      </c>
      <c r="J3" s="184" t="s">
        <v>437</v>
      </c>
      <c r="K3" s="187" t="s">
        <v>438</v>
      </c>
    </row>
    <row r="4" spans="1:11" s="2" customFormat="1" ht="12" customHeight="1">
      <c r="A4" s="209"/>
      <c r="B4" s="210"/>
      <c r="C4" s="75" t="s">
        <v>615</v>
      </c>
      <c r="D4" s="114" t="s">
        <v>69</v>
      </c>
      <c r="E4" s="114" t="s">
        <v>24</v>
      </c>
      <c r="F4" s="75" t="s">
        <v>615</v>
      </c>
      <c r="G4" s="114" t="s">
        <v>69</v>
      </c>
      <c r="H4" s="114" t="s">
        <v>24</v>
      </c>
      <c r="I4" s="189"/>
      <c r="J4" s="189"/>
      <c r="K4" s="188"/>
    </row>
    <row r="5" spans="1:11" ht="17.25" customHeight="1">
      <c r="A5" s="68">
        <v>301</v>
      </c>
      <c r="B5" s="79" t="s">
        <v>100</v>
      </c>
      <c r="C5" s="14">
        <v>234</v>
      </c>
      <c r="D5" s="14">
        <v>110</v>
      </c>
      <c r="E5" s="14">
        <v>124</v>
      </c>
      <c r="F5" s="14">
        <v>222</v>
      </c>
      <c r="G5" s="14">
        <v>114</v>
      </c>
      <c r="H5" s="14">
        <v>108</v>
      </c>
      <c r="I5" s="14">
        <v>7</v>
      </c>
      <c r="J5" s="14">
        <v>85</v>
      </c>
      <c r="K5" s="14">
        <v>51</v>
      </c>
    </row>
    <row r="6" spans="1:11" ht="13.5" customHeight="1">
      <c r="A6" s="68">
        <v>365</v>
      </c>
      <c r="B6" s="79" t="s">
        <v>344</v>
      </c>
      <c r="C6" s="14">
        <v>138</v>
      </c>
      <c r="D6" s="14">
        <v>70</v>
      </c>
      <c r="E6" s="14">
        <v>68</v>
      </c>
      <c r="F6" s="14">
        <v>311</v>
      </c>
      <c r="G6" s="14">
        <v>166</v>
      </c>
      <c r="H6" s="14">
        <v>145</v>
      </c>
      <c r="I6" s="14">
        <v>3</v>
      </c>
      <c r="J6" s="14">
        <v>83</v>
      </c>
      <c r="K6" s="14">
        <v>29</v>
      </c>
    </row>
    <row r="7" spans="1:11" ht="13.5" customHeight="1">
      <c r="A7" s="68">
        <v>381</v>
      </c>
      <c r="B7" s="79" t="s">
        <v>101</v>
      </c>
      <c r="C7" s="13">
        <v>188</v>
      </c>
      <c r="D7" s="13">
        <v>103</v>
      </c>
      <c r="E7" s="13">
        <v>85</v>
      </c>
      <c r="F7" s="13">
        <v>284</v>
      </c>
      <c r="G7" s="13">
        <v>160</v>
      </c>
      <c r="H7" s="13">
        <v>124</v>
      </c>
      <c r="I7" s="13">
        <v>2</v>
      </c>
      <c r="J7" s="13">
        <v>126</v>
      </c>
      <c r="K7" s="13">
        <v>57</v>
      </c>
    </row>
    <row r="8" spans="1:11" ht="13.5" customHeight="1">
      <c r="A8" s="68">
        <v>382</v>
      </c>
      <c r="B8" s="79" t="s">
        <v>102</v>
      </c>
      <c r="C8" s="13">
        <v>291</v>
      </c>
      <c r="D8" s="13">
        <v>160</v>
      </c>
      <c r="E8" s="13">
        <v>131</v>
      </c>
      <c r="F8" s="13">
        <v>269</v>
      </c>
      <c r="G8" s="13">
        <v>151</v>
      </c>
      <c r="H8" s="13">
        <v>118</v>
      </c>
      <c r="I8" s="13">
        <v>6</v>
      </c>
      <c r="J8" s="13">
        <v>191</v>
      </c>
      <c r="K8" s="13">
        <v>73</v>
      </c>
    </row>
    <row r="9" spans="1:11" ht="13.5" customHeight="1">
      <c r="A9" s="68">
        <v>442</v>
      </c>
      <c r="B9" s="79" t="s">
        <v>103</v>
      </c>
      <c r="C9" s="14">
        <v>64</v>
      </c>
      <c r="D9" s="14">
        <v>36</v>
      </c>
      <c r="E9" s="14">
        <v>28</v>
      </c>
      <c r="F9" s="14">
        <v>180</v>
      </c>
      <c r="G9" s="14">
        <v>91</v>
      </c>
      <c r="H9" s="14">
        <v>89</v>
      </c>
      <c r="I9" s="14">
        <v>3</v>
      </c>
      <c r="J9" s="14">
        <v>48</v>
      </c>
      <c r="K9" s="14">
        <v>19</v>
      </c>
    </row>
    <row r="10" spans="1:11" ht="13.5" customHeight="1">
      <c r="A10" s="68">
        <v>443</v>
      </c>
      <c r="B10" s="79" t="s">
        <v>417</v>
      </c>
      <c r="C10" s="14">
        <v>166</v>
      </c>
      <c r="D10" s="14">
        <v>92</v>
      </c>
      <c r="E10" s="14">
        <v>74</v>
      </c>
      <c r="F10" s="14">
        <v>225</v>
      </c>
      <c r="G10" s="14">
        <v>104</v>
      </c>
      <c r="H10" s="14">
        <v>121</v>
      </c>
      <c r="I10" s="14">
        <v>4</v>
      </c>
      <c r="J10" s="14">
        <v>79</v>
      </c>
      <c r="K10" s="14">
        <v>32</v>
      </c>
    </row>
    <row r="11" spans="1:11" ht="13.5" customHeight="1">
      <c r="A11" s="68">
        <v>446</v>
      </c>
      <c r="B11" s="79" t="s">
        <v>345</v>
      </c>
      <c r="C11" s="14">
        <v>76</v>
      </c>
      <c r="D11" s="14">
        <v>42</v>
      </c>
      <c r="E11" s="14">
        <v>34</v>
      </c>
      <c r="F11" s="14">
        <v>155</v>
      </c>
      <c r="G11" s="14">
        <v>79</v>
      </c>
      <c r="H11" s="14">
        <v>76</v>
      </c>
      <c r="I11" s="14">
        <v>1</v>
      </c>
      <c r="J11" s="14">
        <v>38</v>
      </c>
      <c r="K11" s="14">
        <v>14</v>
      </c>
    </row>
    <row r="12" spans="1:11" ht="13.5" customHeight="1">
      <c r="A12" s="69">
        <v>464</v>
      </c>
      <c r="B12" s="79" t="s">
        <v>418</v>
      </c>
      <c r="C12" s="14">
        <v>380</v>
      </c>
      <c r="D12" s="14">
        <v>200</v>
      </c>
      <c r="E12" s="14">
        <v>180</v>
      </c>
      <c r="F12" s="14">
        <v>242</v>
      </c>
      <c r="G12" s="14">
        <v>128</v>
      </c>
      <c r="H12" s="14">
        <v>114</v>
      </c>
      <c r="I12" s="14">
        <v>11</v>
      </c>
      <c r="J12" s="14">
        <v>178</v>
      </c>
      <c r="K12" s="14">
        <v>61</v>
      </c>
    </row>
    <row r="13" spans="1:11" ht="13.5" customHeight="1">
      <c r="A13" s="68">
        <v>481</v>
      </c>
      <c r="B13" s="79" t="s">
        <v>419</v>
      </c>
      <c r="C13" s="13">
        <v>91</v>
      </c>
      <c r="D13" s="13">
        <v>56</v>
      </c>
      <c r="E13" s="13">
        <v>35</v>
      </c>
      <c r="F13" s="13">
        <v>244</v>
      </c>
      <c r="G13" s="13">
        <v>118</v>
      </c>
      <c r="H13" s="13">
        <v>126</v>
      </c>
      <c r="I13" s="13">
        <v>2</v>
      </c>
      <c r="J13" s="13">
        <v>72</v>
      </c>
      <c r="K13" s="13">
        <v>22</v>
      </c>
    </row>
    <row r="14" spans="1:11" ht="13.5" customHeight="1">
      <c r="A14" s="69">
        <v>501</v>
      </c>
      <c r="B14" s="79" t="s">
        <v>420</v>
      </c>
      <c r="C14" s="14">
        <v>98</v>
      </c>
      <c r="D14" s="14">
        <v>44</v>
      </c>
      <c r="E14" s="14">
        <v>54</v>
      </c>
      <c r="F14" s="14">
        <v>286</v>
      </c>
      <c r="G14" s="14">
        <v>139</v>
      </c>
      <c r="H14" s="14">
        <v>147</v>
      </c>
      <c r="I14" s="14">
        <v>3</v>
      </c>
      <c r="J14" s="14">
        <v>76</v>
      </c>
      <c r="K14" s="14">
        <v>28</v>
      </c>
    </row>
    <row r="15" spans="1:11" ht="13.5" customHeight="1">
      <c r="A15" s="68">
        <v>585</v>
      </c>
      <c r="B15" s="79" t="s">
        <v>346</v>
      </c>
      <c r="C15" s="13">
        <v>133</v>
      </c>
      <c r="D15" s="13">
        <v>64</v>
      </c>
      <c r="E15" s="13">
        <v>69</v>
      </c>
      <c r="F15" s="13">
        <v>295</v>
      </c>
      <c r="G15" s="13">
        <v>152</v>
      </c>
      <c r="H15" s="13">
        <v>143</v>
      </c>
      <c r="I15" s="13">
        <v>6</v>
      </c>
      <c r="J15" s="13">
        <v>70</v>
      </c>
      <c r="K15" s="13">
        <v>30</v>
      </c>
    </row>
    <row r="16" spans="1:11" ht="13.5" customHeight="1">
      <c r="A16" s="68">
        <v>586</v>
      </c>
      <c r="B16" s="79" t="s">
        <v>347</v>
      </c>
      <c r="C16" s="14">
        <v>102</v>
      </c>
      <c r="D16" s="14">
        <v>47</v>
      </c>
      <c r="E16" s="14">
        <v>55</v>
      </c>
      <c r="F16" s="14">
        <v>217</v>
      </c>
      <c r="G16" s="14">
        <v>108</v>
      </c>
      <c r="H16" s="14">
        <v>109</v>
      </c>
      <c r="I16" s="14">
        <v>6</v>
      </c>
      <c r="J16" s="14">
        <v>51</v>
      </c>
      <c r="K16" s="14">
        <v>16</v>
      </c>
    </row>
    <row r="17" spans="1:11" ht="3.75" customHeight="1">
      <c r="A17" s="26"/>
      <c r="B17" s="73"/>
      <c r="C17" s="17"/>
      <c r="D17" s="15"/>
      <c r="E17" s="15"/>
      <c r="F17" s="15"/>
      <c r="G17" s="15"/>
      <c r="H17" s="15"/>
      <c r="I17" s="15"/>
      <c r="J17" s="15"/>
      <c r="K17" s="15"/>
    </row>
    <row r="18" spans="1:11" ht="11.25">
      <c r="A18" s="88" t="s">
        <v>104</v>
      </c>
      <c r="B18" s="65"/>
      <c r="C18" s="88"/>
      <c r="D18" s="88"/>
      <c r="E18" s="88"/>
      <c r="F18" s="88"/>
      <c r="G18" s="88"/>
      <c r="H18" s="88"/>
      <c r="I18" s="88"/>
      <c r="J18" s="88"/>
      <c r="K18" s="88"/>
    </row>
    <row r="19" spans="1:3" ht="11.25">
      <c r="A19" s="22" t="s">
        <v>736</v>
      </c>
      <c r="B19" s="74"/>
      <c r="C19" s="74"/>
    </row>
  </sheetData>
  <sheetProtection/>
  <mergeCells count="6">
    <mergeCell ref="A3:B4"/>
    <mergeCell ref="I3:I4"/>
    <mergeCell ref="J3:J4"/>
    <mergeCell ref="K3:K4"/>
    <mergeCell ref="C3:E3"/>
    <mergeCell ref="F3:H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3" r:id="rId1"/>
</worksheet>
</file>

<file path=xl/worksheets/sheet28.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P40" sqref="P40"/>
    </sheetView>
  </sheetViews>
  <sheetFormatPr defaultColWidth="8.875" defaultRowHeight="12.75"/>
  <cols>
    <col min="1" max="1" width="9.00390625" style="1" customWidth="1"/>
    <col min="2" max="2" width="7.125" style="1" customWidth="1"/>
    <col min="3" max="15" width="6.375" style="1" customWidth="1"/>
    <col min="16" max="16384" width="8.875" style="1" customWidth="1"/>
  </cols>
  <sheetData>
    <row r="1" s="4" customFormat="1" ht="17.25">
      <c r="A1" s="19" t="s">
        <v>201</v>
      </c>
    </row>
    <row r="2" spans="1:15" ht="11.25">
      <c r="A2" s="3"/>
      <c r="B2" s="3"/>
      <c r="C2" s="3"/>
      <c r="D2" s="3"/>
      <c r="E2" s="3"/>
      <c r="F2" s="3"/>
      <c r="G2" s="3"/>
      <c r="H2" s="3"/>
      <c r="I2" s="3"/>
      <c r="J2" s="3"/>
      <c r="K2" s="3"/>
      <c r="L2" s="3"/>
      <c r="M2" s="20"/>
      <c r="O2" s="21" t="s">
        <v>33</v>
      </c>
    </row>
    <row r="3" spans="1:15" ht="22.5">
      <c r="A3" s="123" t="s">
        <v>439</v>
      </c>
      <c r="B3" s="76" t="s">
        <v>451</v>
      </c>
      <c r="C3" s="76" t="s">
        <v>202</v>
      </c>
      <c r="D3" s="76" t="s">
        <v>203</v>
      </c>
      <c r="E3" s="76" t="s">
        <v>204</v>
      </c>
      <c r="F3" s="76" t="s">
        <v>205</v>
      </c>
      <c r="G3" s="76" t="s">
        <v>206</v>
      </c>
      <c r="H3" s="76" t="s">
        <v>452</v>
      </c>
      <c r="I3" s="76" t="s">
        <v>454</v>
      </c>
      <c r="J3" s="76" t="s">
        <v>455</v>
      </c>
      <c r="K3" s="76" t="s">
        <v>456</v>
      </c>
      <c r="L3" s="76" t="s">
        <v>457</v>
      </c>
      <c r="M3" s="124" t="s">
        <v>458</v>
      </c>
      <c r="N3" s="76" t="s">
        <v>459</v>
      </c>
      <c r="O3" s="125" t="s">
        <v>460</v>
      </c>
    </row>
    <row r="4" spans="1:15" ht="18.75" customHeight="1">
      <c r="A4" s="84" t="s">
        <v>711</v>
      </c>
      <c r="B4" s="14">
        <v>46476</v>
      </c>
      <c r="C4" s="14">
        <v>118</v>
      </c>
      <c r="D4" s="14">
        <v>18</v>
      </c>
      <c r="E4" s="14">
        <v>8</v>
      </c>
      <c r="F4" s="14">
        <v>10</v>
      </c>
      <c r="G4" s="14">
        <v>7</v>
      </c>
      <c r="H4" s="14">
        <v>22</v>
      </c>
      <c r="I4" s="14">
        <v>29</v>
      </c>
      <c r="J4" s="14">
        <v>62</v>
      </c>
      <c r="K4" s="14">
        <v>154</v>
      </c>
      <c r="L4" s="14">
        <v>148</v>
      </c>
      <c r="M4" s="14">
        <v>285</v>
      </c>
      <c r="N4" s="14">
        <v>315</v>
      </c>
      <c r="O4" s="14">
        <v>442</v>
      </c>
    </row>
    <row r="5" spans="1:15" ht="18.75" customHeight="1">
      <c r="A5" s="84" t="s">
        <v>608</v>
      </c>
      <c r="B5" s="14">
        <v>47877</v>
      </c>
      <c r="C5" s="14">
        <v>105</v>
      </c>
      <c r="D5" s="14">
        <v>21</v>
      </c>
      <c r="E5" s="14">
        <v>17</v>
      </c>
      <c r="F5" s="14">
        <v>10</v>
      </c>
      <c r="G5" s="14">
        <v>6</v>
      </c>
      <c r="H5" s="14">
        <v>34</v>
      </c>
      <c r="I5" s="14">
        <v>29</v>
      </c>
      <c r="J5" s="14">
        <v>68</v>
      </c>
      <c r="K5" s="14">
        <v>100</v>
      </c>
      <c r="L5" s="14">
        <v>159</v>
      </c>
      <c r="M5" s="14">
        <v>226</v>
      </c>
      <c r="N5" s="14">
        <v>325</v>
      </c>
      <c r="O5" s="14">
        <v>460</v>
      </c>
    </row>
    <row r="6" spans="1:15" ht="18.75" customHeight="1">
      <c r="A6" s="84" t="s">
        <v>657</v>
      </c>
      <c r="B6" s="14">
        <v>49074</v>
      </c>
      <c r="C6" s="14">
        <v>115</v>
      </c>
      <c r="D6" s="14">
        <v>20</v>
      </c>
      <c r="E6" s="14">
        <v>6</v>
      </c>
      <c r="F6" s="14">
        <v>7</v>
      </c>
      <c r="G6" s="14">
        <v>7</v>
      </c>
      <c r="H6" s="14">
        <v>28</v>
      </c>
      <c r="I6" s="14">
        <v>28</v>
      </c>
      <c r="J6" s="14">
        <v>71</v>
      </c>
      <c r="K6" s="14">
        <v>122</v>
      </c>
      <c r="L6" s="14">
        <v>127</v>
      </c>
      <c r="M6" s="14">
        <v>210</v>
      </c>
      <c r="N6" s="14">
        <v>346</v>
      </c>
      <c r="O6" s="14">
        <v>427</v>
      </c>
    </row>
    <row r="7" spans="1:15" ht="18.75" customHeight="1">
      <c r="A7" s="84" t="s">
        <v>701</v>
      </c>
      <c r="B7" s="14">
        <v>48864</v>
      </c>
      <c r="C7" s="14">
        <v>97</v>
      </c>
      <c r="D7" s="14">
        <v>19</v>
      </c>
      <c r="E7" s="14">
        <v>14</v>
      </c>
      <c r="F7" s="14">
        <v>8</v>
      </c>
      <c r="G7" s="14">
        <v>6</v>
      </c>
      <c r="H7" s="14">
        <v>25</v>
      </c>
      <c r="I7" s="14">
        <v>20</v>
      </c>
      <c r="J7" s="14">
        <v>66</v>
      </c>
      <c r="K7" s="14">
        <v>145</v>
      </c>
      <c r="L7" s="14">
        <v>138</v>
      </c>
      <c r="M7" s="14">
        <v>214</v>
      </c>
      <c r="N7" s="14">
        <v>332</v>
      </c>
      <c r="O7" s="14">
        <v>413</v>
      </c>
    </row>
    <row r="8" spans="1:15" ht="18.75" customHeight="1">
      <c r="A8" s="84" t="s">
        <v>712</v>
      </c>
      <c r="B8" s="14">
        <v>51568</v>
      </c>
      <c r="C8" s="14">
        <v>105</v>
      </c>
      <c r="D8" s="14">
        <v>15</v>
      </c>
      <c r="E8" s="14">
        <v>15</v>
      </c>
      <c r="F8" s="14">
        <v>9</v>
      </c>
      <c r="G8" s="14">
        <v>4</v>
      </c>
      <c r="H8" s="14">
        <v>30</v>
      </c>
      <c r="I8" s="14">
        <v>29</v>
      </c>
      <c r="J8" s="14">
        <v>48</v>
      </c>
      <c r="K8" s="14">
        <v>147</v>
      </c>
      <c r="L8" s="14">
        <v>144</v>
      </c>
      <c r="M8" s="14">
        <v>189</v>
      </c>
      <c r="N8" s="14">
        <v>308</v>
      </c>
      <c r="O8" s="14">
        <v>419</v>
      </c>
    </row>
    <row r="9" spans="1:15" ht="12.75" customHeight="1">
      <c r="A9" s="78"/>
      <c r="B9" s="14"/>
      <c r="C9" s="14"/>
      <c r="D9" s="14"/>
      <c r="E9" s="14"/>
      <c r="F9" s="14"/>
      <c r="G9" s="14"/>
      <c r="H9" s="14"/>
      <c r="I9" s="14"/>
      <c r="J9" s="14"/>
      <c r="K9" s="14"/>
      <c r="L9" s="14"/>
      <c r="M9" s="14"/>
      <c r="N9" s="14"/>
      <c r="O9" s="14"/>
    </row>
    <row r="10" spans="1:15" ht="18.75" customHeight="1">
      <c r="A10" s="84" t="s">
        <v>713</v>
      </c>
      <c r="B10" s="12">
        <v>4998</v>
      </c>
      <c r="C10" s="166">
        <v>11</v>
      </c>
      <c r="D10" s="166">
        <v>0</v>
      </c>
      <c r="E10" s="166">
        <v>0</v>
      </c>
      <c r="F10" s="166">
        <v>2</v>
      </c>
      <c r="G10" s="166">
        <v>0</v>
      </c>
      <c r="H10" s="166">
        <v>3</v>
      </c>
      <c r="I10" s="166">
        <v>3</v>
      </c>
      <c r="J10" s="166">
        <v>9</v>
      </c>
      <c r="K10" s="166">
        <v>20</v>
      </c>
      <c r="L10" s="166">
        <v>5</v>
      </c>
      <c r="M10" s="166">
        <v>19</v>
      </c>
      <c r="N10" s="166">
        <v>21</v>
      </c>
      <c r="O10" s="166">
        <v>37</v>
      </c>
    </row>
    <row r="11" spans="1:15" ht="18.75" customHeight="1">
      <c r="A11" s="64" t="s">
        <v>207</v>
      </c>
      <c r="B11" s="12">
        <v>4169</v>
      </c>
      <c r="C11" s="166">
        <v>8</v>
      </c>
      <c r="D11" s="166">
        <v>2</v>
      </c>
      <c r="E11" s="166">
        <v>1</v>
      </c>
      <c r="F11" s="166">
        <v>3</v>
      </c>
      <c r="G11" s="166">
        <v>0</v>
      </c>
      <c r="H11" s="166">
        <v>0</v>
      </c>
      <c r="I11" s="166">
        <v>1</v>
      </c>
      <c r="J11" s="166">
        <v>2</v>
      </c>
      <c r="K11" s="166">
        <v>12</v>
      </c>
      <c r="L11" s="166">
        <v>13</v>
      </c>
      <c r="M11" s="166">
        <v>12</v>
      </c>
      <c r="N11" s="166">
        <v>28</v>
      </c>
      <c r="O11" s="166">
        <v>26</v>
      </c>
    </row>
    <row r="12" spans="1:15" ht="18.75" customHeight="1">
      <c r="A12" s="64" t="s">
        <v>208</v>
      </c>
      <c r="B12" s="12">
        <v>4432</v>
      </c>
      <c r="C12" s="166">
        <v>12</v>
      </c>
      <c r="D12" s="166">
        <v>2</v>
      </c>
      <c r="E12" s="166">
        <v>1</v>
      </c>
      <c r="F12" s="166">
        <v>0</v>
      </c>
      <c r="G12" s="166">
        <v>2</v>
      </c>
      <c r="H12" s="166">
        <v>4</v>
      </c>
      <c r="I12" s="166">
        <v>2</v>
      </c>
      <c r="J12" s="166">
        <v>2</v>
      </c>
      <c r="K12" s="166">
        <v>12</v>
      </c>
      <c r="L12" s="166">
        <v>11</v>
      </c>
      <c r="M12" s="166">
        <v>17</v>
      </c>
      <c r="N12" s="166">
        <v>17</v>
      </c>
      <c r="O12" s="166">
        <v>32</v>
      </c>
    </row>
    <row r="13" spans="1:15" ht="18.75" customHeight="1">
      <c r="A13" s="64" t="s">
        <v>209</v>
      </c>
      <c r="B13" s="12">
        <v>4412</v>
      </c>
      <c r="C13" s="166">
        <v>8</v>
      </c>
      <c r="D13" s="166">
        <v>2</v>
      </c>
      <c r="E13" s="166">
        <v>2</v>
      </c>
      <c r="F13" s="166">
        <v>0</v>
      </c>
      <c r="G13" s="166">
        <v>0</v>
      </c>
      <c r="H13" s="166">
        <v>2</v>
      </c>
      <c r="I13" s="166">
        <v>3</v>
      </c>
      <c r="J13" s="166">
        <v>3</v>
      </c>
      <c r="K13" s="166">
        <v>14</v>
      </c>
      <c r="L13" s="166">
        <v>12</v>
      </c>
      <c r="M13" s="166">
        <v>20</v>
      </c>
      <c r="N13" s="166">
        <v>26</v>
      </c>
      <c r="O13" s="166">
        <v>38</v>
      </c>
    </row>
    <row r="14" spans="1:15" ht="18.75" customHeight="1">
      <c r="A14" s="64" t="s">
        <v>210</v>
      </c>
      <c r="B14" s="12">
        <v>4081</v>
      </c>
      <c r="C14" s="166">
        <v>6</v>
      </c>
      <c r="D14" s="166">
        <v>1</v>
      </c>
      <c r="E14" s="166">
        <v>2</v>
      </c>
      <c r="F14" s="166">
        <v>0</v>
      </c>
      <c r="G14" s="166">
        <v>1</v>
      </c>
      <c r="H14" s="166">
        <v>2</v>
      </c>
      <c r="I14" s="166">
        <v>2</v>
      </c>
      <c r="J14" s="166">
        <v>1</v>
      </c>
      <c r="K14" s="166">
        <v>11</v>
      </c>
      <c r="L14" s="166">
        <v>13</v>
      </c>
      <c r="M14" s="166">
        <v>11</v>
      </c>
      <c r="N14" s="166">
        <v>35</v>
      </c>
      <c r="O14" s="166">
        <v>41</v>
      </c>
    </row>
    <row r="15" spans="1:15" ht="18.75" customHeight="1">
      <c r="A15" s="64" t="s">
        <v>211</v>
      </c>
      <c r="B15" s="12">
        <v>3933</v>
      </c>
      <c r="C15" s="166">
        <v>8</v>
      </c>
      <c r="D15" s="166">
        <v>0</v>
      </c>
      <c r="E15" s="166">
        <v>2</v>
      </c>
      <c r="F15" s="166">
        <v>1</v>
      </c>
      <c r="G15" s="166">
        <v>0</v>
      </c>
      <c r="H15" s="166">
        <v>4</v>
      </c>
      <c r="I15" s="166">
        <v>3</v>
      </c>
      <c r="J15" s="166">
        <v>4</v>
      </c>
      <c r="K15" s="166">
        <v>11</v>
      </c>
      <c r="L15" s="166">
        <v>20</v>
      </c>
      <c r="M15" s="166">
        <v>11</v>
      </c>
      <c r="N15" s="166">
        <v>24</v>
      </c>
      <c r="O15" s="166">
        <v>37</v>
      </c>
    </row>
    <row r="16" spans="1:15" ht="18.75" customHeight="1">
      <c r="A16" s="64" t="s">
        <v>212</v>
      </c>
      <c r="B16" s="12">
        <v>4065</v>
      </c>
      <c r="C16" s="166">
        <v>8</v>
      </c>
      <c r="D16" s="166">
        <v>3</v>
      </c>
      <c r="E16" s="166">
        <v>2</v>
      </c>
      <c r="F16" s="166">
        <v>0</v>
      </c>
      <c r="G16" s="166">
        <v>0</v>
      </c>
      <c r="H16" s="166">
        <v>2</v>
      </c>
      <c r="I16" s="166">
        <v>1</v>
      </c>
      <c r="J16" s="166">
        <v>3</v>
      </c>
      <c r="K16" s="166">
        <v>6</v>
      </c>
      <c r="L16" s="166">
        <v>9</v>
      </c>
      <c r="M16" s="166">
        <v>22</v>
      </c>
      <c r="N16" s="166">
        <v>31</v>
      </c>
      <c r="O16" s="166">
        <v>43</v>
      </c>
    </row>
    <row r="17" spans="1:15" ht="18.75" customHeight="1">
      <c r="A17" s="64" t="s">
        <v>213</v>
      </c>
      <c r="B17" s="12">
        <v>4148</v>
      </c>
      <c r="C17" s="166">
        <v>5</v>
      </c>
      <c r="D17" s="166">
        <v>0</v>
      </c>
      <c r="E17" s="166">
        <v>1</v>
      </c>
      <c r="F17" s="166">
        <v>1</v>
      </c>
      <c r="G17" s="166">
        <v>0</v>
      </c>
      <c r="H17" s="166">
        <v>2</v>
      </c>
      <c r="I17" s="166">
        <v>2</v>
      </c>
      <c r="J17" s="166">
        <v>3</v>
      </c>
      <c r="K17" s="166">
        <v>13</v>
      </c>
      <c r="L17" s="166">
        <v>14</v>
      </c>
      <c r="M17" s="166">
        <v>14</v>
      </c>
      <c r="N17" s="166">
        <v>26</v>
      </c>
      <c r="O17" s="166">
        <v>28</v>
      </c>
    </row>
    <row r="18" spans="1:15" ht="18.75" customHeight="1">
      <c r="A18" s="64" t="s">
        <v>214</v>
      </c>
      <c r="B18" s="12">
        <v>3883</v>
      </c>
      <c r="C18" s="166">
        <v>12</v>
      </c>
      <c r="D18" s="166">
        <v>0</v>
      </c>
      <c r="E18" s="166">
        <v>0</v>
      </c>
      <c r="F18" s="166">
        <v>0</v>
      </c>
      <c r="G18" s="166">
        <v>0</v>
      </c>
      <c r="H18" s="166">
        <v>4</v>
      </c>
      <c r="I18" s="166">
        <v>3</v>
      </c>
      <c r="J18" s="166">
        <v>4</v>
      </c>
      <c r="K18" s="166">
        <v>14</v>
      </c>
      <c r="L18" s="166">
        <v>7</v>
      </c>
      <c r="M18" s="166">
        <v>20</v>
      </c>
      <c r="N18" s="166">
        <v>30</v>
      </c>
      <c r="O18" s="166">
        <v>27</v>
      </c>
    </row>
    <row r="19" spans="1:15" ht="18.75" customHeight="1">
      <c r="A19" s="64" t="s">
        <v>215</v>
      </c>
      <c r="B19" s="12">
        <v>4174</v>
      </c>
      <c r="C19" s="166">
        <v>12</v>
      </c>
      <c r="D19" s="166">
        <v>1</v>
      </c>
      <c r="E19" s="166">
        <v>2</v>
      </c>
      <c r="F19" s="166">
        <v>0</v>
      </c>
      <c r="G19" s="166">
        <v>0</v>
      </c>
      <c r="H19" s="166">
        <v>1</v>
      </c>
      <c r="I19" s="166">
        <v>4</v>
      </c>
      <c r="J19" s="166">
        <v>8</v>
      </c>
      <c r="K19" s="166">
        <v>11</v>
      </c>
      <c r="L19" s="166">
        <v>19</v>
      </c>
      <c r="M19" s="166">
        <v>16</v>
      </c>
      <c r="N19" s="166">
        <v>24</v>
      </c>
      <c r="O19" s="166">
        <v>30</v>
      </c>
    </row>
    <row r="20" spans="1:15" ht="18.75" customHeight="1">
      <c r="A20" s="64" t="s">
        <v>216</v>
      </c>
      <c r="B20" s="12">
        <v>4465</v>
      </c>
      <c r="C20" s="166">
        <v>9</v>
      </c>
      <c r="D20" s="166">
        <v>0</v>
      </c>
      <c r="E20" s="166">
        <v>0</v>
      </c>
      <c r="F20" s="166">
        <v>1</v>
      </c>
      <c r="G20" s="166">
        <v>1</v>
      </c>
      <c r="H20" s="166">
        <v>3</v>
      </c>
      <c r="I20" s="166">
        <v>3</v>
      </c>
      <c r="J20" s="166">
        <v>5</v>
      </c>
      <c r="K20" s="166">
        <v>10</v>
      </c>
      <c r="L20" s="166">
        <v>9</v>
      </c>
      <c r="M20" s="166">
        <v>14</v>
      </c>
      <c r="N20" s="166">
        <v>22</v>
      </c>
      <c r="O20" s="166">
        <v>41</v>
      </c>
    </row>
    <row r="21" spans="1:15" ht="18.75" customHeight="1">
      <c r="A21" s="64" t="s">
        <v>217</v>
      </c>
      <c r="B21" s="12">
        <v>4806</v>
      </c>
      <c r="C21" s="166">
        <v>6</v>
      </c>
      <c r="D21" s="166">
        <v>4</v>
      </c>
      <c r="E21" s="166">
        <v>2</v>
      </c>
      <c r="F21" s="166">
        <v>1</v>
      </c>
      <c r="G21" s="166">
        <v>0</v>
      </c>
      <c r="H21" s="166">
        <v>3</v>
      </c>
      <c r="I21" s="166">
        <v>2</v>
      </c>
      <c r="J21" s="166">
        <v>4</v>
      </c>
      <c r="K21" s="166">
        <v>13</v>
      </c>
      <c r="L21" s="166">
        <v>12</v>
      </c>
      <c r="M21" s="166">
        <v>13</v>
      </c>
      <c r="N21" s="166">
        <v>23</v>
      </c>
      <c r="O21" s="166">
        <v>38</v>
      </c>
    </row>
    <row r="22" spans="1:15" ht="3.75" customHeight="1">
      <c r="A22" s="89"/>
      <c r="B22" s="15"/>
      <c r="C22" s="15"/>
      <c r="D22" s="15"/>
      <c r="E22" s="15"/>
      <c r="F22" s="15"/>
      <c r="G22" s="15"/>
      <c r="H22" s="15"/>
      <c r="I22" s="15"/>
      <c r="J22" s="15"/>
      <c r="K22" s="15"/>
      <c r="L22" s="15"/>
      <c r="M22" s="15"/>
      <c r="N22" s="15"/>
      <c r="O22" s="15"/>
    </row>
    <row r="24" spans="1:13" ht="11.25">
      <c r="A24" s="3"/>
      <c r="B24" s="3"/>
      <c r="C24" s="3"/>
      <c r="D24" s="3"/>
      <c r="E24" s="3"/>
      <c r="F24" s="3"/>
      <c r="G24" s="3"/>
      <c r="H24" s="3"/>
      <c r="I24" s="3"/>
      <c r="J24" s="3"/>
      <c r="K24" s="3"/>
      <c r="L24" s="3"/>
      <c r="M24" s="3"/>
    </row>
    <row r="25" spans="1:14" ht="22.5">
      <c r="A25" s="111" t="s">
        <v>439</v>
      </c>
      <c r="B25" s="76" t="s">
        <v>461</v>
      </c>
      <c r="C25" s="76" t="s">
        <v>462</v>
      </c>
      <c r="D25" s="76" t="s">
        <v>463</v>
      </c>
      <c r="E25" s="76" t="s">
        <v>464</v>
      </c>
      <c r="F25" s="76" t="s">
        <v>465</v>
      </c>
      <c r="G25" s="76" t="s">
        <v>466</v>
      </c>
      <c r="H25" s="76" t="s">
        <v>467</v>
      </c>
      <c r="I25" s="76" t="s">
        <v>468</v>
      </c>
      <c r="J25" s="76" t="s">
        <v>469</v>
      </c>
      <c r="K25" s="76" t="s">
        <v>470</v>
      </c>
      <c r="L25" s="76" t="s">
        <v>453</v>
      </c>
      <c r="M25" s="76" t="s">
        <v>410</v>
      </c>
      <c r="N25" s="124" t="s">
        <v>471</v>
      </c>
    </row>
    <row r="26" spans="1:14" ht="18.75" customHeight="1">
      <c r="A26" s="84" t="s">
        <v>711</v>
      </c>
      <c r="B26" s="14">
        <v>607</v>
      </c>
      <c r="C26" s="14">
        <v>1045</v>
      </c>
      <c r="D26" s="14">
        <v>2299</v>
      </c>
      <c r="E26" s="14">
        <v>2553</v>
      </c>
      <c r="F26" s="14">
        <v>3468</v>
      </c>
      <c r="G26" s="14">
        <v>5164</v>
      </c>
      <c r="H26" s="14">
        <v>7083</v>
      </c>
      <c r="I26" s="14">
        <v>7468</v>
      </c>
      <c r="J26" s="14">
        <v>6990</v>
      </c>
      <c r="K26" s="14">
        <v>5498</v>
      </c>
      <c r="L26" s="14">
        <v>2263</v>
      </c>
      <c r="M26" s="14">
        <v>420</v>
      </c>
      <c r="N26" s="14" t="s">
        <v>30</v>
      </c>
    </row>
    <row r="27" spans="1:14" ht="18.75" customHeight="1">
      <c r="A27" s="84" t="s">
        <v>608</v>
      </c>
      <c r="B27" s="14">
        <v>629</v>
      </c>
      <c r="C27" s="14">
        <v>996</v>
      </c>
      <c r="D27" s="14">
        <v>2234</v>
      </c>
      <c r="E27" s="14">
        <v>2629</v>
      </c>
      <c r="F27" s="14">
        <v>3512</v>
      </c>
      <c r="G27" s="14">
        <v>5208</v>
      </c>
      <c r="H27" s="14">
        <v>7094</v>
      </c>
      <c r="I27" s="14">
        <v>8078</v>
      </c>
      <c r="J27" s="14">
        <v>7274</v>
      </c>
      <c r="K27" s="14">
        <v>5671</v>
      </c>
      <c r="L27" s="14">
        <v>2526</v>
      </c>
      <c r="M27" s="14">
        <v>466</v>
      </c>
      <c r="N27" s="14" t="s">
        <v>30</v>
      </c>
    </row>
    <row r="28" spans="1:14" ht="18.75" customHeight="1">
      <c r="A28" s="84" t="s">
        <v>657</v>
      </c>
      <c r="B28" s="14">
        <v>579</v>
      </c>
      <c r="C28" s="14">
        <v>947</v>
      </c>
      <c r="D28" s="14">
        <v>1940</v>
      </c>
      <c r="E28" s="14">
        <v>2692</v>
      </c>
      <c r="F28" s="14">
        <v>3447</v>
      </c>
      <c r="G28" s="14">
        <v>5102</v>
      </c>
      <c r="H28" s="14">
        <v>7186</v>
      </c>
      <c r="I28" s="14">
        <v>8456</v>
      </c>
      <c r="J28" s="14">
        <v>7797</v>
      </c>
      <c r="K28" s="14">
        <v>6012</v>
      </c>
      <c r="L28" s="14">
        <v>2840</v>
      </c>
      <c r="M28" s="14">
        <v>561</v>
      </c>
      <c r="N28" s="14">
        <v>1</v>
      </c>
    </row>
    <row r="29" spans="1:14" ht="18.75" customHeight="1">
      <c r="A29" s="84" t="s">
        <v>705</v>
      </c>
      <c r="B29" s="14">
        <v>575</v>
      </c>
      <c r="C29" s="14">
        <v>877</v>
      </c>
      <c r="D29" s="14">
        <v>1716</v>
      </c>
      <c r="E29" s="14">
        <v>2796</v>
      </c>
      <c r="F29" s="14">
        <v>3669</v>
      </c>
      <c r="G29" s="14">
        <v>4695</v>
      </c>
      <c r="H29" s="14">
        <v>6952</v>
      </c>
      <c r="I29" s="14">
        <v>8810</v>
      </c>
      <c r="J29" s="14">
        <v>7945</v>
      </c>
      <c r="K29" s="14">
        <v>5733</v>
      </c>
      <c r="L29" s="14">
        <v>2942</v>
      </c>
      <c r="M29" s="14">
        <v>656</v>
      </c>
      <c r="N29" s="14">
        <v>1</v>
      </c>
    </row>
    <row r="30" spans="1:14" ht="18.75" customHeight="1">
      <c r="A30" s="84" t="s">
        <v>712</v>
      </c>
      <c r="B30" s="14">
        <v>616</v>
      </c>
      <c r="C30" s="14">
        <v>892</v>
      </c>
      <c r="D30" s="14">
        <v>1648</v>
      </c>
      <c r="E30" s="14">
        <v>2891</v>
      </c>
      <c r="F30" s="14">
        <v>3670</v>
      </c>
      <c r="G30" s="14">
        <v>4924</v>
      </c>
      <c r="H30" s="14">
        <v>7199</v>
      </c>
      <c r="I30" s="14">
        <v>9239</v>
      </c>
      <c r="J30" s="14">
        <v>8682</v>
      </c>
      <c r="K30" s="14">
        <v>6337</v>
      </c>
      <c r="L30" s="14">
        <v>3255</v>
      </c>
      <c r="M30" s="14">
        <v>751</v>
      </c>
      <c r="N30" s="14">
        <v>2</v>
      </c>
    </row>
    <row r="31" spans="1:14" ht="12.75" customHeight="1">
      <c r="A31" s="78"/>
      <c r="B31" s="14"/>
      <c r="C31" s="14"/>
      <c r="D31" s="14"/>
      <c r="E31" s="14"/>
      <c r="F31" s="14"/>
      <c r="G31" s="14"/>
      <c r="H31" s="14"/>
      <c r="I31" s="14"/>
      <c r="J31" s="14"/>
      <c r="K31" s="14"/>
      <c r="L31" s="14"/>
      <c r="M31" s="14"/>
      <c r="N31" s="14"/>
    </row>
    <row r="32" spans="1:14" ht="18.75" customHeight="1">
      <c r="A32" s="84" t="s">
        <v>713</v>
      </c>
      <c r="B32" s="165">
        <v>65</v>
      </c>
      <c r="C32" s="166">
        <v>85</v>
      </c>
      <c r="D32" s="166">
        <v>152</v>
      </c>
      <c r="E32" s="166">
        <v>280</v>
      </c>
      <c r="F32" s="166">
        <v>403</v>
      </c>
      <c r="G32" s="166">
        <v>484</v>
      </c>
      <c r="H32" s="166">
        <v>679</v>
      </c>
      <c r="I32" s="166">
        <v>885</v>
      </c>
      <c r="J32" s="166">
        <v>874</v>
      </c>
      <c r="K32" s="166">
        <v>587</v>
      </c>
      <c r="L32" s="166">
        <v>304</v>
      </c>
      <c r="M32" s="166">
        <v>70</v>
      </c>
      <c r="N32" s="166">
        <v>0</v>
      </c>
    </row>
    <row r="33" spans="1:14" ht="18.75" customHeight="1">
      <c r="A33" s="64" t="s">
        <v>218</v>
      </c>
      <c r="B33" s="165">
        <v>49</v>
      </c>
      <c r="C33" s="166">
        <v>61</v>
      </c>
      <c r="D33" s="166">
        <v>139</v>
      </c>
      <c r="E33" s="166">
        <v>221</v>
      </c>
      <c r="F33" s="166">
        <v>261</v>
      </c>
      <c r="G33" s="166">
        <v>385</v>
      </c>
      <c r="H33" s="166">
        <v>595</v>
      </c>
      <c r="I33" s="166">
        <v>772</v>
      </c>
      <c r="J33" s="166">
        <v>694</v>
      </c>
      <c r="K33" s="166">
        <v>549</v>
      </c>
      <c r="L33" s="166">
        <v>270</v>
      </c>
      <c r="M33" s="166">
        <v>65</v>
      </c>
      <c r="N33" s="166">
        <v>0</v>
      </c>
    </row>
    <row r="34" spans="1:14" ht="18.75" customHeight="1">
      <c r="A34" s="64" t="s">
        <v>208</v>
      </c>
      <c r="B34" s="165">
        <v>60</v>
      </c>
      <c r="C34" s="166">
        <v>70</v>
      </c>
      <c r="D34" s="166">
        <v>138</v>
      </c>
      <c r="E34" s="166">
        <v>230</v>
      </c>
      <c r="F34" s="166">
        <v>342</v>
      </c>
      <c r="G34" s="166">
        <v>417</v>
      </c>
      <c r="H34" s="166">
        <v>611</v>
      </c>
      <c r="I34" s="166">
        <v>813</v>
      </c>
      <c r="J34" s="166">
        <v>763</v>
      </c>
      <c r="K34" s="166">
        <v>533</v>
      </c>
      <c r="L34" s="166">
        <v>278</v>
      </c>
      <c r="M34" s="166">
        <v>63</v>
      </c>
      <c r="N34" s="166">
        <v>0</v>
      </c>
    </row>
    <row r="35" spans="1:14" ht="18.75" customHeight="1">
      <c r="A35" s="64" t="s">
        <v>219</v>
      </c>
      <c r="B35" s="165">
        <v>40</v>
      </c>
      <c r="C35" s="166">
        <v>84</v>
      </c>
      <c r="D35" s="166">
        <v>124</v>
      </c>
      <c r="E35" s="166">
        <v>245</v>
      </c>
      <c r="F35" s="166">
        <v>311</v>
      </c>
      <c r="G35" s="166">
        <v>408</v>
      </c>
      <c r="H35" s="166">
        <v>583</v>
      </c>
      <c r="I35" s="166">
        <v>820</v>
      </c>
      <c r="J35" s="166">
        <v>753</v>
      </c>
      <c r="K35" s="166">
        <v>555</v>
      </c>
      <c r="L35" s="166">
        <v>290</v>
      </c>
      <c r="M35" s="166">
        <v>69</v>
      </c>
      <c r="N35" s="166">
        <v>0</v>
      </c>
    </row>
    <row r="36" spans="1:14" ht="18.75" customHeight="1">
      <c r="A36" s="64" t="s">
        <v>210</v>
      </c>
      <c r="B36" s="165">
        <v>55</v>
      </c>
      <c r="C36" s="166">
        <v>90</v>
      </c>
      <c r="D36" s="166">
        <v>156</v>
      </c>
      <c r="E36" s="166">
        <v>208</v>
      </c>
      <c r="F36" s="166">
        <v>277</v>
      </c>
      <c r="G36" s="166">
        <v>382</v>
      </c>
      <c r="H36" s="166">
        <v>579</v>
      </c>
      <c r="I36" s="166">
        <v>698</v>
      </c>
      <c r="J36" s="166">
        <v>683</v>
      </c>
      <c r="K36" s="166">
        <v>529</v>
      </c>
      <c r="L36" s="166">
        <v>250</v>
      </c>
      <c r="M36" s="166">
        <v>48</v>
      </c>
      <c r="N36" s="166">
        <v>0</v>
      </c>
    </row>
    <row r="37" spans="1:14" ht="18.75" customHeight="1">
      <c r="A37" s="64" t="s">
        <v>211</v>
      </c>
      <c r="B37" s="165">
        <v>56</v>
      </c>
      <c r="C37" s="166">
        <v>82</v>
      </c>
      <c r="D37" s="166">
        <v>130</v>
      </c>
      <c r="E37" s="166">
        <v>241</v>
      </c>
      <c r="F37" s="166">
        <v>268</v>
      </c>
      <c r="G37" s="166">
        <v>391</v>
      </c>
      <c r="H37" s="166">
        <v>567</v>
      </c>
      <c r="I37" s="166">
        <v>635</v>
      </c>
      <c r="J37" s="166">
        <v>624</v>
      </c>
      <c r="K37" s="166">
        <v>503</v>
      </c>
      <c r="L37" s="166">
        <v>253</v>
      </c>
      <c r="M37" s="166">
        <v>58</v>
      </c>
      <c r="N37" s="166">
        <v>0</v>
      </c>
    </row>
    <row r="38" spans="1:14" ht="18.75" customHeight="1">
      <c r="A38" s="64" t="s">
        <v>212</v>
      </c>
      <c r="B38" s="165">
        <v>54</v>
      </c>
      <c r="C38" s="166">
        <v>83</v>
      </c>
      <c r="D38" s="166">
        <v>128</v>
      </c>
      <c r="E38" s="166">
        <v>242</v>
      </c>
      <c r="F38" s="166">
        <v>289</v>
      </c>
      <c r="G38" s="166">
        <v>437</v>
      </c>
      <c r="H38" s="166">
        <v>571</v>
      </c>
      <c r="I38" s="166">
        <v>707</v>
      </c>
      <c r="J38" s="166">
        <v>661</v>
      </c>
      <c r="K38" s="166">
        <v>472</v>
      </c>
      <c r="L38" s="166">
        <v>246</v>
      </c>
      <c r="M38" s="166">
        <v>45</v>
      </c>
      <c r="N38" s="166">
        <v>0</v>
      </c>
    </row>
    <row r="39" spans="1:14" ht="18.75" customHeight="1">
      <c r="A39" s="64" t="s">
        <v>213</v>
      </c>
      <c r="B39" s="165">
        <v>48</v>
      </c>
      <c r="C39" s="166">
        <v>64</v>
      </c>
      <c r="D39" s="166">
        <v>135</v>
      </c>
      <c r="E39" s="166">
        <v>228</v>
      </c>
      <c r="F39" s="166">
        <v>316</v>
      </c>
      <c r="G39" s="166">
        <v>403</v>
      </c>
      <c r="H39" s="166">
        <v>616</v>
      </c>
      <c r="I39" s="166">
        <v>713</v>
      </c>
      <c r="J39" s="166">
        <v>680</v>
      </c>
      <c r="K39" s="166">
        <v>523</v>
      </c>
      <c r="L39" s="166">
        <v>257</v>
      </c>
      <c r="M39" s="166">
        <v>56</v>
      </c>
      <c r="N39" s="166">
        <v>0</v>
      </c>
    </row>
    <row r="40" spans="1:14" ht="18.75" customHeight="1">
      <c r="A40" s="64" t="s">
        <v>220</v>
      </c>
      <c r="B40" s="165">
        <v>48</v>
      </c>
      <c r="C40" s="166">
        <v>60</v>
      </c>
      <c r="D40" s="166">
        <v>136</v>
      </c>
      <c r="E40" s="166">
        <v>249</v>
      </c>
      <c r="F40" s="166">
        <v>285</v>
      </c>
      <c r="G40" s="166">
        <v>363</v>
      </c>
      <c r="H40" s="166">
        <v>546</v>
      </c>
      <c r="I40" s="166">
        <v>695</v>
      </c>
      <c r="J40" s="166">
        <v>622</v>
      </c>
      <c r="K40" s="166">
        <v>471</v>
      </c>
      <c r="L40" s="166">
        <v>236</v>
      </c>
      <c r="M40" s="166">
        <v>49</v>
      </c>
      <c r="N40" s="166">
        <v>2</v>
      </c>
    </row>
    <row r="41" spans="1:14" ht="18.75" customHeight="1">
      <c r="A41" s="64" t="s">
        <v>215</v>
      </c>
      <c r="B41" s="165">
        <v>50</v>
      </c>
      <c r="C41" s="166">
        <v>64</v>
      </c>
      <c r="D41" s="166">
        <v>117</v>
      </c>
      <c r="E41" s="166">
        <v>212</v>
      </c>
      <c r="F41" s="166">
        <v>286</v>
      </c>
      <c r="G41" s="166">
        <v>370</v>
      </c>
      <c r="H41" s="166">
        <v>567</v>
      </c>
      <c r="I41" s="166">
        <v>774</v>
      </c>
      <c r="J41" s="166">
        <v>743</v>
      </c>
      <c r="K41" s="166">
        <v>529</v>
      </c>
      <c r="L41" s="166">
        <v>269</v>
      </c>
      <c r="M41" s="166">
        <v>65</v>
      </c>
      <c r="N41" s="166">
        <v>0</v>
      </c>
    </row>
    <row r="42" spans="1:14" ht="18.75" customHeight="1">
      <c r="A42" s="64" t="s">
        <v>216</v>
      </c>
      <c r="B42" s="165">
        <v>45</v>
      </c>
      <c r="C42" s="166">
        <v>70</v>
      </c>
      <c r="D42" s="166">
        <v>143</v>
      </c>
      <c r="E42" s="166">
        <v>266</v>
      </c>
      <c r="F42" s="166">
        <v>313</v>
      </c>
      <c r="G42" s="166">
        <v>430</v>
      </c>
      <c r="H42" s="166">
        <v>598</v>
      </c>
      <c r="I42" s="166">
        <v>836</v>
      </c>
      <c r="J42" s="166">
        <v>771</v>
      </c>
      <c r="K42" s="166">
        <v>501</v>
      </c>
      <c r="L42" s="166">
        <v>299</v>
      </c>
      <c r="M42" s="166">
        <v>75</v>
      </c>
      <c r="N42" s="166">
        <v>0</v>
      </c>
    </row>
    <row r="43" spans="1:14" ht="18.75" customHeight="1">
      <c r="A43" s="64" t="s">
        <v>217</v>
      </c>
      <c r="B43" s="165">
        <v>46</v>
      </c>
      <c r="C43" s="166">
        <v>79</v>
      </c>
      <c r="D43" s="166">
        <v>150</v>
      </c>
      <c r="E43" s="166">
        <v>269</v>
      </c>
      <c r="F43" s="166">
        <v>319</v>
      </c>
      <c r="G43" s="166">
        <v>454</v>
      </c>
      <c r="H43" s="166">
        <v>687</v>
      </c>
      <c r="I43" s="166">
        <v>891</v>
      </c>
      <c r="J43" s="166">
        <v>814</v>
      </c>
      <c r="K43" s="166">
        <v>585</v>
      </c>
      <c r="L43" s="166">
        <v>303</v>
      </c>
      <c r="M43" s="166">
        <v>88</v>
      </c>
      <c r="N43" s="166">
        <v>0</v>
      </c>
    </row>
    <row r="44" spans="1:15" ht="3.75" customHeight="1">
      <c r="A44" s="89"/>
      <c r="B44" s="15"/>
      <c r="C44" s="15"/>
      <c r="D44" s="15"/>
      <c r="E44" s="15"/>
      <c r="F44" s="15"/>
      <c r="G44" s="15"/>
      <c r="H44" s="15"/>
      <c r="I44" s="15"/>
      <c r="J44" s="15"/>
      <c r="K44" s="15"/>
      <c r="L44" s="15"/>
      <c r="M44" s="15"/>
      <c r="N44" s="15"/>
      <c r="O44" s="3"/>
    </row>
    <row r="45" ht="11.25">
      <c r="A45" s="88" t="s">
        <v>104</v>
      </c>
    </row>
    <row r="46" ht="11.25">
      <c r="A46" s="1" t="s">
        <v>686</v>
      </c>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B2" sqref="B2"/>
    </sheetView>
  </sheetViews>
  <sheetFormatPr defaultColWidth="8.875" defaultRowHeight="12.75"/>
  <cols>
    <col min="1" max="16" width="7.75390625" style="1" customWidth="1"/>
    <col min="17" max="16384" width="8.875" style="1" customWidth="1"/>
  </cols>
  <sheetData>
    <row r="1" spans="1:2" s="4" customFormat="1" ht="17.25">
      <c r="A1" s="90" t="s">
        <v>658</v>
      </c>
      <c r="B1" s="19"/>
    </row>
    <row r="2" spans="1:15" s="71" customFormat="1" ht="14.25">
      <c r="A2" s="92" t="s">
        <v>737</v>
      </c>
      <c r="B2" s="92"/>
      <c r="C2" s="92"/>
      <c r="D2" s="92"/>
      <c r="E2" s="92"/>
      <c r="F2" s="92"/>
      <c r="G2" s="92"/>
      <c r="H2" s="92"/>
      <c r="I2" s="92"/>
      <c r="J2" s="92"/>
      <c r="L2" s="92"/>
      <c r="M2" s="92"/>
      <c r="N2" s="92"/>
      <c r="O2" s="93"/>
    </row>
    <row r="3" spans="1:15" ht="11.25">
      <c r="A3" s="94"/>
      <c r="B3" s="3"/>
      <c r="C3" s="3"/>
      <c r="D3" s="3"/>
      <c r="E3" s="3"/>
      <c r="F3" s="3"/>
      <c r="G3" s="3"/>
      <c r="H3" s="3"/>
      <c r="I3" s="3"/>
      <c r="J3" s="3"/>
      <c r="K3" s="3"/>
      <c r="L3" s="3"/>
      <c r="M3" s="3"/>
      <c r="N3" s="3"/>
      <c r="O3" s="23" t="s">
        <v>33</v>
      </c>
    </row>
    <row r="4" spans="1:15" s="95" customFormat="1" ht="18" customHeight="1">
      <c r="A4" s="219" t="s">
        <v>106</v>
      </c>
      <c r="B4" s="220"/>
      <c r="C4" s="75" t="s">
        <v>120</v>
      </c>
      <c r="D4" s="75" t="s">
        <v>221</v>
      </c>
      <c r="E4" s="75" t="s">
        <v>222</v>
      </c>
      <c r="F4" s="75" t="s">
        <v>223</v>
      </c>
      <c r="G4" s="75" t="s">
        <v>224</v>
      </c>
      <c r="H4" s="75" t="s">
        <v>225</v>
      </c>
      <c r="I4" s="75" t="s">
        <v>226</v>
      </c>
      <c r="J4" s="75" t="s">
        <v>227</v>
      </c>
      <c r="K4" s="75" t="s">
        <v>228</v>
      </c>
      <c r="L4" s="75" t="s">
        <v>229</v>
      </c>
      <c r="M4" s="75" t="s">
        <v>230</v>
      </c>
      <c r="N4" s="75" t="s">
        <v>231</v>
      </c>
      <c r="O4" s="110" t="s">
        <v>232</v>
      </c>
    </row>
    <row r="5" spans="1:15" s="86" customFormat="1" ht="26.25" customHeight="1">
      <c r="A5" s="251" t="s">
        <v>625</v>
      </c>
      <c r="B5" s="243"/>
      <c r="C5" s="14">
        <v>106037</v>
      </c>
      <c r="D5" s="14">
        <v>6645</v>
      </c>
      <c r="E5" s="14">
        <v>8021</v>
      </c>
      <c r="F5" s="14">
        <v>16173</v>
      </c>
      <c r="G5" s="14">
        <v>12563</v>
      </c>
      <c r="H5" s="14">
        <v>7239</v>
      </c>
      <c r="I5" s="14">
        <v>7768</v>
      </c>
      <c r="J5" s="14">
        <v>7783</v>
      </c>
      <c r="K5" s="14">
        <v>7957</v>
      </c>
      <c r="L5" s="14">
        <v>7719</v>
      </c>
      <c r="M5" s="14">
        <v>8027</v>
      </c>
      <c r="N5" s="14">
        <v>7994</v>
      </c>
      <c r="O5" s="14">
        <v>8148</v>
      </c>
    </row>
    <row r="6" spans="1:15" s="86" customFormat="1" ht="26.25" customHeight="1">
      <c r="A6" s="248" t="s">
        <v>616</v>
      </c>
      <c r="B6" s="249"/>
      <c r="C6" s="14">
        <v>90632</v>
      </c>
      <c r="D6" s="14">
        <v>5015</v>
      </c>
      <c r="E6" s="14">
        <v>5427</v>
      </c>
      <c r="F6" s="14">
        <v>18347</v>
      </c>
      <c r="G6" s="14">
        <v>14930</v>
      </c>
      <c r="H6" s="14">
        <v>6061</v>
      </c>
      <c r="I6" s="14">
        <v>5572</v>
      </c>
      <c r="J6" s="14">
        <v>6099</v>
      </c>
      <c r="K6" s="14">
        <v>6900</v>
      </c>
      <c r="L6" s="14">
        <v>5697</v>
      </c>
      <c r="M6" s="14">
        <v>5878</v>
      </c>
      <c r="N6" s="14">
        <v>5410</v>
      </c>
      <c r="O6" s="14">
        <v>5296</v>
      </c>
    </row>
    <row r="7" spans="1:15" s="86" customFormat="1" ht="26.25" customHeight="1">
      <c r="A7" s="248" t="s">
        <v>617</v>
      </c>
      <c r="B7" s="250"/>
      <c r="C7" s="14">
        <v>93275</v>
      </c>
      <c r="D7" s="14">
        <v>5195</v>
      </c>
      <c r="E7" s="14">
        <v>5447</v>
      </c>
      <c r="F7" s="14">
        <v>18794</v>
      </c>
      <c r="G7" s="14">
        <v>15531</v>
      </c>
      <c r="H7" s="14">
        <v>6195</v>
      </c>
      <c r="I7" s="14">
        <v>5839</v>
      </c>
      <c r="J7" s="14">
        <v>6243</v>
      </c>
      <c r="K7" s="14">
        <v>7244</v>
      </c>
      <c r="L7" s="14">
        <v>5792</v>
      </c>
      <c r="M7" s="14">
        <v>6436</v>
      </c>
      <c r="N7" s="14">
        <v>5475</v>
      </c>
      <c r="O7" s="14">
        <v>5084</v>
      </c>
    </row>
    <row r="8" spans="1:15" s="86" customFormat="1" ht="26.25" customHeight="1">
      <c r="A8" s="248" t="s">
        <v>618</v>
      </c>
      <c r="B8" s="241"/>
      <c r="C8" s="13">
        <v>-2643</v>
      </c>
      <c r="D8" s="13">
        <v>-180</v>
      </c>
      <c r="E8" s="13">
        <v>-20</v>
      </c>
      <c r="F8" s="13">
        <v>-447</v>
      </c>
      <c r="G8" s="13">
        <v>-601</v>
      </c>
      <c r="H8" s="13">
        <v>-134</v>
      </c>
      <c r="I8" s="13">
        <v>-267</v>
      </c>
      <c r="J8" s="13">
        <v>-144</v>
      </c>
      <c r="K8" s="13">
        <v>-344</v>
      </c>
      <c r="L8" s="13">
        <v>-95</v>
      </c>
      <c r="M8" s="13">
        <v>-558</v>
      </c>
      <c r="N8" s="13">
        <v>-65</v>
      </c>
      <c r="O8" s="13">
        <v>212</v>
      </c>
    </row>
    <row r="9" spans="1:15" s="86" customFormat="1" ht="3.75" customHeight="1">
      <c r="A9" s="26"/>
      <c r="B9" s="96"/>
      <c r="C9" s="15"/>
      <c r="D9" s="15"/>
      <c r="E9" s="15"/>
      <c r="F9" s="15"/>
      <c r="G9" s="15"/>
      <c r="H9" s="15"/>
      <c r="I9" s="15"/>
      <c r="J9" s="15"/>
      <c r="K9" s="15"/>
      <c r="L9" s="15"/>
      <c r="M9" s="15"/>
      <c r="N9" s="15"/>
      <c r="O9" s="15"/>
    </row>
    <row r="10" spans="1:2" s="86" customFormat="1" ht="12">
      <c r="A10" s="22" t="s">
        <v>107</v>
      </c>
      <c r="B10" s="97"/>
    </row>
    <row r="11" spans="1:2" ht="11.25">
      <c r="A11" s="22"/>
      <c r="B11" s="74"/>
    </row>
    <row r="12" spans="1:2" ht="11.25">
      <c r="A12" s="22"/>
      <c r="B12" s="74"/>
    </row>
    <row r="14" spans="1:10" s="71" customFormat="1" ht="14.25">
      <c r="A14" s="98" t="s">
        <v>233</v>
      </c>
      <c r="B14" s="98"/>
      <c r="C14" s="91"/>
      <c r="D14" s="91"/>
      <c r="E14" s="99"/>
      <c r="F14" s="99"/>
      <c r="G14" s="99"/>
      <c r="H14" s="99"/>
      <c r="I14" s="99"/>
      <c r="J14" s="99"/>
    </row>
    <row r="15" spans="1:16" ht="11.25">
      <c r="A15" s="100"/>
      <c r="B15" s="100"/>
      <c r="C15" s="94"/>
      <c r="D15" s="94"/>
      <c r="E15" s="101"/>
      <c r="F15" s="101"/>
      <c r="G15" s="101"/>
      <c r="H15" s="101"/>
      <c r="I15" s="101"/>
      <c r="J15" s="101"/>
      <c r="K15" s="101"/>
      <c r="L15" s="101"/>
      <c r="M15" s="101"/>
      <c r="N15" s="101"/>
      <c r="O15" s="101"/>
      <c r="P15" s="102" t="s">
        <v>33</v>
      </c>
    </row>
    <row r="16" spans="1:16" s="2" customFormat="1" ht="26.25" customHeight="1">
      <c r="A16" s="219" t="s">
        <v>421</v>
      </c>
      <c r="B16" s="220"/>
      <c r="C16" s="237" t="s">
        <v>619</v>
      </c>
      <c r="D16" s="238"/>
      <c r="E16" s="237" t="s">
        <v>620</v>
      </c>
      <c r="F16" s="238"/>
      <c r="G16" s="237" t="s">
        <v>621</v>
      </c>
      <c r="H16" s="238"/>
      <c r="I16" s="219" t="s">
        <v>421</v>
      </c>
      <c r="J16" s="220"/>
      <c r="K16" s="237" t="s">
        <v>619</v>
      </c>
      <c r="L16" s="238"/>
      <c r="M16" s="237" t="s">
        <v>620</v>
      </c>
      <c r="N16" s="238"/>
      <c r="O16" s="237" t="s">
        <v>621</v>
      </c>
      <c r="P16" s="239"/>
    </row>
    <row r="17" spans="1:16" s="86" customFormat="1" ht="21.75" customHeight="1">
      <c r="A17" s="244" t="s">
        <v>711</v>
      </c>
      <c r="B17" s="245"/>
      <c r="C17" s="160"/>
      <c r="D17" s="13">
        <v>102407</v>
      </c>
      <c r="E17" s="13"/>
      <c r="F17" s="13">
        <v>102309</v>
      </c>
      <c r="G17" s="13"/>
      <c r="H17" s="132">
        <v>98</v>
      </c>
      <c r="I17" s="242" t="s">
        <v>254</v>
      </c>
      <c r="J17" s="243"/>
      <c r="K17" s="14"/>
      <c r="L17" s="14">
        <v>586</v>
      </c>
      <c r="M17" s="14"/>
      <c r="N17" s="14">
        <v>604</v>
      </c>
      <c r="O17" s="14"/>
      <c r="P17" s="14">
        <v>-18</v>
      </c>
    </row>
    <row r="18" spans="1:16" s="86" customFormat="1" ht="21.75" customHeight="1">
      <c r="A18" s="244" t="s">
        <v>714</v>
      </c>
      <c r="B18" s="245"/>
      <c r="C18" s="161"/>
      <c r="D18" s="13">
        <v>100403</v>
      </c>
      <c r="E18" s="13"/>
      <c r="F18" s="13">
        <v>101840</v>
      </c>
      <c r="G18" s="13"/>
      <c r="H18" s="132">
        <v>-1437</v>
      </c>
      <c r="I18" s="240" t="s">
        <v>255</v>
      </c>
      <c r="J18" s="241"/>
      <c r="K18" s="14"/>
      <c r="L18" s="14">
        <v>1131</v>
      </c>
      <c r="M18" s="14"/>
      <c r="N18" s="14">
        <v>1162</v>
      </c>
      <c r="O18" s="14"/>
      <c r="P18" s="14">
        <v>-31</v>
      </c>
    </row>
    <row r="19" spans="1:16" s="86" customFormat="1" ht="21.75" customHeight="1">
      <c r="A19" s="244" t="s">
        <v>715</v>
      </c>
      <c r="B19" s="245"/>
      <c r="C19" s="161"/>
      <c r="D19" s="13">
        <v>98104</v>
      </c>
      <c r="E19" s="13"/>
      <c r="F19" s="13">
        <v>98218</v>
      </c>
      <c r="G19" s="13"/>
      <c r="H19" s="132">
        <v>-114</v>
      </c>
      <c r="I19" s="240" t="s">
        <v>256</v>
      </c>
      <c r="J19" s="241"/>
      <c r="K19" s="14"/>
      <c r="L19" s="14">
        <v>3836</v>
      </c>
      <c r="M19" s="14"/>
      <c r="N19" s="14">
        <v>3761</v>
      </c>
      <c r="O19" s="14"/>
      <c r="P19" s="14">
        <v>75</v>
      </c>
    </row>
    <row r="20" spans="1:16" s="86" customFormat="1" ht="21.75" customHeight="1">
      <c r="A20" s="244" t="s">
        <v>716</v>
      </c>
      <c r="B20" s="245"/>
      <c r="C20" s="12"/>
      <c r="D20" s="13">
        <v>97234</v>
      </c>
      <c r="E20" s="13"/>
      <c r="F20" s="13">
        <v>97031</v>
      </c>
      <c r="G20" s="13"/>
      <c r="H20" s="132">
        <v>203</v>
      </c>
      <c r="I20" s="240" t="s">
        <v>257</v>
      </c>
      <c r="J20" s="241"/>
      <c r="K20" s="14"/>
      <c r="L20" s="14">
        <v>1068</v>
      </c>
      <c r="M20" s="14"/>
      <c r="N20" s="14">
        <v>1077</v>
      </c>
      <c r="O20" s="14"/>
      <c r="P20" s="14">
        <v>-9</v>
      </c>
    </row>
    <row r="21" spans="1:16" s="86" customFormat="1" ht="21.75" customHeight="1">
      <c r="A21" s="244" t="s">
        <v>712</v>
      </c>
      <c r="B21" s="245"/>
      <c r="C21" s="161"/>
      <c r="D21" s="13">
        <v>90632</v>
      </c>
      <c r="E21" s="13"/>
      <c r="F21" s="13">
        <v>93275</v>
      </c>
      <c r="G21" s="13"/>
      <c r="H21" s="132">
        <v>-2643</v>
      </c>
      <c r="I21" s="240" t="s">
        <v>258</v>
      </c>
      <c r="J21" s="241"/>
      <c r="K21" s="14"/>
      <c r="L21" s="14">
        <v>1700</v>
      </c>
      <c r="M21" s="14"/>
      <c r="N21" s="14">
        <v>1864</v>
      </c>
      <c r="O21" s="14"/>
      <c r="P21" s="14">
        <v>-164</v>
      </c>
    </row>
    <row r="22" spans="1:16" s="86" customFormat="1" ht="21.75" customHeight="1">
      <c r="A22" s="246"/>
      <c r="B22" s="247"/>
      <c r="C22" s="12"/>
      <c r="D22" s="13"/>
      <c r="E22" s="13"/>
      <c r="F22" s="13"/>
      <c r="G22" s="13"/>
      <c r="H22" s="132"/>
      <c r="I22" s="240" t="s">
        <v>259</v>
      </c>
      <c r="J22" s="241"/>
      <c r="K22" s="14"/>
      <c r="L22" s="14">
        <v>5204</v>
      </c>
      <c r="M22" s="14"/>
      <c r="N22" s="14">
        <v>5177</v>
      </c>
      <c r="O22" s="14"/>
      <c r="P22" s="14">
        <v>27</v>
      </c>
    </row>
    <row r="23" spans="1:16" s="86" customFormat="1" ht="21.75" customHeight="1">
      <c r="A23" s="240" t="s">
        <v>234</v>
      </c>
      <c r="B23" s="241"/>
      <c r="C23" s="14"/>
      <c r="D23" s="14">
        <v>1315</v>
      </c>
      <c r="E23" s="14"/>
      <c r="F23" s="14">
        <v>1089</v>
      </c>
      <c r="G23" s="13"/>
      <c r="H23" s="132">
        <v>226</v>
      </c>
      <c r="I23" s="240" t="s">
        <v>260</v>
      </c>
      <c r="J23" s="241"/>
      <c r="K23" s="14"/>
      <c r="L23" s="14">
        <v>28488</v>
      </c>
      <c r="M23" s="14"/>
      <c r="N23" s="14">
        <v>27386</v>
      </c>
      <c r="O23" s="14"/>
      <c r="P23" s="14">
        <v>1102</v>
      </c>
    </row>
    <row r="24" spans="1:16" s="86" customFormat="1" ht="21.75" customHeight="1">
      <c r="A24" s="240" t="s">
        <v>235</v>
      </c>
      <c r="B24" s="241"/>
      <c r="C24" s="14"/>
      <c r="D24" s="14">
        <v>186</v>
      </c>
      <c r="E24" s="14"/>
      <c r="F24" s="14">
        <v>142</v>
      </c>
      <c r="G24" s="13"/>
      <c r="H24" s="132">
        <v>44</v>
      </c>
      <c r="I24" s="240" t="s">
        <v>261</v>
      </c>
      <c r="J24" s="241"/>
      <c r="K24" s="14"/>
      <c r="L24" s="14">
        <v>2236</v>
      </c>
      <c r="M24" s="14"/>
      <c r="N24" s="14">
        <v>2085</v>
      </c>
      <c r="O24" s="14"/>
      <c r="P24" s="14">
        <v>151</v>
      </c>
    </row>
    <row r="25" spans="1:16" s="86" customFormat="1" ht="21.75" customHeight="1">
      <c r="A25" s="240" t="s">
        <v>236</v>
      </c>
      <c r="B25" s="241"/>
      <c r="C25" s="14"/>
      <c r="D25" s="14">
        <v>158</v>
      </c>
      <c r="E25" s="14"/>
      <c r="F25" s="14">
        <v>94</v>
      </c>
      <c r="G25" s="13"/>
      <c r="H25" s="132">
        <v>64</v>
      </c>
      <c r="I25" s="240" t="s">
        <v>262</v>
      </c>
      <c r="J25" s="241"/>
      <c r="K25" s="14"/>
      <c r="L25" s="14">
        <v>1207</v>
      </c>
      <c r="M25" s="14"/>
      <c r="N25" s="14">
        <v>1108</v>
      </c>
      <c r="O25" s="14"/>
      <c r="P25" s="14">
        <v>99</v>
      </c>
    </row>
    <row r="26" spans="1:16" s="86" customFormat="1" ht="21.75" customHeight="1">
      <c r="A26" s="240" t="s">
        <v>237</v>
      </c>
      <c r="B26" s="241"/>
      <c r="C26" s="14"/>
      <c r="D26" s="14">
        <v>527</v>
      </c>
      <c r="E26" s="14"/>
      <c r="F26" s="14">
        <v>547</v>
      </c>
      <c r="G26" s="13"/>
      <c r="H26" s="132">
        <v>-20</v>
      </c>
      <c r="I26" s="240" t="s">
        <v>263</v>
      </c>
      <c r="J26" s="241"/>
      <c r="K26" s="14"/>
      <c r="L26" s="14">
        <v>1089</v>
      </c>
      <c r="M26" s="14"/>
      <c r="N26" s="14">
        <v>969</v>
      </c>
      <c r="O26" s="14"/>
      <c r="P26" s="14">
        <v>120</v>
      </c>
    </row>
    <row r="27" spans="1:16" s="86" customFormat="1" ht="21.75" customHeight="1">
      <c r="A27" s="240" t="s">
        <v>238</v>
      </c>
      <c r="B27" s="241"/>
      <c r="C27" s="14"/>
      <c r="D27" s="14">
        <v>99</v>
      </c>
      <c r="E27" s="14"/>
      <c r="F27" s="14">
        <v>108</v>
      </c>
      <c r="G27" s="13"/>
      <c r="H27" s="132">
        <v>-9</v>
      </c>
      <c r="I27" s="240" t="s">
        <v>264</v>
      </c>
      <c r="J27" s="241"/>
      <c r="K27" s="14"/>
      <c r="L27" s="14">
        <v>722</v>
      </c>
      <c r="M27" s="14"/>
      <c r="N27" s="14">
        <v>619</v>
      </c>
      <c r="O27" s="14"/>
      <c r="P27" s="14">
        <v>103</v>
      </c>
    </row>
    <row r="28" spans="1:16" s="86" customFormat="1" ht="21.75" customHeight="1">
      <c r="A28" s="240" t="s">
        <v>239</v>
      </c>
      <c r="B28" s="241"/>
      <c r="C28" s="14"/>
      <c r="D28" s="14">
        <v>127</v>
      </c>
      <c r="E28" s="14"/>
      <c r="F28" s="14">
        <v>101</v>
      </c>
      <c r="G28" s="13"/>
      <c r="H28" s="132">
        <v>26</v>
      </c>
      <c r="I28" s="240" t="s">
        <v>265</v>
      </c>
      <c r="J28" s="241"/>
      <c r="K28" s="14"/>
      <c r="L28" s="14">
        <v>3140</v>
      </c>
      <c r="M28" s="14"/>
      <c r="N28" s="14">
        <v>2709</v>
      </c>
      <c r="O28" s="14"/>
      <c r="P28" s="14">
        <v>431</v>
      </c>
    </row>
    <row r="29" spans="1:16" s="86" customFormat="1" ht="21.75" customHeight="1">
      <c r="A29" s="240" t="s">
        <v>240</v>
      </c>
      <c r="B29" s="241"/>
      <c r="C29" s="14"/>
      <c r="D29" s="14">
        <v>267</v>
      </c>
      <c r="E29" s="14"/>
      <c r="F29" s="14">
        <v>217</v>
      </c>
      <c r="G29" s="13"/>
      <c r="H29" s="132">
        <v>50</v>
      </c>
      <c r="I29" s="240" t="s">
        <v>266</v>
      </c>
      <c r="J29" s="241"/>
      <c r="K29" s="14"/>
      <c r="L29" s="14">
        <v>2980</v>
      </c>
      <c r="M29" s="14"/>
      <c r="N29" s="14">
        <v>2725</v>
      </c>
      <c r="O29" s="14"/>
      <c r="P29" s="14">
        <v>255</v>
      </c>
    </row>
    <row r="30" spans="1:16" s="86" customFormat="1" ht="21.75" customHeight="1">
      <c r="A30" s="240" t="s">
        <v>241</v>
      </c>
      <c r="B30" s="241"/>
      <c r="C30" s="14"/>
      <c r="D30" s="14">
        <v>683</v>
      </c>
      <c r="E30" s="14"/>
      <c r="F30" s="14">
        <v>731</v>
      </c>
      <c r="G30" s="13"/>
      <c r="H30" s="132">
        <v>-48</v>
      </c>
      <c r="I30" s="240" t="s">
        <v>267</v>
      </c>
      <c r="J30" s="241"/>
      <c r="K30" s="14"/>
      <c r="L30" s="14">
        <v>908</v>
      </c>
      <c r="M30" s="14"/>
      <c r="N30" s="14">
        <v>832</v>
      </c>
      <c r="O30" s="14"/>
      <c r="P30" s="14">
        <v>76</v>
      </c>
    </row>
    <row r="31" spans="1:16" s="86" customFormat="1" ht="21.75" customHeight="1">
      <c r="A31" s="240" t="s">
        <v>242</v>
      </c>
      <c r="B31" s="241"/>
      <c r="C31" s="14"/>
      <c r="D31" s="14">
        <v>412</v>
      </c>
      <c r="E31" s="14"/>
      <c r="F31" s="14">
        <v>333</v>
      </c>
      <c r="G31" s="13"/>
      <c r="H31" s="132">
        <v>79</v>
      </c>
      <c r="I31" s="240" t="s">
        <v>268</v>
      </c>
      <c r="J31" s="241"/>
      <c r="K31" s="14"/>
      <c r="L31" s="14">
        <v>1203</v>
      </c>
      <c r="M31" s="14"/>
      <c r="N31" s="14">
        <v>1054</v>
      </c>
      <c r="O31" s="14"/>
      <c r="P31" s="14">
        <v>149</v>
      </c>
    </row>
    <row r="32" spans="1:16" s="86" customFormat="1" ht="21.75" customHeight="1">
      <c r="A32" s="240" t="s">
        <v>243</v>
      </c>
      <c r="B32" s="241"/>
      <c r="C32" s="14"/>
      <c r="D32" s="14">
        <v>315</v>
      </c>
      <c r="E32" s="14"/>
      <c r="F32" s="14">
        <v>262</v>
      </c>
      <c r="G32" s="13"/>
      <c r="H32" s="132">
        <v>53</v>
      </c>
      <c r="I32" s="240" t="s">
        <v>269</v>
      </c>
      <c r="J32" s="241"/>
      <c r="K32" s="14"/>
      <c r="L32" s="14">
        <v>1428</v>
      </c>
      <c r="M32" s="14"/>
      <c r="N32" s="14">
        <v>1307</v>
      </c>
      <c r="O32" s="14"/>
      <c r="P32" s="14">
        <v>121</v>
      </c>
    </row>
    <row r="33" spans="1:16" s="86" customFormat="1" ht="21.75" customHeight="1">
      <c r="A33" s="240" t="s">
        <v>244</v>
      </c>
      <c r="B33" s="241"/>
      <c r="C33" s="14"/>
      <c r="D33" s="14">
        <v>2212</v>
      </c>
      <c r="E33" s="14"/>
      <c r="F33" s="14">
        <v>2556</v>
      </c>
      <c r="G33" s="13"/>
      <c r="H33" s="132">
        <v>-344</v>
      </c>
      <c r="I33" s="240" t="s">
        <v>270</v>
      </c>
      <c r="J33" s="241"/>
      <c r="K33" s="14"/>
      <c r="L33" s="14">
        <v>1491</v>
      </c>
      <c r="M33" s="14"/>
      <c r="N33" s="14">
        <v>1176</v>
      </c>
      <c r="O33" s="14"/>
      <c r="P33" s="14">
        <v>315</v>
      </c>
    </row>
    <row r="34" spans="1:16" s="86" customFormat="1" ht="21.75" customHeight="1">
      <c r="A34" s="240" t="s">
        <v>245</v>
      </c>
      <c r="B34" s="241"/>
      <c r="C34" s="14"/>
      <c r="D34" s="14">
        <v>2843</v>
      </c>
      <c r="E34" s="14"/>
      <c r="F34" s="14">
        <v>3771</v>
      </c>
      <c r="G34" s="13"/>
      <c r="H34" s="132">
        <v>-928</v>
      </c>
      <c r="I34" s="240" t="s">
        <v>271</v>
      </c>
      <c r="J34" s="241"/>
      <c r="K34" s="14"/>
      <c r="L34" s="14">
        <v>807</v>
      </c>
      <c r="M34" s="14"/>
      <c r="N34" s="14">
        <v>656</v>
      </c>
      <c r="O34" s="14"/>
      <c r="P34" s="14">
        <v>151</v>
      </c>
    </row>
    <row r="35" spans="1:16" s="86" customFormat="1" ht="21.75" customHeight="1">
      <c r="A35" s="240" t="s">
        <v>246</v>
      </c>
      <c r="B35" s="241"/>
      <c r="C35" s="14"/>
      <c r="D35" s="14">
        <v>7633</v>
      </c>
      <c r="E35" s="14"/>
      <c r="F35" s="14">
        <v>11472</v>
      </c>
      <c r="G35" s="13"/>
      <c r="H35" s="132">
        <v>-3839</v>
      </c>
      <c r="I35" s="240" t="s">
        <v>272</v>
      </c>
      <c r="J35" s="241"/>
      <c r="K35" s="14"/>
      <c r="L35" s="14">
        <v>3095</v>
      </c>
      <c r="M35" s="14"/>
      <c r="N35" s="14">
        <v>2670</v>
      </c>
      <c r="O35" s="14"/>
      <c r="P35" s="14">
        <v>425</v>
      </c>
    </row>
    <row r="36" spans="1:16" s="86" customFormat="1" ht="21.75" customHeight="1">
      <c r="A36" s="240" t="s">
        <v>247</v>
      </c>
      <c r="B36" s="241"/>
      <c r="C36" s="14"/>
      <c r="D36" s="14">
        <v>4587</v>
      </c>
      <c r="E36" s="14"/>
      <c r="F36" s="14">
        <v>5893</v>
      </c>
      <c r="G36" s="13"/>
      <c r="H36" s="132">
        <v>-1306</v>
      </c>
      <c r="I36" s="240" t="s">
        <v>273</v>
      </c>
      <c r="J36" s="241"/>
      <c r="K36" s="14"/>
      <c r="L36" s="14">
        <v>337</v>
      </c>
      <c r="M36" s="14"/>
      <c r="N36" s="14">
        <v>232</v>
      </c>
      <c r="O36" s="14"/>
      <c r="P36" s="14">
        <v>105</v>
      </c>
    </row>
    <row r="37" spans="1:16" s="86" customFormat="1" ht="21.75" customHeight="1">
      <c r="A37" s="240" t="s">
        <v>248</v>
      </c>
      <c r="B37" s="241"/>
      <c r="C37" s="14"/>
      <c r="D37" s="14">
        <v>353</v>
      </c>
      <c r="E37" s="14"/>
      <c r="F37" s="14">
        <v>310</v>
      </c>
      <c r="G37" s="13"/>
      <c r="H37" s="132">
        <v>43</v>
      </c>
      <c r="I37" s="240" t="s">
        <v>274</v>
      </c>
      <c r="J37" s="241"/>
      <c r="K37" s="14"/>
      <c r="L37" s="14">
        <v>675</v>
      </c>
      <c r="M37" s="14"/>
      <c r="N37" s="14">
        <v>768</v>
      </c>
      <c r="O37" s="14"/>
      <c r="P37" s="14">
        <v>-93</v>
      </c>
    </row>
    <row r="38" spans="1:16" s="86" customFormat="1" ht="21.75" customHeight="1">
      <c r="A38" s="240" t="s">
        <v>249</v>
      </c>
      <c r="B38" s="241"/>
      <c r="C38" s="14"/>
      <c r="D38" s="14">
        <v>423</v>
      </c>
      <c r="E38" s="14"/>
      <c r="F38" s="14">
        <v>382</v>
      </c>
      <c r="G38" s="13"/>
      <c r="H38" s="132">
        <v>41</v>
      </c>
      <c r="I38" s="240" t="s">
        <v>275</v>
      </c>
      <c r="J38" s="241"/>
      <c r="K38" s="14"/>
      <c r="L38" s="14">
        <v>669</v>
      </c>
      <c r="M38" s="14"/>
      <c r="N38" s="14">
        <v>579</v>
      </c>
      <c r="O38" s="14"/>
      <c r="P38" s="14">
        <v>90</v>
      </c>
    </row>
    <row r="39" spans="1:16" s="86" customFormat="1" ht="21.75" customHeight="1">
      <c r="A39" s="240" t="s">
        <v>250</v>
      </c>
      <c r="B39" s="241"/>
      <c r="C39" s="14"/>
      <c r="D39" s="14">
        <v>695</v>
      </c>
      <c r="E39" s="14"/>
      <c r="F39" s="14">
        <v>781</v>
      </c>
      <c r="G39" s="13"/>
      <c r="H39" s="132">
        <v>-86</v>
      </c>
      <c r="I39" s="240" t="s">
        <v>276</v>
      </c>
      <c r="J39" s="241"/>
      <c r="K39" s="14"/>
      <c r="L39" s="14">
        <v>535</v>
      </c>
      <c r="M39" s="14"/>
      <c r="N39" s="14">
        <v>450</v>
      </c>
      <c r="O39" s="14"/>
      <c r="P39" s="14">
        <v>85</v>
      </c>
    </row>
    <row r="40" spans="1:16" s="86" customFormat="1" ht="21.75" customHeight="1">
      <c r="A40" s="240" t="s">
        <v>251</v>
      </c>
      <c r="B40" s="241"/>
      <c r="C40" s="14"/>
      <c r="D40" s="14">
        <v>528</v>
      </c>
      <c r="E40" s="14"/>
      <c r="F40" s="14">
        <v>490</v>
      </c>
      <c r="G40" s="13"/>
      <c r="H40" s="132">
        <v>38</v>
      </c>
      <c r="I40" s="240" t="s">
        <v>277</v>
      </c>
      <c r="J40" s="241"/>
      <c r="K40" s="14"/>
      <c r="L40" s="14">
        <v>520</v>
      </c>
      <c r="M40" s="14"/>
      <c r="N40" s="14">
        <v>526</v>
      </c>
      <c r="O40" s="14"/>
      <c r="P40" s="14">
        <v>-6</v>
      </c>
    </row>
    <row r="41" spans="1:16" s="86" customFormat="1" ht="21.75" customHeight="1">
      <c r="A41" s="240" t="s">
        <v>252</v>
      </c>
      <c r="B41" s="241"/>
      <c r="C41" s="14"/>
      <c r="D41" s="14">
        <v>133</v>
      </c>
      <c r="E41" s="14"/>
      <c r="F41" s="14">
        <v>193</v>
      </c>
      <c r="G41" s="13"/>
      <c r="H41" s="132">
        <v>-60</v>
      </c>
      <c r="I41" s="240" t="s">
        <v>278</v>
      </c>
      <c r="J41" s="241"/>
      <c r="K41" s="14"/>
      <c r="L41" s="14">
        <v>1006</v>
      </c>
      <c r="M41" s="14"/>
      <c r="N41" s="14">
        <v>1034</v>
      </c>
      <c r="O41" s="14"/>
      <c r="P41" s="14">
        <v>-28</v>
      </c>
    </row>
    <row r="42" spans="1:16" s="86" customFormat="1" ht="21.75" customHeight="1">
      <c r="A42" s="240" t="s">
        <v>253</v>
      </c>
      <c r="B42" s="241"/>
      <c r="C42" s="13"/>
      <c r="D42" s="13">
        <v>413</v>
      </c>
      <c r="E42" s="13"/>
      <c r="F42" s="13">
        <v>456</v>
      </c>
      <c r="G42" s="13"/>
      <c r="H42" s="132">
        <v>-43</v>
      </c>
      <c r="I42" s="240" t="s">
        <v>279</v>
      </c>
      <c r="J42" s="241"/>
      <c r="K42" s="13"/>
      <c r="L42" s="13">
        <v>662</v>
      </c>
      <c r="M42" s="13"/>
      <c r="N42" s="13">
        <v>817</v>
      </c>
      <c r="O42" s="13"/>
      <c r="P42" s="14">
        <v>-155</v>
      </c>
    </row>
    <row r="43" spans="1:16" s="86" customFormat="1" ht="3.75" customHeight="1">
      <c r="A43" s="77"/>
      <c r="B43" s="77"/>
      <c r="C43" s="17"/>
      <c r="D43" s="15"/>
      <c r="E43" s="15"/>
      <c r="F43" s="15"/>
      <c r="G43" s="15"/>
      <c r="H43" s="133"/>
      <c r="I43" s="77"/>
      <c r="J43" s="73"/>
      <c r="K43" s="15"/>
      <c r="L43" s="15"/>
      <c r="M43" s="15"/>
      <c r="N43" s="15"/>
      <c r="O43" s="15"/>
      <c r="P43" s="15"/>
    </row>
    <row r="44" spans="1:17" s="86" customFormat="1" ht="12">
      <c r="A44" s="1" t="s">
        <v>107</v>
      </c>
      <c r="B44" s="1"/>
      <c r="C44" s="1"/>
      <c r="D44" s="1"/>
      <c r="E44" s="1"/>
      <c r="F44" s="1"/>
      <c r="G44" s="1"/>
      <c r="H44" s="1"/>
      <c r="I44" s="1"/>
      <c r="J44" s="1"/>
      <c r="K44" s="1"/>
      <c r="L44" s="1"/>
      <c r="M44" s="1"/>
      <c r="N44" s="1"/>
      <c r="O44" s="1"/>
      <c r="P44" s="1"/>
      <c r="Q44" s="1"/>
    </row>
  </sheetData>
  <sheetProtection/>
  <mergeCells count="65">
    <mergeCell ref="I32:J32"/>
    <mergeCell ref="I33:J33"/>
    <mergeCell ref="I34:J34"/>
    <mergeCell ref="I42:J42"/>
    <mergeCell ref="I35:J35"/>
    <mergeCell ref="I36:J36"/>
    <mergeCell ref="I37:J37"/>
    <mergeCell ref="I38:J38"/>
    <mergeCell ref="I41:J41"/>
    <mergeCell ref="I39:J39"/>
    <mergeCell ref="A23:B23"/>
    <mergeCell ref="A24:B24"/>
    <mergeCell ref="I19:J19"/>
    <mergeCell ref="I20:J20"/>
    <mergeCell ref="A21:B21"/>
    <mergeCell ref="I31:J31"/>
    <mergeCell ref="I21:J21"/>
    <mergeCell ref="I22:J22"/>
    <mergeCell ref="I29:J29"/>
    <mergeCell ref="I30:J30"/>
    <mergeCell ref="I23:J23"/>
    <mergeCell ref="I28:J28"/>
    <mergeCell ref="I24:J24"/>
    <mergeCell ref="I25:J25"/>
    <mergeCell ref="I26:J26"/>
    <mergeCell ref="A30:B30"/>
    <mergeCell ref="A25:B25"/>
    <mergeCell ref="A4:B4"/>
    <mergeCell ref="A16:B16"/>
    <mergeCell ref="A22:B22"/>
    <mergeCell ref="A6:B6"/>
    <mergeCell ref="A7:B7"/>
    <mergeCell ref="A5:B5"/>
    <mergeCell ref="A8:B8"/>
    <mergeCell ref="A20:B20"/>
    <mergeCell ref="I17:J17"/>
    <mergeCell ref="I18:J18"/>
    <mergeCell ref="A19:B19"/>
    <mergeCell ref="A17:B17"/>
    <mergeCell ref="A18:B18"/>
    <mergeCell ref="I40:J40"/>
    <mergeCell ref="I27:J27"/>
    <mergeCell ref="A26:B26"/>
    <mergeCell ref="A27:B27"/>
    <mergeCell ref="A28:B28"/>
    <mergeCell ref="A29:B29"/>
    <mergeCell ref="A37:B37"/>
    <mergeCell ref="A38:B38"/>
    <mergeCell ref="A39:B39"/>
    <mergeCell ref="A40:B40"/>
    <mergeCell ref="A41:B41"/>
    <mergeCell ref="A42:B42"/>
    <mergeCell ref="A31:B31"/>
    <mergeCell ref="A32:B32"/>
    <mergeCell ref="A33:B33"/>
    <mergeCell ref="A34:B34"/>
    <mergeCell ref="A35:B35"/>
    <mergeCell ref="A36:B36"/>
    <mergeCell ref="M16:N16"/>
    <mergeCell ref="O16:P16"/>
    <mergeCell ref="C16:D16"/>
    <mergeCell ref="E16:F16"/>
    <mergeCell ref="G16:H16"/>
    <mergeCell ref="K16:L16"/>
    <mergeCell ref="I16:J16"/>
  </mergeCell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K88"/>
  <sheetViews>
    <sheetView zoomScaleSheetLayoutView="100" zoomScalePageLayoutView="0" workbookViewId="0" topLeftCell="A1">
      <pane ySplit="4" topLeftCell="BM5" activePane="bottomLeft" state="frozen"/>
      <selection pane="topLeft" activeCell="A1" sqref="A1"/>
      <selection pane="bottomLeft" activeCell="K89" sqref="K89"/>
    </sheetView>
  </sheetViews>
  <sheetFormatPr defaultColWidth="8.875" defaultRowHeight="12.75"/>
  <cols>
    <col min="1" max="1" width="21.375" style="68" customWidth="1"/>
    <col min="2" max="2" width="2.25390625" style="68" customWidth="1"/>
    <col min="3" max="6" width="10.00390625" style="68" customWidth="1"/>
    <col min="7" max="7" width="8.625" style="68" bestFit="1" customWidth="1"/>
    <col min="8" max="8" width="10.75390625" style="68" customWidth="1"/>
    <col min="9" max="9" width="8.625" style="68" bestFit="1" customWidth="1"/>
    <col min="10" max="10" width="12.875" style="68" customWidth="1"/>
    <col min="11" max="11" width="7.75390625" style="68" customWidth="1"/>
    <col min="12" max="16384" width="8.875" style="68" customWidth="1"/>
  </cols>
  <sheetData>
    <row r="1" spans="1:2" s="135" customFormat="1" ht="17.25">
      <c r="A1" s="162" t="s">
        <v>668</v>
      </c>
      <c r="B1" s="134"/>
    </row>
    <row r="2" spans="1:11" ht="11.25">
      <c r="A2" s="69"/>
      <c r="B2" s="69"/>
      <c r="C2" s="69"/>
      <c r="D2" s="69"/>
      <c r="E2" s="69"/>
      <c r="F2" s="69"/>
      <c r="G2" s="69"/>
      <c r="H2" s="69"/>
      <c r="I2" s="69"/>
      <c r="J2" s="69"/>
      <c r="K2" s="136" t="s">
        <v>375</v>
      </c>
    </row>
    <row r="3" spans="1:11" s="138" customFormat="1" ht="11.25" customHeight="1">
      <c r="A3" s="198" t="s">
        <v>538</v>
      </c>
      <c r="B3" s="199"/>
      <c r="C3" s="193" t="s">
        <v>683</v>
      </c>
      <c r="D3" s="195" t="s">
        <v>666</v>
      </c>
      <c r="E3" s="196"/>
      <c r="F3" s="197"/>
      <c r="G3" s="193" t="s">
        <v>671</v>
      </c>
      <c r="H3" s="137" t="s">
        <v>118</v>
      </c>
      <c r="I3" s="193" t="s">
        <v>443</v>
      </c>
      <c r="J3" s="137" t="s">
        <v>119</v>
      </c>
      <c r="K3" s="191" t="s">
        <v>442</v>
      </c>
    </row>
    <row r="4" spans="1:11" s="138" customFormat="1" ht="11.25" customHeight="1">
      <c r="A4" s="200"/>
      <c r="B4" s="201"/>
      <c r="C4" s="194"/>
      <c r="D4" s="139" t="s">
        <v>474</v>
      </c>
      <c r="E4" s="139" t="s">
        <v>121</v>
      </c>
      <c r="F4" s="139" t="s">
        <v>122</v>
      </c>
      <c r="G4" s="194"/>
      <c r="H4" s="140" t="s">
        <v>475</v>
      </c>
      <c r="I4" s="194"/>
      <c r="J4" s="140" t="s">
        <v>476</v>
      </c>
      <c r="K4" s="192"/>
    </row>
    <row r="5" spans="2:11" ht="3.75" customHeight="1">
      <c r="B5" s="82"/>
      <c r="C5" s="18"/>
      <c r="D5" s="16"/>
      <c r="E5" s="16"/>
      <c r="F5" s="16"/>
      <c r="G5" s="145"/>
      <c r="H5" s="146"/>
      <c r="I5" s="16"/>
      <c r="J5" s="146"/>
      <c r="K5" s="146"/>
    </row>
    <row r="6" spans="1:11" ht="11.25">
      <c r="A6" s="68" t="s">
        <v>682</v>
      </c>
      <c r="B6" s="82"/>
      <c r="C6" s="18" t="s">
        <v>123</v>
      </c>
      <c r="D6" s="16">
        <v>3236000</v>
      </c>
      <c r="E6" s="16">
        <v>1589000</v>
      </c>
      <c r="F6" s="16">
        <v>1647000</v>
      </c>
      <c r="G6" s="143" t="s">
        <v>123</v>
      </c>
      <c r="H6" s="144" t="s">
        <v>123</v>
      </c>
      <c r="I6" s="16">
        <v>79112</v>
      </c>
      <c r="J6" s="146">
        <v>236.6</v>
      </c>
      <c r="K6" s="144">
        <v>96.5</v>
      </c>
    </row>
    <row r="7" spans="1:11" ht="11.25">
      <c r="A7" s="68" t="s">
        <v>539</v>
      </c>
      <c r="B7" s="82" t="s">
        <v>540</v>
      </c>
      <c r="C7" s="18">
        <v>713901</v>
      </c>
      <c r="D7" s="16">
        <v>3309935</v>
      </c>
      <c r="E7" s="16">
        <v>1622755</v>
      </c>
      <c r="F7" s="16">
        <v>1687180</v>
      </c>
      <c r="G7" s="145">
        <v>4.64</v>
      </c>
      <c r="H7" s="146">
        <v>397.1</v>
      </c>
      <c r="I7" s="16">
        <v>73935</v>
      </c>
      <c r="J7" s="146">
        <v>242</v>
      </c>
      <c r="K7" s="146">
        <v>96.2</v>
      </c>
    </row>
    <row r="8" spans="1:11" ht="11.25">
      <c r="A8" s="68" t="s">
        <v>541</v>
      </c>
      <c r="B8" s="82"/>
      <c r="C8" s="18" t="s">
        <v>123</v>
      </c>
      <c r="D8" s="16">
        <v>3410351</v>
      </c>
      <c r="E8" s="16">
        <v>1676169</v>
      </c>
      <c r="F8" s="16">
        <v>1734182</v>
      </c>
      <c r="G8" s="143" t="s">
        <v>123</v>
      </c>
      <c r="H8" s="146">
        <v>409.3</v>
      </c>
      <c r="I8" s="16">
        <v>100416</v>
      </c>
      <c r="J8" s="146">
        <v>249.3</v>
      </c>
      <c r="K8" s="146">
        <v>96.7</v>
      </c>
    </row>
    <row r="9" spans="1:11" ht="11.25">
      <c r="A9" s="68" t="s">
        <v>542</v>
      </c>
      <c r="B9" s="82"/>
      <c r="C9" s="18" t="s">
        <v>123</v>
      </c>
      <c r="D9" s="16">
        <v>3473860</v>
      </c>
      <c r="E9" s="16">
        <v>1709725</v>
      </c>
      <c r="F9" s="16">
        <v>1764135</v>
      </c>
      <c r="G9" s="143" t="s">
        <v>123</v>
      </c>
      <c r="H9" s="146">
        <v>416.9</v>
      </c>
      <c r="I9" s="16">
        <v>63509</v>
      </c>
      <c r="J9" s="146">
        <v>254</v>
      </c>
      <c r="K9" s="146">
        <v>96.9</v>
      </c>
    </row>
    <row r="10" spans="1:11" ht="11.25">
      <c r="A10" s="68" t="s">
        <v>543</v>
      </c>
      <c r="B10" s="82"/>
      <c r="C10" s="18" t="s">
        <v>123</v>
      </c>
      <c r="D10" s="16">
        <v>3534122</v>
      </c>
      <c r="E10" s="16">
        <v>1741091</v>
      </c>
      <c r="F10" s="16">
        <v>1793031</v>
      </c>
      <c r="G10" s="143" t="s">
        <v>123</v>
      </c>
      <c r="H10" s="146">
        <v>414.1</v>
      </c>
      <c r="I10" s="16">
        <v>60262</v>
      </c>
      <c r="J10" s="146">
        <v>258.4</v>
      </c>
      <c r="K10" s="146">
        <v>97.1</v>
      </c>
    </row>
    <row r="11" spans="2:11" ht="3.75" customHeight="1">
      <c r="B11" s="82"/>
      <c r="C11" s="18"/>
      <c r="D11" s="16"/>
      <c r="E11" s="16"/>
      <c r="F11" s="16"/>
      <c r="G11" s="145"/>
      <c r="H11" s="146"/>
      <c r="I11" s="16"/>
      <c r="J11" s="146"/>
      <c r="K11" s="146"/>
    </row>
    <row r="12" spans="1:11" ht="11.25">
      <c r="A12" s="68" t="s">
        <v>544</v>
      </c>
      <c r="B12" s="82"/>
      <c r="C12" s="18" t="s">
        <v>123</v>
      </c>
      <c r="D12" s="16">
        <v>3582777</v>
      </c>
      <c r="E12" s="16">
        <v>1767355</v>
      </c>
      <c r="F12" s="16">
        <v>1815422</v>
      </c>
      <c r="G12" s="143" t="s">
        <v>123</v>
      </c>
      <c r="H12" s="146">
        <v>430</v>
      </c>
      <c r="I12" s="16">
        <v>48655</v>
      </c>
      <c r="J12" s="146">
        <v>261.9</v>
      </c>
      <c r="K12" s="146">
        <v>97.4</v>
      </c>
    </row>
    <row r="13" spans="1:11" ht="11.25">
      <c r="A13" s="68" t="s">
        <v>545</v>
      </c>
      <c r="B13" s="82" t="s">
        <v>540</v>
      </c>
      <c r="C13" s="18">
        <v>785747</v>
      </c>
      <c r="D13" s="16">
        <v>3620947</v>
      </c>
      <c r="E13" s="16">
        <v>1773488</v>
      </c>
      <c r="F13" s="16">
        <v>1847459</v>
      </c>
      <c r="G13" s="145">
        <v>4.61</v>
      </c>
      <c r="H13" s="146">
        <v>434.4</v>
      </c>
      <c r="I13" s="16">
        <v>38170</v>
      </c>
      <c r="J13" s="146">
        <v>264.7</v>
      </c>
      <c r="K13" s="146">
        <v>96</v>
      </c>
    </row>
    <row r="14" spans="1:11" ht="11.25">
      <c r="A14" s="68" t="s">
        <v>546</v>
      </c>
      <c r="B14" s="82"/>
      <c r="C14" s="18">
        <v>803353</v>
      </c>
      <c r="D14" s="16">
        <v>3674305</v>
      </c>
      <c r="E14" s="16">
        <v>1800159</v>
      </c>
      <c r="F14" s="16">
        <v>1874146</v>
      </c>
      <c r="G14" s="145">
        <v>4.57</v>
      </c>
      <c r="H14" s="146">
        <v>441.1</v>
      </c>
      <c r="I14" s="16">
        <v>53358</v>
      </c>
      <c r="J14" s="146">
        <v>268.6</v>
      </c>
      <c r="K14" s="146">
        <v>96.1</v>
      </c>
    </row>
    <row r="15" spans="1:11" ht="11.25">
      <c r="A15" s="68" t="s">
        <v>547</v>
      </c>
      <c r="B15" s="82"/>
      <c r="C15" s="18">
        <v>830154</v>
      </c>
      <c r="D15" s="16">
        <v>3757075</v>
      </c>
      <c r="E15" s="16">
        <v>1846655</v>
      </c>
      <c r="F15" s="16">
        <v>1910420</v>
      </c>
      <c r="G15" s="145">
        <v>4.53</v>
      </c>
      <c r="H15" s="146">
        <v>450.9</v>
      </c>
      <c r="I15" s="16">
        <v>82770</v>
      </c>
      <c r="J15" s="146">
        <v>274.7</v>
      </c>
      <c r="K15" s="146">
        <v>96.7</v>
      </c>
    </row>
    <row r="16" spans="1:11" ht="11.25">
      <c r="A16" s="68" t="s">
        <v>548</v>
      </c>
      <c r="B16" s="82"/>
      <c r="C16" s="18">
        <v>850546</v>
      </c>
      <c r="D16" s="16">
        <v>3812219</v>
      </c>
      <c r="E16" s="16">
        <v>1872532</v>
      </c>
      <c r="F16" s="16">
        <v>1939687</v>
      </c>
      <c r="G16" s="145">
        <v>4.48</v>
      </c>
      <c r="H16" s="146">
        <v>457.8</v>
      </c>
      <c r="I16" s="16">
        <v>55144</v>
      </c>
      <c r="J16" s="146">
        <v>278.7</v>
      </c>
      <c r="K16" s="146">
        <v>96.5</v>
      </c>
    </row>
    <row r="17" spans="2:11" ht="3.75" customHeight="1">
      <c r="B17" s="82"/>
      <c r="C17" s="18"/>
      <c r="D17" s="16"/>
      <c r="E17" s="16"/>
      <c r="F17" s="16"/>
      <c r="G17" s="145"/>
      <c r="H17" s="146"/>
      <c r="I17" s="16"/>
      <c r="J17" s="146"/>
      <c r="K17" s="146"/>
    </row>
    <row r="18" spans="1:11" ht="11.25">
      <c r="A18" s="68" t="s">
        <v>549</v>
      </c>
      <c r="B18" s="82"/>
      <c r="C18" s="18">
        <v>867690</v>
      </c>
      <c r="D18" s="16">
        <v>3863141</v>
      </c>
      <c r="E18" s="16">
        <v>1900356</v>
      </c>
      <c r="F18" s="16">
        <v>1962785</v>
      </c>
      <c r="G18" s="145">
        <v>4.45</v>
      </c>
      <c r="H18" s="146">
        <v>463.8</v>
      </c>
      <c r="I18" s="16">
        <v>50922</v>
      </c>
      <c r="J18" s="146">
        <v>282.4</v>
      </c>
      <c r="K18" s="146">
        <v>96.8</v>
      </c>
    </row>
    <row r="19" spans="1:11" ht="11.25">
      <c r="A19" s="68" t="s">
        <v>550</v>
      </c>
      <c r="B19" s="82" t="s">
        <v>540</v>
      </c>
      <c r="C19" s="18">
        <v>909121</v>
      </c>
      <c r="D19" s="16">
        <v>3906487</v>
      </c>
      <c r="E19" s="16">
        <v>1917887</v>
      </c>
      <c r="F19" s="16">
        <v>1988600</v>
      </c>
      <c r="G19" s="145">
        <v>4.3</v>
      </c>
      <c r="H19" s="146">
        <v>469</v>
      </c>
      <c r="I19" s="16">
        <v>43346</v>
      </c>
      <c r="J19" s="146">
        <v>285.6</v>
      </c>
      <c r="K19" s="146">
        <v>96.4</v>
      </c>
    </row>
    <row r="20" spans="1:11" ht="11.25">
      <c r="A20" s="68" t="s">
        <v>551</v>
      </c>
      <c r="B20" s="82"/>
      <c r="C20" s="18">
        <v>943608</v>
      </c>
      <c r="D20" s="16">
        <v>3988070</v>
      </c>
      <c r="E20" s="16">
        <v>1963359</v>
      </c>
      <c r="F20" s="16">
        <v>2024711</v>
      </c>
      <c r="G20" s="145">
        <v>4.23</v>
      </c>
      <c r="H20" s="146">
        <v>478.8</v>
      </c>
      <c r="I20" s="16">
        <v>81583</v>
      </c>
      <c r="J20" s="146">
        <v>291.6</v>
      </c>
      <c r="K20" s="146">
        <v>97</v>
      </c>
    </row>
    <row r="21" spans="1:11" ht="11.25">
      <c r="A21" s="68" t="s">
        <v>552</v>
      </c>
      <c r="B21" s="82"/>
      <c r="C21" s="18">
        <v>990395</v>
      </c>
      <c r="D21" s="16">
        <v>4083622</v>
      </c>
      <c r="E21" s="16">
        <v>2014638</v>
      </c>
      <c r="F21" s="16">
        <v>2068984</v>
      </c>
      <c r="G21" s="145">
        <v>4.12</v>
      </c>
      <c r="H21" s="146">
        <v>490.2</v>
      </c>
      <c r="I21" s="16">
        <v>95552</v>
      </c>
      <c r="J21" s="146">
        <v>298.6</v>
      </c>
      <c r="K21" s="146">
        <v>97.4</v>
      </c>
    </row>
    <row r="22" spans="1:11" ht="11.25">
      <c r="A22" s="68" t="s">
        <v>553</v>
      </c>
      <c r="B22" s="82"/>
      <c r="C22" s="18">
        <v>1033728</v>
      </c>
      <c r="D22" s="16">
        <v>4157344</v>
      </c>
      <c r="E22" s="16">
        <v>2051844</v>
      </c>
      <c r="F22" s="16">
        <v>2105500</v>
      </c>
      <c r="G22" s="145">
        <v>4.02</v>
      </c>
      <c r="H22" s="146">
        <v>498.6</v>
      </c>
      <c r="I22" s="16">
        <v>73722</v>
      </c>
      <c r="J22" s="146">
        <v>304</v>
      </c>
      <c r="K22" s="146">
        <v>97.5</v>
      </c>
    </row>
    <row r="23" spans="2:11" ht="3.75" customHeight="1">
      <c r="B23" s="82"/>
      <c r="C23" s="18"/>
      <c r="D23" s="16"/>
      <c r="E23" s="16"/>
      <c r="F23" s="16"/>
      <c r="G23" s="145"/>
      <c r="H23" s="146"/>
      <c r="I23" s="16"/>
      <c r="J23" s="146"/>
      <c r="K23" s="146"/>
    </row>
    <row r="24" spans="1:11" ht="11.25">
      <c r="A24" s="68" t="s">
        <v>554</v>
      </c>
      <c r="B24" s="82"/>
      <c r="C24" s="18">
        <v>1073937</v>
      </c>
      <c r="D24" s="16">
        <v>4233127</v>
      </c>
      <c r="E24" s="16">
        <v>2089858</v>
      </c>
      <c r="F24" s="16">
        <v>2143269</v>
      </c>
      <c r="G24" s="145">
        <v>3.94</v>
      </c>
      <c r="H24" s="146">
        <v>507.7</v>
      </c>
      <c r="I24" s="16">
        <v>75783</v>
      </c>
      <c r="J24" s="146">
        <v>309.5</v>
      </c>
      <c r="K24" s="146">
        <v>97.5</v>
      </c>
    </row>
    <row r="25" spans="1:11" ht="11.25">
      <c r="A25" s="68" t="s">
        <v>555</v>
      </c>
      <c r="B25" s="82" t="s">
        <v>540</v>
      </c>
      <c r="C25" s="18">
        <v>1090934</v>
      </c>
      <c r="D25" s="16">
        <v>4309944</v>
      </c>
      <c r="E25" s="16">
        <v>2120749</v>
      </c>
      <c r="F25" s="16">
        <v>2189195</v>
      </c>
      <c r="G25" s="145">
        <v>3.95</v>
      </c>
      <c r="H25" s="146">
        <v>516.6</v>
      </c>
      <c r="I25" s="16">
        <v>76817</v>
      </c>
      <c r="J25" s="146">
        <v>315.1</v>
      </c>
      <c r="K25" s="146">
        <v>96.9</v>
      </c>
    </row>
    <row r="26" spans="1:11" ht="11.25">
      <c r="A26" s="68" t="s">
        <v>556</v>
      </c>
      <c r="B26" s="82"/>
      <c r="C26" s="18">
        <v>1129510</v>
      </c>
      <c r="D26" s="16">
        <v>4364645</v>
      </c>
      <c r="E26" s="16">
        <v>2147348</v>
      </c>
      <c r="F26" s="16">
        <v>2217297</v>
      </c>
      <c r="G26" s="145">
        <v>3.86</v>
      </c>
      <c r="H26" s="146">
        <v>523.2</v>
      </c>
      <c r="I26" s="16">
        <v>54701</v>
      </c>
      <c r="J26" s="146">
        <v>319.1</v>
      </c>
      <c r="K26" s="146">
        <v>96.8</v>
      </c>
    </row>
    <row r="27" spans="1:11" ht="11.25">
      <c r="A27" s="68" t="s">
        <v>557</v>
      </c>
      <c r="B27" s="82"/>
      <c r="C27" s="18">
        <v>1167789</v>
      </c>
      <c r="D27" s="16">
        <v>4434418</v>
      </c>
      <c r="E27" s="16">
        <v>2182812</v>
      </c>
      <c r="F27" s="16">
        <v>2251606</v>
      </c>
      <c r="G27" s="145">
        <v>3.8</v>
      </c>
      <c r="H27" s="146">
        <v>531.5</v>
      </c>
      <c r="I27" s="16">
        <v>69773</v>
      </c>
      <c r="J27" s="146">
        <v>324.2</v>
      </c>
      <c r="K27" s="146">
        <v>96.9</v>
      </c>
    </row>
    <row r="28" spans="1:11" ht="11.25">
      <c r="A28" s="68" t="s">
        <v>558</v>
      </c>
      <c r="B28" s="82"/>
      <c r="C28" s="18">
        <v>1210809</v>
      </c>
      <c r="D28" s="16">
        <v>4501366</v>
      </c>
      <c r="E28" s="16">
        <v>2216201</v>
      </c>
      <c r="F28" s="16">
        <v>2285165</v>
      </c>
      <c r="G28" s="145">
        <v>3.72</v>
      </c>
      <c r="H28" s="146">
        <v>540.3</v>
      </c>
      <c r="I28" s="16">
        <v>66948</v>
      </c>
      <c r="J28" s="146">
        <v>329.1</v>
      </c>
      <c r="K28" s="146">
        <v>97</v>
      </c>
    </row>
    <row r="29" spans="2:11" ht="3.75" customHeight="1">
      <c r="B29" s="82"/>
      <c r="C29" s="18"/>
      <c r="D29" s="16"/>
      <c r="E29" s="16"/>
      <c r="F29" s="16"/>
      <c r="G29" s="145"/>
      <c r="H29" s="146"/>
      <c r="I29" s="16"/>
      <c r="J29" s="146"/>
      <c r="K29" s="146"/>
    </row>
    <row r="30" spans="1:11" ht="11.25">
      <c r="A30" s="68" t="s">
        <v>559</v>
      </c>
      <c r="B30" s="82"/>
      <c r="C30" s="18">
        <v>1275853</v>
      </c>
      <c r="D30" s="16">
        <v>4576711</v>
      </c>
      <c r="E30" s="16">
        <v>2254173</v>
      </c>
      <c r="F30" s="16">
        <v>2322538</v>
      </c>
      <c r="G30" s="145">
        <v>3.59</v>
      </c>
      <c r="H30" s="146">
        <v>548.7</v>
      </c>
      <c r="I30" s="16">
        <v>75345</v>
      </c>
      <c r="J30" s="146">
        <v>334.6</v>
      </c>
      <c r="K30" s="146">
        <v>97.1</v>
      </c>
    </row>
    <row r="31" spans="1:11" ht="11.25">
      <c r="A31" s="68" t="s">
        <v>560</v>
      </c>
      <c r="B31" s="82" t="s">
        <v>540</v>
      </c>
      <c r="C31" s="18">
        <v>1269229</v>
      </c>
      <c r="D31" s="16">
        <v>4667928</v>
      </c>
      <c r="E31" s="16">
        <v>2299961</v>
      </c>
      <c r="F31" s="16">
        <v>2367967</v>
      </c>
      <c r="G31" s="145">
        <v>3.68</v>
      </c>
      <c r="H31" s="146">
        <v>559</v>
      </c>
      <c r="I31" s="16">
        <v>91217</v>
      </c>
      <c r="J31" s="146">
        <v>341.3</v>
      </c>
      <c r="K31" s="146">
        <v>97.1</v>
      </c>
    </row>
    <row r="32" spans="1:11" ht="11.25">
      <c r="A32" s="68" t="s">
        <v>561</v>
      </c>
      <c r="B32" s="82"/>
      <c r="C32" s="18">
        <v>1306346</v>
      </c>
      <c r="D32" s="16">
        <v>4739396</v>
      </c>
      <c r="E32" s="16">
        <v>2334855</v>
      </c>
      <c r="F32" s="16">
        <v>2404541</v>
      </c>
      <c r="G32" s="145">
        <v>3.63</v>
      </c>
      <c r="H32" s="146">
        <v>567.3</v>
      </c>
      <c r="I32" s="16">
        <v>71468</v>
      </c>
      <c r="J32" s="146">
        <v>346.5</v>
      </c>
      <c r="K32" s="146">
        <v>97.1</v>
      </c>
    </row>
    <row r="33" spans="1:11" ht="11.25">
      <c r="A33" s="68" t="s">
        <v>562</v>
      </c>
      <c r="B33" s="82"/>
      <c r="C33" s="18">
        <v>1340237</v>
      </c>
      <c r="D33" s="16">
        <v>4814473</v>
      </c>
      <c r="E33" s="16">
        <v>2370645</v>
      </c>
      <c r="F33" s="16">
        <v>2443828</v>
      </c>
      <c r="G33" s="145">
        <v>3.59</v>
      </c>
      <c r="H33" s="146">
        <v>576</v>
      </c>
      <c r="I33" s="16">
        <v>75077</v>
      </c>
      <c r="J33" s="146">
        <v>352</v>
      </c>
      <c r="K33" s="146">
        <v>97</v>
      </c>
    </row>
    <row r="34" spans="1:11" ht="11.25">
      <c r="A34" s="68" t="s">
        <v>563</v>
      </c>
      <c r="B34" s="82"/>
      <c r="C34" s="18">
        <v>1376173</v>
      </c>
      <c r="D34" s="16">
        <v>4887893</v>
      </c>
      <c r="E34" s="16">
        <v>2406197</v>
      </c>
      <c r="F34" s="16">
        <v>2481696</v>
      </c>
      <c r="G34" s="145">
        <v>3.55</v>
      </c>
      <c r="H34" s="146">
        <v>584.7</v>
      </c>
      <c r="I34" s="16">
        <v>73420</v>
      </c>
      <c r="J34" s="146">
        <v>357.4</v>
      </c>
      <c r="K34" s="146">
        <v>97</v>
      </c>
    </row>
    <row r="35" spans="2:11" ht="3.75" customHeight="1">
      <c r="B35" s="82"/>
      <c r="C35" s="18"/>
      <c r="D35" s="16"/>
      <c r="E35" s="16"/>
      <c r="F35" s="16"/>
      <c r="G35" s="145"/>
      <c r="H35" s="146"/>
      <c r="I35" s="16"/>
      <c r="J35" s="146"/>
      <c r="K35" s="146"/>
    </row>
    <row r="36" spans="1:11" ht="11.25">
      <c r="A36" s="68" t="s">
        <v>564</v>
      </c>
      <c r="B36" s="82"/>
      <c r="C36" s="18">
        <v>1402663</v>
      </c>
      <c r="D36" s="16">
        <v>4951648</v>
      </c>
      <c r="E36" s="16">
        <v>2437262</v>
      </c>
      <c r="F36" s="16">
        <v>2514386</v>
      </c>
      <c r="G36" s="145">
        <v>3.53</v>
      </c>
      <c r="H36" s="146">
        <v>591.3</v>
      </c>
      <c r="I36" s="16">
        <v>63755</v>
      </c>
      <c r="J36" s="146">
        <v>362</v>
      </c>
      <c r="K36" s="146">
        <v>96.9</v>
      </c>
    </row>
    <row r="37" spans="1:11" ht="11.25">
      <c r="A37" s="68" t="s">
        <v>565</v>
      </c>
      <c r="B37" s="82" t="s">
        <v>540</v>
      </c>
      <c r="C37" s="18">
        <v>1440612</v>
      </c>
      <c r="D37" s="16">
        <v>4992140</v>
      </c>
      <c r="E37" s="16">
        <v>2453277</v>
      </c>
      <c r="F37" s="16">
        <v>2538863</v>
      </c>
      <c r="G37" s="145">
        <v>3.47</v>
      </c>
      <c r="H37" s="146">
        <v>596.9</v>
      </c>
      <c r="I37" s="16">
        <v>40492</v>
      </c>
      <c r="J37" s="146">
        <v>365</v>
      </c>
      <c r="K37" s="146">
        <v>96.6</v>
      </c>
    </row>
    <row r="38" spans="1:11" ht="11.25">
      <c r="A38" s="68" t="s">
        <v>566</v>
      </c>
      <c r="B38" s="82"/>
      <c r="C38" s="18">
        <v>1457237</v>
      </c>
      <c r="D38" s="16">
        <v>5033689</v>
      </c>
      <c r="E38" s="16">
        <v>2471173</v>
      </c>
      <c r="F38" s="16">
        <v>2562516</v>
      </c>
      <c r="G38" s="145">
        <v>3.45</v>
      </c>
      <c r="H38" s="146">
        <v>601.7</v>
      </c>
      <c r="I38" s="16">
        <v>41549</v>
      </c>
      <c r="J38" s="146">
        <v>368</v>
      </c>
      <c r="K38" s="146">
        <v>96.4</v>
      </c>
    </row>
    <row r="39" spans="1:11" ht="11.25">
      <c r="A39" s="68" t="s">
        <v>567</v>
      </c>
      <c r="B39" s="82"/>
      <c r="C39" s="18">
        <v>1470897</v>
      </c>
      <c r="D39" s="16">
        <v>5072600</v>
      </c>
      <c r="E39" s="16">
        <v>2487802</v>
      </c>
      <c r="F39" s="16">
        <v>2584798</v>
      </c>
      <c r="G39" s="145">
        <v>3.45</v>
      </c>
      <c r="H39" s="146">
        <v>606</v>
      </c>
      <c r="I39" s="16">
        <v>38911</v>
      </c>
      <c r="J39" s="146">
        <v>370.9</v>
      </c>
      <c r="K39" s="146">
        <v>96.2</v>
      </c>
    </row>
    <row r="40" spans="1:11" ht="11.25">
      <c r="A40" s="68" t="s">
        <v>568</v>
      </c>
      <c r="B40" s="82"/>
      <c r="C40" s="18">
        <v>1482775</v>
      </c>
      <c r="D40" s="16">
        <v>5105963</v>
      </c>
      <c r="E40" s="16">
        <v>2501882</v>
      </c>
      <c r="F40" s="16">
        <v>2604081</v>
      </c>
      <c r="G40" s="145">
        <v>3.44</v>
      </c>
      <c r="H40" s="146">
        <v>610</v>
      </c>
      <c r="I40" s="16">
        <v>33363</v>
      </c>
      <c r="J40" s="146">
        <v>373.3</v>
      </c>
      <c r="K40" s="146">
        <v>96.1</v>
      </c>
    </row>
    <row r="41" spans="2:11" ht="3.75" customHeight="1">
      <c r="B41" s="82"/>
      <c r="C41" s="18"/>
      <c r="D41" s="16"/>
      <c r="E41" s="16"/>
      <c r="F41" s="16"/>
      <c r="G41" s="145"/>
      <c r="H41" s="146"/>
      <c r="I41" s="16"/>
      <c r="J41" s="146"/>
      <c r="K41" s="146"/>
    </row>
    <row r="42" spans="1:11" ht="11.25">
      <c r="A42" s="68" t="s">
        <v>569</v>
      </c>
      <c r="B42" s="82"/>
      <c r="C42" s="18">
        <v>1495372</v>
      </c>
      <c r="D42" s="16">
        <v>5134576</v>
      </c>
      <c r="E42" s="16">
        <v>2513627</v>
      </c>
      <c r="F42" s="16">
        <v>2620949</v>
      </c>
      <c r="G42" s="145">
        <v>3.43</v>
      </c>
      <c r="H42" s="146">
        <v>613.3</v>
      </c>
      <c r="I42" s="16">
        <v>28613</v>
      </c>
      <c r="J42" s="146">
        <v>375.4</v>
      </c>
      <c r="K42" s="146">
        <v>95.9</v>
      </c>
    </row>
    <row r="43" spans="1:11" ht="11.25">
      <c r="A43" s="68" t="s">
        <v>570</v>
      </c>
      <c r="B43" s="82" t="s">
        <v>540</v>
      </c>
      <c r="C43" s="18">
        <v>1592224</v>
      </c>
      <c r="D43" s="16">
        <v>5144892</v>
      </c>
      <c r="E43" s="16">
        <v>2512358</v>
      </c>
      <c r="F43" s="16">
        <v>2632534</v>
      </c>
      <c r="G43" s="145">
        <v>3.23</v>
      </c>
      <c r="H43" s="146">
        <v>614.5</v>
      </c>
      <c r="I43" s="16">
        <v>10316</v>
      </c>
      <c r="J43" s="146">
        <v>376.2</v>
      </c>
      <c r="K43" s="146">
        <v>95.4</v>
      </c>
    </row>
    <row r="44" spans="1:11" ht="11.25">
      <c r="A44" s="68" t="s">
        <v>571</v>
      </c>
      <c r="B44" s="82"/>
      <c r="C44" s="18">
        <v>1607502</v>
      </c>
      <c r="D44" s="16">
        <v>5171231</v>
      </c>
      <c r="E44" s="16">
        <v>2523637</v>
      </c>
      <c r="F44" s="16">
        <v>2647594</v>
      </c>
      <c r="G44" s="145">
        <v>3.22</v>
      </c>
      <c r="H44" s="146">
        <v>617.5</v>
      </c>
      <c r="I44" s="16">
        <v>26339</v>
      </c>
      <c r="J44" s="146">
        <v>378.1</v>
      </c>
      <c r="K44" s="146">
        <v>95.3</v>
      </c>
    </row>
    <row r="45" spans="1:11" ht="11.25">
      <c r="A45" s="68" t="s">
        <v>572</v>
      </c>
      <c r="B45" s="82"/>
      <c r="C45" s="18">
        <v>1627225</v>
      </c>
      <c r="D45" s="16">
        <v>5199528</v>
      </c>
      <c r="E45" s="16">
        <v>2535677</v>
      </c>
      <c r="F45" s="16">
        <v>2663851</v>
      </c>
      <c r="G45" s="145">
        <v>3.2</v>
      </c>
      <c r="H45" s="146">
        <v>620.8</v>
      </c>
      <c r="I45" s="16">
        <v>28297</v>
      </c>
      <c r="J45" s="146">
        <v>380.1</v>
      </c>
      <c r="K45" s="146">
        <v>95.2</v>
      </c>
    </row>
    <row r="46" spans="1:11" ht="11.25">
      <c r="A46" s="68" t="s">
        <v>573</v>
      </c>
      <c r="B46" s="82"/>
      <c r="C46" s="18">
        <v>1648271</v>
      </c>
      <c r="D46" s="16">
        <v>5229484</v>
      </c>
      <c r="E46" s="16">
        <v>2549198</v>
      </c>
      <c r="F46" s="16">
        <v>2680286</v>
      </c>
      <c r="G46" s="145">
        <v>3.17</v>
      </c>
      <c r="H46" s="146">
        <v>624.3</v>
      </c>
      <c r="I46" s="16">
        <v>29956</v>
      </c>
      <c r="J46" s="146">
        <v>382.3</v>
      </c>
      <c r="K46" s="146">
        <v>95.1</v>
      </c>
    </row>
    <row r="47" spans="2:11" ht="3.75" customHeight="1">
      <c r="B47" s="82"/>
      <c r="C47" s="18"/>
      <c r="D47" s="16"/>
      <c r="E47" s="16"/>
      <c r="F47" s="16"/>
      <c r="G47" s="145"/>
      <c r="H47" s="146"/>
      <c r="I47" s="16"/>
      <c r="J47" s="146"/>
      <c r="K47" s="146"/>
    </row>
    <row r="48" spans="1:11" ht="11.25">
      <c r="A48" s="68" t="s">
        <v>574</v>
      </c>
      <c r="B48" s="82"/>
      <c r="C48" s="18">
        <v>1668103</v>
      </c>
      <c r="D48" s="16">
        <v>5255381</v>
      </c>
      <c r="E48" s="16">
        <v>2559727</v>
      </c>
      <c r="F48" s="16">
        <v>2695654</v>
      </c>
      <c r="G48" s="145">
        <v>3.15</v>
      </c>
      <c r="H48" s="146">
        <v>627.3</v>
      </c>
      <c r="I48" s="16">
        <v>25897</v>
      </c>
      <c r="J48" s="146">
        <v>384.2</v>
      </c>
      <c r="K48" s="146">
        <v>95</v>
      </c>
    </row>
    <row r="49" spans="1:11" ht="11.25">
      <c r="A49" s="68" t="s">
        <v>575</v>
      </c>
      <c r="B49" s="82" t="s">
        <v>540</v>
      </c>
      <c r="C49" s="18">
        <v>1666482</v>
      </c>
      <c r="D49" s="16">
        <v>5278050</v>
      </c>
      <c r="E49" s="16">
        <v>2567814</v>
      </c>
      <c r="F49" s="16">
        <v>2710236</v>
      </c>
      <c r="G49" s="145">
        <v>3.17</v>
      </c>
      <c r="H49" s="146">
        <v>630</v>
      </c>
      <c r="I49" s="16">
        <v>22669</v>
      </c>
      <c r="J49" s="146">
        <v>385.9</v>
      </c>
      <c r="K49" s="146">
        <v>94.7</v>
      </c>
    </row>
    <row r="50" spans="1:11" ht="11.25">
      <c r="A50" s="68" t="s">
        <v>576</v>
      </c>
      <c r="B50" s="82"/>
      <c r="C50" s="18">
        <v>1686848</v>
      </c>
      <c r="D50" s="16">
        <v>5301811</v>
      </c>
      <c r="E50" s="16">
        <v>2577423</v>
      </c>
      <c r="F50" s="16">
        <v>2724388</v>
      </c>
      <c r="G50" s="145">
        <v>3.14</v>
      </c>
      <c r="H50" s="146">
        <v>632.6</v>
      </c>
      <c r="I50" s="16">
        <v>23761</v>
      </c>
      <c r="J50" s="146">
        <v>387.6</v>
      </c>
      <c r="K50" s="146">
        <v>94.6</v>
      </c>
    </row>
    <row r="51" spans="1:11" ht="11.25">
      <c r="A51" s="68" t="s">
        <v>577</v>
      </c>
      <c r="B51" s="82"/>
      <c r="C51" s="18">
        <v>1705008</v>
      </c>
      <c r="D51" s="16">
        <v>5322587</v>
      </c>
      <c r="E51" s="16">
        <v>2584888</v>
      </c>
      <c r="F51" s="16">
        <v>2737699</v>
      </c>
      <c r="G51" s="145">
        <v>3.12</v>
      </c>
      <c r="H51" s="146">
        <v>635.1</v>
      </c>
      <c r="I51" s="16">
        <v>20776</v>
      </c>
      <c r="J51" s="146">
        <v>389.1</v>
      </c>
      <c r="K51" s="146">
        <v>94.4</v>
      </c>
    </row>
    <row r="52" spans="1:11" ht="11.25">
      <c r="A52" s="68" t="s">
        <v>578</v>
      </c>
      <c r="B52" s="82"/>
      <c r="C52" s="18">
        <v>1726735</v>
      </c>
      <c r="D52" s="16">
        <v>5348213</v>
      </c>
      <c r="E52" s="16">
        <v>2595766</v>
      </c>
      <c r="F52" s="16">
        <v>2752447</v>
      </c>
      <c r="G52" s="145">
        <v>3.1</v>
      </c>
      <c r="H52" s="146">
        <v>638</v>
      </c>
      <c r="I52" s="16">
        <v>25626</v>
      </c>
      <c r="J52" s="146">
        <v>391</v>
      </c>
      <c r="K52" s="146">
        <v>94.3</v>
      </c>
    </row>
    <row r="53" spans="2:11" ht="3.75" customHeight="1">
      <c r="B53" s="82"/>
      <c r="C53" s="18"/>
      <c r="D53" s="16"/>
      <c r="E53" s="16"/>
      <c r="F53" s="16"/>
      <c r="G53" s="145"/>
      <c r="H53" s="146"/>
      <c r="I53" s="16"/>
      <c r="J53" s="146"/>
      <c r="K53" s="146"/>
    </row>
    <row r="54" spans="1:11" ht="11.25">
      <c r="A54" s="68" t="s">
        <v>579</v>
      </c>
      <c r="B54" s="82"/>
      <c r="C54" s="18">
        <v>1756272</v>
      </c>
      <c r="D54" s="16">
        <v>5380568</v>
      </c>
      <c r="E54" s="16">
        <v>2610489</v>
      </c>
      <c r="F54" s="16">
        <v>2770079</v>
      </c>
      <c r="G54" s="145">
        <v>3.06</v>
      </c>
      <c r="H54" s="146">
        <v>641.9</v>
      </c>
      <c r="I54" s="16">
        <v>32355</v>
      </c>
      <c r="J54" s="146">
        <v>393.4</v>
      </c>
      <c r="K54" s="146">
        <v>94.2</v>
      </c>
    </row>
    <row r="55" spans="1:11" ht="11.25">
      <c r="A55" s="68" t="s">
        <v>580</v>
      </c>
      <c r="B55" s="82" t="s">
        <v>540</v>
      </c>
      <c r="C55" s="18">
        <v>1791672</v>
      </c>
      <c r="D55" s="16">
        <v>5405040</v>
      </c>
      <c r="E55" s="16">
        <v>2619692</v>
      </c>
      <c r="F55" s="16">
        <v>2785348</v>
      </c>
      <c r="G55" s="145">
        <v>3.02</v>
      </c>
      <c r="H55" s="146">
        <v>644.9</v>
      </c>
      <c r="I55" s="16">
        <v>24472</v>
      </c>
      <c r="J55" s="146">
        <v>395.2</v>
      </c>
      <c r="K55" s="146">
        <v>94.1</v>
      </c>
    </row>
    <row r="56" spans="1:11" ht="11.25">
      <c r="A56" s="68" t="s">
        <v>581</v>
      </c>
      <c r="B56" s="82"/>
      <c r="C56" s="18">
        <v>1825580</v>
      </c>
      <c r="D56" s="16">
        <v>5436105</v>
      </c>
      <c r="E56" s="16">
        <v>2633780</v>
      </c>
      <c r="F56" s="16">
        <v>2802325</v>
      </c>
      <c r="G56" s="145">
        <v>2.98</v>
      </c>
      <c r="H56" s="146">
        <v>648.5</v>
      </c>
      <c r="I56" s="16">
        <v>31065</v>
      </c>
      <c r="J56" s="146">
        <v>397.4</v>
      </c>
      <c r="K56" s="146">
        <v>94</v>
      </c>
    </row>
    <row r="57" spans="1:11" ht="11.25">
      <c r="A57" s="68" t="s">
        <v>582</v>
      </c>
      <c r="B57" s="82"/>
      <c r="C57" s="18">
        <v>1858584</v>
      </c>
      <c r="D57" s="16">
        <v>5466059</v>
      </c>
      <c r="E57" s="16">
        <v>2647072</v>
      </c>
      <c r="F57" s="16">
        <v>2818987</v>
      </c>
      <c r="G57" s="145">
        <v>2.94</v>
      </c>
      <c r="H57" s="146">
        <v>651.9</v>
      </c>
      <c r="I57" s="16">
        <v>29954</v>
      </c>
      <c r="J57" s="146">
        <v>399.6</v>
      </c>
      <c r="K57" s="146">
        <v>93.9</v>
      </c>
    </row>
    <row r="58" spans="1:11" ht="11.25">
      <c r="A58" s="69" t="s">
        <v>583</v>
      </c>
      <c r="B58" s="82"/>
      <c r="C58" s="18">
        <v>1890296</v>
      </c>
      <c r="D58" s="16">
        <v>5492979</v>
      </c>
      <c r="E58" s="16">
        <v>2658786</v>
      </c>
      <c r="F58" s="16">
        <v>2834193</v>
      </c>
      <c r="G58" s="145">
        <v>2.91</v>
      </c>
      <c r="H58" s="146">
        <v>655.1</v>
      </c>
      <c r="I58" s="16">
        <v>26920</v>
      </c>
      <c r="J58" s="146">
        <v>401.6</v>
      </c>
      <c r="K58" s="146">
        <v>93.8</v>
      </c>
    </row>
    <row r="59" spans="2:11" ht="3.75" customHeight="1">
      <c r="B59" s="82"/>
      <c r="C59" s="18"/>
      <c r="D59" s="16"/>
      <c r="E59" s="16"/>
      <c r="F59" s="16"/>
      <c r="G59" s="145"/>
      <c r="H59" s="146"/>
      <c r="I59" s="16"/>
      <c r="J59" s="146"/>
      <c r="K59" s="146"/>
    </row>
    <row r="60" spans="1:11" ht="11.25">
      <c r="A60" s="69" t="s">
        <v>584</v>
      </c>
      <c r="B60" s="82"/>
      <c r="C60" s="18">
        <v>1921633</v>
      </c>
      <c r="D60" s="16">
        <v>5520397</v>
      </c>
      <c r="E60" s="16">
        <v>2670899</v>
      </c>
      <c r="F60" s="16">
        <v>2849498</v>
      </c>
      <c r="G60" s="145">
        <v>2.87</v>
      </c>
      <c r="H60" s="146">
        <v>658.4</v>
      </c>
      <c r="I60" s="16">
        <v>27418</v>
      </c>
      <c r="J60" s="146">
        <v>403.6</v>
      </c>
      <c r="K60" s="146">
        <v>93.7</v>
      </c>
    </row>
    <row r="61" spans="1:11" ht="11.25">
      <c r="A61" s="69" t="s">
        <v>585</v>
      </c>
      <c r="B61" s="82" t="s">
        <v>540</v>
      </c>
      <c r="C61" s="18">
        <v>1871922</v>
      </c>
      <c r="D61" s="16">
        <v>5401877</v>
      </c>
      <c r="E61" s="16">
        <v>2612369</v>
      </c>
      <c r="F61" s="16">
        <v>2789508</v>
      </c>
      <c r="G61" s="143">
        <v>2.89</v>
      </c>
      <c r="H61" s="144">
        <v>644.2</v>
      </c>
      <c r="I61" s="16">
        <v>-118520</v>
      </c>
      <c r="J61" s="144">
        <v>394.9</v>
      </c>
      <c r="K61" s="144">
        <v>93.6</v>
      </c>
    </row>
    <row r="62" spans="1:11" ht="11.25">
      <c r="A62" s="149" t="s">
        <v>586</v>
      </c>
      <c r="B62" s="82"/>
      <c r="C62" s="18">
        <v>1898632</v>
      </c>
      <c r="D62" s="16">
        <v>5416747</v>
      </c>
      <c r="E62" s="16">
        <v>2619265</v>
      </c>
      <c r="F62" s="16">
        <v>2797482</v>
      </c>
      <c r="G62" s="143">
        <v>2.85</v>
      </c>
      <c r="H62" s="144">
        <v>645.8</v>
      </c>
      <c r="I62" s="16">
        <v>14870</v>
      </c>
      <c r="J62" s="144">
        <v>396</v>
      </c>
      <c r="K62" s="144">
        <v>93.6</v>
      </c>
    </row>
    <row r="63" spans="1:11" ht="11.25">
      <c r="A63" s="149" t="s">
        <v>587</v>
      </c>
      <c r="B63" s="82"/>
      <c r="C63" s="18">
        <v>1934722</v>
      </c>
      <c r="D63" s="16">
        <v>5442131</v>
      </c>
      <c r="E63" s="16">
        <v>2630234</v>
      </c>
      <c r="F63" s="16">
        <v>2811897</v>
      </c>
      <c r="G63" s="143">
        <v>2.81</v>
      </c>
      <c r="H63" s="144">
        <v>648.7</v>
      </c>
      <c r="I63" s="16">
        <v>25384</v>
      </c>
      <c r="J63" s="146">
        <v>397.9</v>
      </c>
      <c r="K63" s="144">
        <v>93.5</v>
      </c>
    </row>
    <row r="64" spans="1:11" ht="11.25">
      <c r="A64" s="149" t="s">
        <v>588</v>
      </c>
      <c r="B64" s="82"/>
      <c r="C64" s="18">
        <v>1972565</v>
      </c>
      <c r="D64" s="16">
        <v>5470169</v>
      </c>
      <c r="E64" s="16">
        <v>2641990</v>
      </c>
      <c r="F64" s="16">
        <v>2828179</v>
      </c>
      <c r="G64" s="143">
        <v>2.77</v>
      </c>
      <c r="H64" s="144">
        <v>651.9</v>
      </c>
      <c r="I64" s="16">
        <v>28038</v>
      </c>
      <c r="J64" s="146">
        <v>399.9</v>
      </c>
      <c r="K64" s="144">
        <v>93.4</v>
      </c>
    </row>
    <row r="65" spans="1:11" ht="3.75" customHeight="1">
      <c r="A65" s="150"/>
      <c r="B65" s="151"/>
      <c r="C65" s="18"/>
      <c r="D65" s="16"/>
      <c r="E65" s="16"/>
      <c r="F65" s="16"/>
      <c r="G65" s="143"/>
      <c r="H65" s="144"/>
      <c r="I65" s="16"/>
      <c r="J65" s="144"/>
      <c r="K65" s="144"/>
    </row>
    <row r="66" spans="1:11" ht="11.25">
      <c r="A66" s="149" t="s">
        <v>698</v>
      </c>
      <c r="B66" s="82"/>
      <c r="C66" s="18">
        <v>1983728</v>
      </c>
      <c r="D66" s="16">
        <v>5549345</v>
      </c>
      <c r="E66" s="16">
        <v>2687605</v>
      </c>
      <c r="F66" s="16">
        <v>2861740</v>
      </c>
      <c r="G66" s="143">
        <v>2.8</v>
      </c>
      <c r="H66" s="144">
        <v>661.3</v>
      </c>
      <c r="I66" s="16">
        <v>79176</v>
      </c>
      <c r="J66" s="146">
        <v>405.7</v>
      </c>
      <c r="K66" s="144">
        <v>93.9</v>
      </c>
    </row>
    <row r="67" spans="1:11" ht="11.25">
      <c r="A67" s="149" t="s">
        <v>589</v>
      </c>
      <c r="B67" s="82" t="s">
        <v>540</v>
      </c>
      <c r="C67" s="18">
        <v>2040709</v>
      </c>
      <c r="D67" s="16">
        <v>5550574</v>
      </c>
      <c r="E67" s="16">
        <v>2674625</v>
      </c>
      <c r="F67" s="16">
        <v>2875949</v>
      </c>
      <c r="G67" s="143">
        <v>2.72</v>
      </c>
      <c r="H67" s="144">
        <v>661.4</v>
      </c>
      <c r="I67" s="16">
        <v>1229</v>
      </c>
      <c r="J67" s="146">
        <v>405.8</v>
      </c>
      <c r="K67" s="144">
        <v>93</v>
      </c>
    </row>
    <row r="68" spans="1:11" ht="11.25">
      <c r="A68" s="149" t="s">
        <v>590</v>
      </c>
      <c r="B68" s="82"/>
      <c r="C68" s="18">
        <v>2073072</v>
      </c>
      <c r="D68" s="18">
        <v>5568305</v>
      </c>
      <c r="E68" s="18">
        <v>2679694</v>
      </c>
      <c r="F68" s="18">
        <v>2888611</v>
      </c>
      <c r="G68" s="143">
        <v>2.69</v>
      </c>
      <c r="H68" s="144">
        <v>663.5</v>
      </c>
      <c r="I68" s="18">
        <v>17731</v>
      </c>
      <c r="J68" s="146">
        <v>407.1</v>
      </c>
      <c r="K68" s="144">
        <v>92.8</v>
      </c>
    </row>
    <row r="69" spans="1:11" ht="11.25">
      <c r="A69" s="69" t="s">
        <v>591</v>
      </c>
      <c r="B69" s="82"/>
      <c r="C69" s="18">
        <v>2100565</v>
      </c>
      <c r="D69" s="18">
        <v>5580858</v>
      </c>
      <c r="E69" s="18">
        <v>2682604</v>
      </c>
      <c r="F69" s="18">
        <v>2898254</v>
      </c>
      <c r="G69" s="143">
        <v>2.66</v>
      </c>
      <c r="H69" s="144">
        <v>665</v>
      </c>
      <c r="I69" s="18">
        <v>12553</v>
      </c>
      <c r="J69" s="146">
        <v>408</v>
      </c>
      <c r="K69" s="144">
        <v>92.6</v>
      </c>
    </row>
    <row r="70" spans="1:11" ht="11.25">
      <c r="A70" s="69" t="s">
        <v>592</v>
      </c>
      <c r="B70" s="82"/>
      <c r="C70" s="18">
        <v>2126404</v>
      </c>
      <c r="D70" s="18">
        <v>5588268</v>
      </c>
      <c r="E70" s="18">
        <v>2683384</v>
      </c>
      <c r="F70" s="18">
        <v>2904884</v>
      </c>
      <c r="G70" s="143">
        <v>2.63</v>
      </c>
      <c r="H70" s="144">
        <v>665.8</v>
      </c>
      <c r="I70" s="18">
        <v>7410</v>
      </c>
      <c r="J70" s="146">
        <v>408.6</v>
      </c>
      <c r="K70" s="144">
        <v>92.4</v>
      </c>
    </row>
    <row r="71" spans="2:11" ht="3.75" customHeight="1">
      <c r="B71" s="82"/>
      <c r="C71" s="18"/>
      <c r="D71" s="16"/>
      <c r="E71" s="16"/>
      <c r="F71" s="16"/>
      <c r="G71" s="145"/>
      <c r="H71" s="146"/>
      <c r="I71" s="16"/>
      <c r="J71" s="146"/>
      <c r="K71" s="146"/>
    </row>
    <row r="72" spans="1:11" ht="11.25">
      <c r="A72" s="69" t="s">
        <v>593</v>
      </c>
      <c r="B72" s="82"/>
      <c r="C72" s="18">
        <v>2150303</v>
      </c>
      <c r="D72" s="18">
        <v>5591881</v>
      </c>
      <c r="E72" s="18">
        <v>2681956</v>
      </c>
      <c r="F72" s="18">
        <v>2909925</v>
      </c>
      <c r="G72" s="143">
        <v>2.6</v>
      </c>
      <c r="H72" s="144">
        <v>666.2</v>
      </c>
      <c r="I72" s="18">
        <v>3613</v>
      </c>
      <c r="J72" s="146">
        <v>408.8</v>
      </c>
      <c r="K72" s="144">
        <v>92.2</v>
      </c>
    </row>
    <row r="73" spans="1:11" ht="11.25">
      <c r="A73" s="69" t="s">
        <v>594</v>
      </c>
      <c r="B73" s="82" t="s">
        <v>540</v>
      </c>
      <c r="C73" s="18">
        <v>2146488</v>
      </c>
      <c r="D73" s="18">
        <v>5590601</v>
      </c>
      <c r="E73" s="18">
        <v>2680288</v>
      </c>
      <c r="F73" s="18">
        <v>2910313</v>
      </c>
      <c r="G73" s="143">
        <v>2.6</v>
      </c>
      <c r="H73" s="144">
        <v>666</v>
      </c>
      <c r="I73" s="18">
        <v>-1280</v>
      </c>
      <c r="J73" s="146">
        <v>408.7</v>
      </c>
      <c r="K73" s="144">
        <v>92.1</v>
      </c>
    </row>
    <row r="74" spans="1:11" ht="11.25">
      <c r="A74" s="69" t="s">
        <v>595</v>
      </c>
      <c r="B74" s="82"/>
      <c r="C74" s="18">
        <v>2177405</v>
      </c>
      <c r="D74" s="18">
        <v>5592939</v>
      </c>
      <c r="E74" s="18">
        <v>2679392</v>
      </c>
      <c r="F74" s="18">
        <v>2913547</v>
      </c>
      <c r="G74" s="143">
        <v>2.57</v>
      </c>
      <c r="H74" s="144">
        <v>666.2</v>
      </c>
      <c r="I74" s="18">
        <v>2338</v>
      </c>
      <c r="J74" s="146">
        <v>408.9</v>
      </c>
      <c r="K74" s="144">
        <v>92</v>
      </c>
    </row>
    <row r="75" spans="1:11" ht="11.25">
      <c r="A75" s="69" t="s">
        <v>603</v>
      </c>
      <c r="B75" s="82"/>
      <c r="C75" s="18">
        <v>2203303</v>
      </c>
      <c r="D75" s="18">
        <v>5594249</v>
      </c>
      <c r="E75" s="18">
        <v>2678849</v>
      </c>
      <c r="F75" s="18">
        <v>2915400</v>
      </c>
      <c r="G75" s="143">
        <v>2.54</v>
      </c>
      <c r="H75" s="144">
        <v>666.3</v>
      </c>
      <c r="I75" s="18">
        <v>1310</v>
      </c>
      <c r="J75" s="146">
        <v>409</v>
      </c>
      <c r="K75" s="144">
        <v>91.9</v>
      </c>
    </row>
    <row r="76" spans="1:11" ht="11.25">
      <c r="A76" s="69" t="s">
        <v>655</v>
      </c>
      <c r="B76" s="82"/>
      <c r="C76" s="18">
        <v>2231209</v>
      </c>
      <c r="D76" s="18">
        <v>5596449</v>
      </c>
      <c r="E76" s="18">
        <v>2678699</v>
      </c>
      <c r="F76" s="18">
        <v>2917750</v>
      </c>
      <c r="G76" s="143">
        <v>2.51</v>
      </c>
      <c r="H76" s="144">
        <v>666.6</v>
      </c>
      <c r="I76" s="18">
        <v>2200</v>
      </c>
      <c r="J76" s="146">
        <v>409.2</v>
      </c>
      <c r="K76" s="144">
        <v>91.8</v>
      </c>
    </row>
    <row r="77" spans="1:11" ht="11.25">
      <c r="A77" s="69" t="s">
        <v>699</v>
      </c>
      <c r="B77" s="82"/>
      <c r="C77" s="18">
        <v>2278134</v>
      </c>
      <c r="D77" s="18">
        <v>5593621</v>
      </c>
      <c r="E77" s="18">
        <v>2674938</v>
      </c>
      <c r="F77" s="18">
        <v>2918683</v>
      </c>
      <c r="G77" s="143">
        <f>D77/C77</f>
        <v>2.4553520556736346</v>
      </c>
      <c r="H77" s="144">
        <v>666.2</v>
      </c>
      <c r="I77" s="18">
        <f>D77-D76</f>
        <v>-2828</v>
      </c>
      <c r="J77" s="146">
        <f>D77/1367763*100</f>
        <v>408.9612747237643</v>
      </c>
      <c r="K77" s="144">
        <f>E77/F77*100</f>
        <v>91.64880187399591</v>
      </c>
    </row>
    <row r="78" spans="1:11" ht="11.25">
      <c r="A78" s="69" t="s">
        <v>724</v>
      </c>
      <c r="B78" s="82" t="s">
        <v>518</v>
      </c>
      <c r="C78" s="18">
        <v>2255318</v>
      </c>
      <c r="D78" s="18">
        <v>5588133</v>
      </c>
      <c r="E78" s="18">
        <v>2673328</v>
      </c>
      <c r="F78" s="18">
        <v>2914805</v>
      </c>
      <c r="G78" s="143">
        <f>D78/C78</f>
        <v>2.4777583471599125</v>
      </c>
      <c r="H78" s="144">
        <v>665.6</v>
      </c>
      <c r="I78" s="18">
        <f>D78-D77</f>
        <v>-5488</v>
      </c>
      <c r="J78" s="146">
        <f>D78/1367763*100</f>
        <v>408.5600356202061</v>
      </c>
      <c r="K78" s="144">
        <f>E78/F78*100</f>
        <v>91.71550069387145</v>
      </c>
    </row>
    <row r="79" spans="1:11" s="69" customFormat="1" ht="3.75" customHeight="1">
      <c r="A79" s="152"/>
      <c r="B79" s="153"/>
      <c r="C79" s="154"/>
      <c r="D79" s="154"/>
      <c r="E79" s="154"/>
      <c r="F79" s="154"/>
      <c r="G79" s="155"/>
      <c r="H79" s="156"/>
      <c r="I79" s="154"/>
      <c r="J79" s="156"/>
      <c r="K79" s="156"/>
    </row>
    <row r="80" spans="1:2" ht="11.25">
      <c r="A80" s="163" t="s">
        <v>16</v>
      </c>
      <c r="B80" s="150"/>
    </row>
    <row r="81" spans="1:2" ht="11.25">
      <c r="A81" s="147" t="s">
        <v>689</v>
      </c>
      <c r="B81" s="147"/>
    </row>
    <row r="82" spans="1:2" ht="11.25">
      <c r="A82" s="147" t="s">
        <v>690</v>
      </c>
      <c r="B82" s="147"/>
    </row>
    <row r="83" spans="1:2" ht="11.25">
      <c r="A83" s="68" t="s">
        <v>684</v>
      </c>
      <c r="B83" s="147"/>
    </row>
    <row r="84" spans="1:2" ht="11.25">
      <c r="A84" s="147" t="s">
        <v>691</v>
      </c>
      <c r="B84" s="147"/>
    </row>
    <row r="85" spans="1:2" ht="11.25">
      <c r="A85" s="147" t="s">
        <v>692</v>
      </c>
      <c r="B85" s="147"/>
    </row>
    <row r="86" ht="11.25">
      <c r="A86" s="68" t="s">
        <v>687</v>
      </c>
    </row>
    <row r="87" ht="11.25">
      <c r="A87" s="68" t="s">
        <v>688</v>
      </c>
    </row>
    <row r="88" ht="11.25">
      <c r="A88" s="68" t="s">
        <v>681</v>
      </c>
    </row>
  </sheetData>
  <sheetProtection/>
  <mergeCells count="6">
    <mergeCell ref="I3:I4"/>
    <mergeCell ref="K3:K4"/>
    <mergeCell ref="D3:F3"/>
    <mergeCell ref="A3:B4"/>
    <mergeCell ref="C3:C4"/>
    <mergeCell ref="G3:G4"/>
  </mergeCells>
  <printOptions/>
  <pageMargins left="0.5905511811023623" right="0.5905511811023623" top="0.5905511811023623" bottom="0.5905511811023623" header="0.5118110236220472" footer="0.5118110236220472"/>
  <pageSetup fitToHeight="1" fitToWidth="1"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sheetPr>
    <pageSetUpPr fitToPage="1"/>
  </sheetPr>
  <dimension ref="A1:Y73"/>
  <sheetViews>
    <sheetView zoomScalePageLayoutView="0" workbookViewId="0" topLeftCell="F1">
      <selection activeCell="AA17" sqref="AA17"/>
    </sheetView>
  </sheetViews>
  <sheetFormatPr defaultColWidth="8.875" defaultRowHeight="12.75"/>
  <cols>
    <col min="1" max="1" width="4.25390625" style="1" customWidth="1"/>
    <col min="2" max="2" width="11.75390625" style="1" customWidth="1"/>
    <col min="3" max="25" width="7.875" style="1" customWidth="1"/>
    <col min="26" max="16384" width="8.875" style="1" customWidth="1"/>
  </cols>
  <sheetData>
    <row r="1" s="4" customFormat="1" ht="15.75" customHeight="1">
      <c r="A1" s="4" t="s">
        <v>695</v>
      </c>
    </row>
    <row r="2" spans="2:25" ht="11.25">
      <c r="B2" s="3"/>
      <c r="C2" s="3"/>
      <c r="D2" s="3"/>
      <c r="E2" s="3"/>
      <c r="F2" s="3"/>
      <c r="G2" s="3"/>
      <c r="H2" s="3"/>
      <c r="I2" s="3"/>
      <c r="J2" s="3"/>
      <c r="K2" s="3"/>
      <c r="L2" s="3"/>
      <c r="M2" s="3"/>
      <c r="N2" s="3"/>
      <c r="O2" s="3"/>
      <c r="P2" s="3"/>
      <c r="Q2" s="3"/>
      <c r="R2" s="3"/>
      <c r="S2" s="3"/>
      <c r="T2" s="3"/>
      <c r="U2" s="3"/>
      <c r="V2" s="3"/>
      <c r="W2" s="3"/>
      <c r="X2" s="3"/>
      <c r="Y2" s="23" t="s">
        <v>33</v>
      </c>
    </row>
    <row r="3" spans="1:25" ht="21">
      <c r="A3" s="219" t="s">
        <v>381</v>
      </c>
      <c r="B3" s="252"/>
      <c r="C3" s="105" t="s">
        <v>120</v>
      </c>
      <c r="D3" s="106" t="s">
        <v>116</v>
      </c>
      <c r="E3" s="105" t="s">
        <v>280</v>
      </c>
      <c r="F3" s="105" t="s">
        <v>302</v>
      </c>
      <c r="G3" s="105" t="s">
        <v>283</v>
      </c>
      <c r="H3" s="105" t="s">
        <v>108</v>
      </c>
      <c r="I3" s="105" t="s">
        <v>609</v>
      </c>
      <c r="J3" s="105" t="s">
        <v>282</v>
      </c>
      <c r="K3" s="105" t="s">
        <v>109</v>
      </c>
      <c r="L3" s="106" t="s">
        <v>110</v>
      </c>
      <c r="M3" s="105" t="s">
        <v>111</v>
      </c>
      <c r="N3" s="105" t="s">
        <v>610</v>
      </c>
      <c r="O3" s="76" t="s">
        <v>706</v>
      </c>
      <c r="P3" s="106" t="s">
        <v>112</v>
      </c>
      <c r="Q3" s="105" t="s">
        <v>707</v>
      </c>
      <c r="R3" s="105" t="s">
        <v>303</v>
      </c>
      <c r="S3" s="105" t="s">
        <v>281</v>
      </c>
      <c r="T3" s="105" t="s">
        <v>113</v>
      </c>
      <c r="U3" s="107" t="s">
        <v>708</v>
      </c>
      <c r="V3" s="107" t="s">
        <v>115</v>
      </c>
      <c r="W3" s="105" t="s">
        <v>685</v>
      </c>
      <c r="X3" s="108" t="s">
        <v>304</v>
      </c>
      <c r="Y3" s="108" t="s">
        <v>284</v>
      </c>
    </row>
    <row r="4" spans="1:25" ht="15" customHeight="1">
      <c r="A4" s="3"/>
      <c r="B4" s="66" t="s">
        <v>717</v>
      </c>
      <c r="C4" s="12">
        <v>101691</v>
      </c>
      <c r="D4" s="14">
        <v>56601</v>
      </c>
      <c r="E4" s="14">
        <v>22723</v>
      </c>
      <c r="F4" s="14">
        <v>3695</v>
      </c>
      <c r="G4" s="14">
        <v>3167</v>
      </c>
      <c r="H4" s="14">
        <v>3556</v>
      </c>
      <c r="I4" s="14">
        <v>2372</v>
      </c>
      <c r="J4" s="14">
        <v>1286</v>
      </c>
      <c r="K4" s="14">
        <v>929</v>
      </c>
      <c r="L4" s="14">
        <v>778</v>
      </c>
      <c r="M4" s="14">
        <v>637</v>
      </c>
      <c r="N4" s="14">
        <v>745</v>
      </c>
      <c r="O4" s="14">
        <v>561</v>
      </c>
      <c r="P4" s="14">
        <v>599</v>
      </c>
      <c r="Q4" s="14">
        <v>181</v>
      </c>
      <c r="R4" s="14">
        <v>272</v>
      </c>
      <c r="S4" s="14">
        <v>315</v>
      </c>
      <c r="T4" s="14">
        <v>206</v>
      </c>
      <c r="U4" s="14">
        <v>190</v>
      </c>
      <c r="V4" s="14">
        <v>207</v>
      </c>
      <c r="W4" s="14">
        <v>132</v>
      </c>
      <c r="X4" s="14">
        <v>2457</v>
      </c>
      <c r="Y4" s="14">
        <v>77</v>
      </c>
    </row>
    <row r="5" spans="2:25" ht="11.25" customHeight="1">
      <c r="B5" s="66" t="s">
        <v>702</v>
      </c>
      <c r="C5" s="12">
        <v>101294</v>
      </c>
      <c r="D5" s="14">
        <v>55202</v>
      </c>
      <c r="E5" s="14">
        <v>23587</v>
      </c>
      <c r="F5" s="16">
        <v>4016</v>
      </c>
      <c r="G5" s="14">
        <v>3203</v>
      </c>
      <c r="H5" s="14">
        <v>3324</v>
      </c>
      <c r="I5" s="14">
        <v>2367</v>
      </c>
      <c r="J5" s="14">
        <v>1363</v>
      </c>
      <c r="K5" s="14">
        <v>899</v>
      </c>
      <c r="L5" s="14">
        <v>822</v>
      </c>
      <c r="M5" s="14">
        <v>657</v>
      </c>
      <c r="N5" s="14">
        <v>683</v>
      </c>
      <c r="O5" s="14">
        <v>544</v>
      </c>
      <c r="P5" s="14">
        <v>549</v>
      </c>
      <c r="Q5" s="14">
        <v>202</v>
      </c>
      <c r="R5" s="14">
        <v>281</v>
      </c>
      <c r="S5" s="14">
        <v>283</v>
      </c>
      <c r="T5" s="14">
        <v>204</v>
      </c>
      <c r="U5" s="14">
        <v>195</v>
      </c>
      <c r="V5" s="14">
        <v>185</v>
      </c>
      <c r="W5" s="14">
        <v>140</v>
      </c>
      <c r="X5" s="14">
        <v>2515</v>
      </c>
      <c r="Y5" s="14">
        <v>72</v>
      </c>
    </row>
    <row r="6" spans="2:25" ht="11.25" customHeight="1">
      <c r="B6" s="66" t="s">
        <v>703</v>
      </c>
      <c r="C6" s="12">
        <v>101773</v>
      </c>
      <c r="D6" s="14">
        <v>53864</v>
      </c>
      <c r="E6" s="14">
        <v>24742</v>
      </c>
      <c r="F6" s="16">
        <v>4232</v>
      </c>
      <c r="G6" s="14">
        <v>3301</v>
      </c>
      <c r="H6" s="14">
        <v>3612</v>
      </c>
      <c r="I6" s="14">
        <v>2405</v>
      </c>
      <c r="J6" s="14">
        <v>1435</v>
      </c>
      <c r="K6" s="14">
        <v>924</v>
      </c>
      <c r="L6" s="14">
        <v>842</v>
      </c>
      <c r="M6" s="14">
        <v>641</v>
      </c>
      <c r="N6" s="14">
        <v>672</v>
      </c>
      <c r="O6" s="14">
        <v>490</v>
      </c>
      <c r="P6" s="14">
        <v>505</v>
      </c>
      <c r="Q6" s="14">
        <v>219</v>
      </c>
      <c r="R6" s="14">
        <v>278</v>
      </c>
      <c r="S6" s="14">
        <v>281</v>
      </c>
      <c r="T6" s="14">
        <v>214</v>
      </c>
      <c r="U6" s="14">
        <v>182</v>
      </c>
      <c r="V6" s="14">
        <v>170</v>
      </c>
      <c r="W6" s="14">
        <v>143</v>
      </c>
      <c r="X6" s="14">
        <v>2547</v>
      </c>
      <c r="Y6" s="14">
        <v>74</v>
      </c>
    </row>
    <row r="7" spans="2:25" ht="11.25" customHeight="1">
      <c r="B7" s="66" t="s">
        <v>704</v>
      </c>
      <c r="C7" s="12">
        <v>101297</v>
      </c>
      <c r="D7" s="14">
        <v>52351</v>
      </c>
      <c r="E7" s="14">
        <v>25760</v>
      </c>
      <c r="F7" s="16">
        <v>4283</v>
      </c>
      <c r="G7" s="14">
        <v>3307</v>
      </c>
      <c r="H7" s="14">
        <v>3515</v>
      </c>
      <c r="I7" s="14">
        <v>2324</v>
      </c>
      <c r="J7" s="14">
        <v>1479</v>
      </c>
      <c r="K7" s="14">
        <v>933</v>
      </c>
      <c r="L7" s="14">
        <v>744</v>
      </c>
      <c r="M7" s="14">
        <v>655</v>
      </c>
      <c r="N7" s="14">
        <v>650</v>
      </c>
      <c r="O7" s="14">
        <v>518</v>
      </c>
      <c r="P7" s="14">
        <v>460</v>
      </c>
      <c r="Q7" s="14">
        <v>335</v>
      </c>
      <c r="R7" s="14">
        <v>297</v>
      </c>
      <c r="S7" s="14">
        <v>270</v>
      </c>
      <c r="T7" s="14">
        <v>239</v>
      </c>
      <c r="U7" s="14">
        <v>168</v>
      </c>
      <c r="V7" s="14">
        <v>184</v>
      </c>
      <c r="W7" s="14">
        <v>166</v>
      </c>
      <c r="X7" s="14">
        <v>2586</v>
      </c>
      <c r="Y7" s="14">
        <v>73</v>
      </c>
    </row>
    <row r="8" spans="2:25" ht="11.25" customHeight="1">
      <c r="B8" s="66" t="s">
        <v>718</v>
      </c>
      <c r="C8" s="12">
        <v>99767</v>
      </c>
      <c r="D8" s="14">
        <v>51217</v>
      </c>
      <c r="E8" s="14">
        <v>25600</v>
      </c>
      <c r="F8" s="16">
        <v>4291</v>
      </c>
      <c r="G8" s="14">
        <v>3428</v>
      </c>
      <c r="H8" s="14">
        <v>3156</v>
      </c>
      <c r="I8" s="14">
        <v>2353</v>
      </c>
      <c r="J8" s="14">
        <v>1520</v>
      </c>
      <c r="K8" s="14">
        <v>915</v>
      </c>
      <c r="L8" s="13">
        <v>760</v>
      </c>
      <c r="M8" s="14">
        <v>685</v>
      </c>
      <c r="N8" s="14">
        <v>619</v>
      </c>
      <c r="O8" s="13">
        <v>485</v>
      </c>
      <c r="P8" s="14">
        <v>449</v>
      </c>
      <c r="Q8" s="14">
        <v>399</v>
      </c>
      <c r="R8" s="14">
        <v>294</v>
      </c>
      <c r="S8" s="14">
        <v>252</v>
      </c>
      <c r="T8" s="13">
        <v>203</v>
      </c>
      <c r="U8" s="14">
        <v>183</v>
      </c>
      <c r="V8" s="13">
        <v>175</v>
      </c>
      <c r="W8" s="14">
        <v>171</v>
      </c>
      <c r="X8" s="13">
        <v>2544</v>
      </c>
      <c r="Y8" s="13">
        <v>68</v>
      </c>
    </row>
    <row r="9" spans="2:25" s="3" customFormat="1" ht="11.25" customHeight="1">
      <c r="B9" s="103"/>
      <c r="C9" s="12"/>
      <c r="D9" s="18"/>
      <c r="E9" s="13"/>
      <c r="F9" s="13"/>
      <c r="G9" s="13"/>
      <c r="H9" s="13"/>
      <c r="I9" s="13"/>
      <c r="J9" s="13"/>
      <c r="K9" s="18"/>
      <c r="L9" s="18"/>
      <c r="M9" s="18"/>
      <c r="N9" s="13"/>
      <c r="O9" s="13"/>
      <c r="P9" s="13"/>
      <c r="Q9" s="13"/>
      <c r="R9" s="13"/>
      <c r="S9" s="13"/>
      <c r="T9" s="13"/>
      <c r="U9" s="13"/>
      <c r="V9" s="13"/>
      <c r="W9" s="13"/>
      <c r="X9" s="13"/>
      <c r="Y9" s="13"/>
    </row>
    <row r="10" spans="1:25" ht="11.25" customHeight="1">
      <c r="A10" s="70"/>
      <c r="B10" s="79" t="s">
        <v>70</v>
      </c>
      <c r="C10" s="12">
        <v>20184</v>
      </c>
      <c r="D10" s="13">
        <v>13318</v>
      </c>
      <c r="E10" s="13">
        <v>3600</v>
      </c>
      <c r="F10" s="18">
        <v>282</v>
      </c>
      <c r="G10" s="14">
        <v>519</v>
      </c>
      <c r="H10" s="14">
        <v>406</v>
      </c>
      <c r="I10" s="14">
        <v>455</v>
      </c>
      <c r="J10" s="14">
        <v>97</v>
      </c>
      <c r="K10" s="14">
        <v>162</v>
      </c>
      <c r="L10" s="13">
        <v>113</v>
      </c>
      <c r="M10" s="14">
        <v>133</v>
      </c>
      <c r="N10" s="13">
        <v>123</v>
      </c>
      <c r="O10" s="13">
        <v>129</v>
      </c>
      <c r="P10" s="13">
        <v>85</v>
      </c>
      <c r="Q10" s="14">
        <v>69</v>
      </c>
      <c r="R10" s="14">
        <v>83</v>
      </c>
      <c r="S10" s="13">
        <v>47</v>
      </c>
      <c r="T10" s="13">
        <v>26</v>
      </c>
      <c r="U10" s="14">
        <v>31</v>
      </c>
      <c r="V10" s="13">
        <v>36</v>
      </c>
      <c r="W10" s="14">
        <v>29</v>
      </c>
      <c r="X10" s="13">
        <v>432</v>
      </c>
      <c r="Y10" s="13">
        <v>9</v>
      </c>
    </row>
    <row r="11" spans="1:25" ht="11.25" customHeight="1">
      <c r="A11" s="70"/>
      <c r="B11" s="79" t="s">
        <v>71</v>
      </c>
      <c r="C11" s="12">
        <v>8968</v>
      </c>
      <c r="D11" s="13">
        <v>5887</v>
      </c>
      <c r="E11" s="13">
        <v>1265</v>
      </c>
      <c r="F11" s="18">
        <v>139</v>
      </c>
      <c r="G11" s="14">
        <v>208</v>
      </c>
      <c r="H11" s="14">
        <v>501</v>
      </c>
      <c r="I11" s="13">
        <v>213</v>
      </c>
      <c r="J11" s="13">
        <v>180</v>
      </c>
      <c r="K11" s="13">
        <v>39</v>
      </c>
      <c r="L11" s="13">
        <v>55</v>
      </c>
      <c r="M11" s="13">
        <v>57</v>
      </c>
      <c r="N11" s="13">
        <v>52</v>
      </c>
      <c r="O11" s="13">
        <v>59</v>
      </c>
      <c r="P11" s="13">
        <v>36</v>
      </c>
      <c r="Q11" s="13">
        <v>46</v>
      </c>
      <c r="R11" s="13">
        <v>24</v>
      </c>
      <c r="S11" s="13">
        <v>18</v>
      </c>
      <c r="T11" s="13">
        <v>7</v>
      </c>
      <c r="U11" s="13">
        <v>8</v>
      </c>
      <c r="V11" s="13">
        <v>12</v>
      </c>
      <c r="W11" s="13">
        <v>6</v>
      </c>
      <c r="X11" s="13">
        <v>149</v>
      </c>
      <c r="Y11" s="13">
        <v>7</v>
      </c>
    </row>
    <row r="12" spans="1:25" ht="11.25" customHeight="1">
      <c r="A12" s="70"/>
      <c r="B12" s="79" t="s">
        <v>72</v>
      </c>
      <c r="C12" s="12">
        <v>7284</v>
      </c>
      <c r="D12" s="14">
        <v>3508</v>
      </c>
      <c r="E12" s="13">
        <v>1651</v>
      </c>
      <c r="F12" s="18">
        <v>321</v>
      </c>
      <c r="G12" s="14">
        <v>531</v>
      </c>
      <c r="H12" s="14">
        <v>409</v>
      </c>
      <c r="I12" s="14">
        <v>99</v>
      </c>
      <c r="J12" s="14">
        <v>125</v>
      </c>
      <c r="K12" s="14">
        <v>167</v>
      </c>
      <c r="L12" s="14">
        <v>66</v>
      </c>
      <c r="M12" s="14">
        <v>58</v>
      </c>
      <c r="N12" s="14">
        <v>16</v>
      </c>
      <c r="O12" s="14">
        <v>22</v>
      </c>
      <c r="P12" s="14">
        <v>35</v>
      </c>
      <c r="Q12" s="14">
        <v>50</v>
      </c>
      <c r="R12" s="14">
        <v>9</v>
      </c>
      <c r="S12" s="14">
        <v>5</v>
      </c>
      <c r="T12" s="14">
        <v>10</v>
      </c>
      <c r="U12" s="14">
        <v>31</v>
      </c>
      <c r="V12" s="14">
        <v>6</v>
      </c>
      <c r="W12" s="14">
        <v>6</v>
      </c>
      <c r="X12" s="14">
        <v>152</v>
      </c>
      <c r="Y12" s="14">
        <v>7</v>
      </c>
    </row>
    <row r="13" spans="1:25" ht="11.25" customHeight="1">
      <c r="A13" s="70"/>
      <c r="B13" s="79" t="s">
        <v>73</v>
      </c>
      <c r="C13" s="12">
        <v>3312</v>
      </c>
      <c r="D13" s="13">
        <v>878</v>
      </c>
      <c r="E13" s="13">
        <v>939</v>
      </c>
      <c r="F13" s="13">
        <v>242</v>
      </c>
      <c r="G13" s="14">
        <v>203</v>
      </c>
      <c r="H13" s="14">
        <v>537</v>
      </c>
      <c r="I13" s="13">
        <v>48</v>
      </c>
      <c r="J13" s="13">
        <v>6</v>
      </c>
      <c r="K13" s="13">
        <v>133</v>
      </c>
      <c r="L13" s="13">
        <v>47</v>
      </c>
      <c r="M13" s="13">
        <v>26</v>
      </c>
      <c r="N13" s="13">
        <v>6</v>
      </c>
      <c r="O13" s="13">
        <v>11</v>
      </c>
      <c r="P13" s="13">
        <v>14</v>
      </c>
      <c r="Q13" s="13">
        <v>11</v>
      </c>
      <c r="R13" s="13">
        <v>2</v>
      </c>
      <c r="S13" s="13">
        <v>1</v>
      </c>
      <c r="T13" s="13">
        <v>1</v>
      </c>
      <c r="U13" s="13">
        <v>5</v>
      </c>
      <c r="V13" s="13">
        <v>3</v>
      </c>
      <c r="W13" s="13">
        <v>17</v>
      </c>
      <c r="X13" s="13">
        <v>181</v>
      </c>
      <c r="Y13" s="13">
        <v>1</v>
      </c>
    </row>
    <row r="14" spans="1:25" ht="11.25" customHeight="1">
      <c r="A14" s="70"/>
      <c r="B14" s="79" t="s">
        <v>74</v>
      </c>
      <c r="C14" s="12">
        <v>10961</v>
      </c>
      <c r="D14" s="13">
        <v>5900</v>
      </c>
      <c r="E14" s="13">
        <v>2114</v>
      </c>
      <c r="F14" s="13">
        <v>1670</v>
      </c>
      <c r="G14" s="13">
        <v>397</v>
      </c>
      <c r="H14" s="13">
        <v>273</v>
      </c>
      <c r="I14" s="13">
        <v>103</v>
      </c>
      <c r="J14" s="13">
        <v>20</v>
      </c>
      <c r="K14" s="13">
        <v>107</v>
      </c>
      <c r="L14" s="13">
        <v>43</v>
      </c>
      <c r="M14" s="13">
        <v>40</v>
      </c>
      <c r="N14" s="13">
        <v>18</v>
      </c>
      <c r="O14" s="13">
        <v>15</v>
      </c>
      <c r="P14" s="13">
        <v>35</v>
      </c>
      <c r="Q14" s="13">
        <v>20</v>
      </c>
      <c r="R14" s="13">
        <v>3</v>
      </c>
      <c r="S14" s="13">
        <v>4</v>
      </c>
      <c r="T14" s="13">
        <v>8</v>
      </c>
      <c r="U14" s="13">
        <v>17</v>
      </c>
      <c r="V14" s="13">
        <v>5</v>
      </c>
      <c r="W14" s="14">
        <v>3</v>
      </c>
      <c r="X14" s="13">
        <v>164</v>
      </c>
      <c r="Y14" s="13">
        <v>2</v>
      </c>
    </row>
    <row r="15" spans="1:25" ht="11.25" customHeight="1">
      <c r="A15" s="70"/>
      <c r="B15" s="79" t="s">
        <v>75</v>
      </c>
      <c r="C15" s="12">
        <v>1799</v>
      </c>
      <c r="D15" s="13">
        <v>683</v>
      </c>
      <c r="E15" s="13">
        <v>532</v>
      </c>
      <c r="F15" s="13">
        <v>58</v>
      </c>
      <c r="G15" s="13">
        <v>116</v>
      </c>
      <c r="H15" s="13">
        <v>84</v>
      </c>
      <c r="I15" s="13">
        <v>44</v>
      </c>
      <c r="J15" s="13">
        <v>9</v>
      </c>
      <c r="K15" s="13">
        <v>78</v>
      </c>
      <c r="L15" s="13">
        <v>67</v>
      </c>
      <c r="M15" s="13">
        <v>22</v>
      </c>
      <c r="N15" s="13">
        <v>7</v>
      </c>
      <c r="O15" s="13">
        <v>7</v>
      </c>
      <c r="P15" s="13">
        <v>9</v>
      </c>
      <c r="Q15" s="14" t="s">
        <v>30</v>
      </c>
      <c r="R15" s="13">
        <v>4</v>
      </c>
      <c r="S15" s="13">
        <v>1</v>
      </c>
      <c r="T15" s="13">
        <v>12</v>
      </c>
      <c r="U15" s="13">
        <v>6</v>
      </c>
      <c r="V15" s="13">
        <v>1</v>
      </c>
      <c r="W15" s="13">
        <v>2</v>
      </c>
      <c r="X15" s="13">
        <v>55</v>
      </c>
      <c r="Y15" s="13">
        <v>2</v>
      </c>
    </row>
    <row r="16" spans="1:25" ht="11.25" customHeight="1">
      <c r="A16" s="70"/>
      <c r="B16" s="79" t="s">
        <v>76</v>
      </c>
      <c r="C16" s="12">
        <v>1075</v>
      </c>
      <c r="D16" s="13">
        <v>145</v>
      </c>
      <c r="E16" s="13">
        <v>517</v>
      </c>
      <c r="F16" s="13">
        <v>34</v>
      </c>
      <c r="G16" s="13">
        <v>158</v>
      </c>
      <c r="H16" s="13">
        <v>62</v>
      </c>
      <c r="I16" s="13">
        <v>31</v>
      </c>
      <c r="J16" s="13" t="s">
        <v>30</v>
      </c>
      <c r="K16" s="13">
        <v>2</v>
      </c>
      <c r="L16" s="13">
        <v>77</v>
      </c>
      <c r="M16" s="13">
        <v>8</v>
      </c>
      <c r="N16" s="13">
        <v>1</v>
      </c>
      <c r="O16" s="13">
        <v>6</v>
      </c>
      <c r="P16" s="13">
        <v>7</v>
      </c>
      <c r="Q16" s="14" t="s">
        <v>30</v>
      </c>
      <c r="R16" s="13">
        <v>2</v>
      </c>
      <c r="S16" s="13">
        <v>7</v>
      </c>
      <c r="T16" s="13">
        <v>4</v>
      </c>
      <c r="U16" s="13" t="s">
        <v>30</v>
      </c>
      <c r="V16" s="14">
        <v>5</v>
      </c>
      <c r="W16" s="13">
        <v>1</v>
      </c>
      <c r="X16" s="13">
        <v>8</v>
      </c>
      <c r="Y16" s="14" t="s">
        <v>30</v>
      </c>
    </row>
    <row r="17" spans="1:25" ht="11.25" customHeight="1">
      <c r="A17" s="70"/>
      <c r="B17" s="79" t="s">
        <v>77</v>
      </c>
      <c r="C17" s="12">
        <v>1204</v>
      </c>
      <c r="D17" s="13">
        <v>182</v>
      </c>
      <c r="E17" s="13">
        <v>405</v>
      </c>
      <c r="F17" s="13">
        <v>88</v>
      </c>
      <c r="G17" s="13">
        <v>138</v>
      </c>
      <c r="H17" s="13">
        <v>279</v>
      </c>
      <c r="I17" s="13">
        <v>18</v>
      </c>
      <c r="J17" s="13">
        <v>7</v>
      </c>
      <c r="K17" s="13">
        <v>11</v>
      </c>
      <c r="L17" s="13">
        <v>9</v>
      </c>
      <c r="M17" s="13">
        <v>9</v>
      </c>
      <c r="N17" s="13">
        <v>9</v>
      </c>
      <c r="O17" s="13">
        <v>7</v>
      </c>
      <c r="P17" s="13">
        <v>7</v>
      </c>
      <c r="Q17" s="13">
        <v>3</v>
      </c>
      <c r="R17" s="13">
        <v>3</v>
      </c>
      <c r="S17" s="13">
        <v>2</v>
      </c>
      <c r="T17" s="14" t="s">
        <v>30</v>
      </c>
      <c r="U17" s="13">
        <v>1</v>
      </c>
      <c r="V17" s="13">
        <v>3</v>
      </c>
      <c r="W17" s="14" t="s">
        <v>720</v>
      </c>
      <c r="X17" s="13">
        <v>25</v>
      </c>
      <c r="Y17" s="14" t="s">
        <v>30</v>
      </c>
    </row>
    <row r="18" spans="1:25" ht="11.25" customHeight="1">
      <c r="A18" s="70"/>
      <c r="B18" s="79" t="s">
        <v>78</v>
      </c>
      <c r="C18" s="12">
        <v>668</v>
      </c>
      <c r="D18" s="13">
        <v>146</v>
      </c>
      <c r="E18" s="13">
        <v>228</v>
      </c>
      <c r="F18" s="13">
        <v>10</v>
      </c>
      <c r="G18" s="13">
        <v>102</v>
      </c>
      <c r="H18" s="13">
        <v>43</v>
      </c>
      <c r="I18" s="13">
        <v>23</v>
      </c>
      <c r="J18" s="13">
        <v>4</v>
      </c>
      <c r="K18" s="13">
        <v>15</v>
      </c>
      <c r="L18" s="13">
        <v>21</v>
      </c>
      <c r="M18" s="13">
        <v>26</v>
      </c>
      <c r="N18" s="13">
        <v>8</v>
      </c>
      <c r="O18" s="13">
        <v>6</v>
      </c>
      <c r="P18" s="13">
        <v>2</v>
      </c>
      <c r="Q18" s="14" t="s">
        <v>720</v>
      </c>
      <c r="R18" s="13">
        <v>1</v>
      </c>
      <c r="S18" s="13">
        <v>1</v>
      </c>
      <c r="T18" s="13">
        <v>7</v>
      </c>
      <c r="U18" s="13">
        <v>3</v>
      </c>
      <c r="V18" s="13">
        <v>1</v>
      </c>
      <c r="W18" s="14" t="s">
        <v>30</v>
      </c>
      <c r="X18" s="13">
        <v>20</v>
      </c>
      <c r="Y18" s="13">
        <v>1</v>
      </c>
    </row>
    <row r="19" spans="1:25" s="3" customFormat="1" ht="11.25" customHeight="1">
      <c r="A19" s="70"/>
      <c r="B19" s="82"/>
      <c r="C19" s="14"/>
      <c r="D19" s="14"/>
      <c r="E19" s="14"/>
      <c r="F19" s="14"/>
      <c r="G19" s="14"/>
      <c r="H19" s="14"/>
      <c r="I19" s="14"/>
      <c r="J19" s="14"/>
      <c r="K19" s="14"/>
      <c r="L19" s="14"/>
      <c r="M19" s="14"/>
      <c r="N19" s="14"/>
      <c r="O19" s="14"/>
      <c r="P19" s="14"/>
      <c r="Q19" s="14"/>
      <c r="R19" s="14"/>
      <c r="S19" s="14"/>
      <c r="T19" s="14"/>
      <c r="U19" s="14"/>
      <c r="V19" s="14"/>
      <c r="W19" s="14"/>
      <c r="X19" s="14"/>
      <c r="Y19" s="14"/>
    </row>
    <row r="20" spans="1:25" ht="11.25" customHeight="1">
      <c r="A20" s="70">
        <v>100</v>
      </c>
      <c r="B20" s="79" t="s">
        <v>155</v>
      </c>
      <c r="C20" s="12">
        <v>44312</v>
      </c>
      <c r="D20" s="13">
        <v>20570</v>
      </c>
      <c r="E20" s="13">
        <v>14349</v>
      </c>
      <c r="F20" s="13">
        <v>1449</v>
      </c>
      <c r="G20" s="13">
        <v>1056</v>
      </c>
      <c r="H20" s="13">
        <v>562</v>
      </c>
      <c r="I20" s="13">
        <v>1319</v>
      </c>
      <c r="J20" s="13">
        <v>1072</v>
      </c>
      <c r="K20" s="13">
        <v>201</v>
      </c>
      <c r="L20" s="13">
        <v>262</v>
      </c>
      <c r="M20" s="13">
        <v>306</v>
      </c>
      <c r="N20" s="13">
        <v>379</v>
      </c>
      <c r="O20" s="13">
        <v>223</v>
      </c>
      <c r="P20" s="13">
        <v>219</v>
      </c>
      <c r="Q20" s="13">
        <v>200</v>
      </c>
      <c r="R20" s="13">
        <v>163</v>
      </c>
      <c r="S20" s="13">
        <v>166</v>
      </c>
      <c r="T20" s="13">
        <v>128</v>
      </c>
      <c r="U20" s="13">
        <v>81</v>
      </c>
      <c r="V20" s="13">
        <v>103</v>
      </c>
      <c r="W20" s="13">
        <v>107</v>
      </c>
      <c r="X20" s="13">
        <v>1358</v>
      </c>
      <c r="Y20" s="13">
        <v>39</v>
      </c>
    </row>
    <row r="21" spans="1:25" ht="11.25" customHeight="1">
      <c r="A21" s="70">
        <v>101</v>
      </c>
      <c r="B21" s="79" t="s">
        <v>156</v>
      </c>
      <c r="C21" s="12">
        <v>5088</v>
      </c>
      <c r="D21" s="13">
        <v>1623</v>
      </c>
      <c r="E21" s="13">
        <v>1197</v>
      </c>
      <c r="F21" s="13">
        <v>47</v>
      </c>
      <c r="G21" s="13">
        <v>310</v>
      </c>
      <c r="H21" s="13">
        <v>351</v>
      </c>
      <c r="I21" s="13">
        <v>491</v>
      </c>
      <c r="J21" s="13">
        <v>111</v>
      </c>
      <c r="K21" s="13">
        <v>105</v>
      </c>
      <c r="L21" s="13">
        <v>53</v>
      </c>
      <c r="M21" s="13">
        <v>49</v>
      </c>
      <c r="N21" s="13">
        <v>86</v>
      </c>
      <c r="O21" s="13">
        <v>60</v>
      </c>
      <c r="P21" s="13">
        <v>57</v>
      </c>
      <c r="Q21" s="13">
        <v>49</v>
      </c>
      <c r="R21" s="13">
        <v>35</v>
      </c>
      <c r="S21" s="13">
        <v>56</v>
      </c>
      <c r="T21" s="13">
        <v>32</v>
      </c>
      <c r="U21" s="13">
        <v>9</v>
      </c>
      <c r="V21" s="13">
        <v>44</v>
      </c>
      <c r="W21" s="13">
        <v>24</v>
      </c>
      <c r="X21" s="13">
        <v>295</v>
      </c>
      <c r="Y21" s="13">
        <v>4</v>
      </c>
    </row>
    <row r="22" spans="1:25" ht="11.25" customHeight="1">
      <c r="A22" s="70">
        <v>102</v>
      </c>
      <c r="B22" s="79" t="s">
        <v>157</v>
      </c>
      <c r="C22" s="12">
        <v>4008</v>
      </c>
      <c r="D22" s="13">
        <v>1745</v>
      </c>
      <c r="E22" s="13">
        <v>1304</v>
      </c>
      <c r="F22" s="13">
        <v>59</v>
      </c>
      <c r="G22" s="13">
        <v>99</v>
      </c>
      <c r="H22" s="13">
        <v>22</v>
      </c>
      <c r="I22" s="13">
        <v>165</v>
      </c>
      <c r="J22" s="13">
        <v>117</v>
      </c>
      <c r="K22" s="13">
        <v>3</v>
      </c>
      <c r="L22" s="13">
        <v>47</v>
      </c>
      <c r="M22" s="13">
        <v>31</v>
      </c>
      <c r="N22" s="13">
        <v>52</v>
      </c>
      <c r="O22" s="13">
        <v>25</v>
      </c>
      <c r="P22" s="13">
        <v>23</v>
      </c>
      <c r="Q22" s="13">
        <v>19</v>
      </c>
      <c r="R22" s="13">
        <v>29</v>
      </c>
      <c r="S22" s="13">
        <v>39</v>
      </c>
      <c r="T22" s="13">
        <v>6</v>
      </c>
      <c r="U22" s="13">
        <v>35</v>
      </c>
      <c r="V22" s="13">
        <v>8</v>
      </c>
      <c r="W22" s="13">
        <v>4</v>
      </c>
      <c r="X22" s="13">
        <v>171</v>
      </c>
      <c r="Y22" s="13">
        <v>5</v>
      </c>
    </row>
    <row r="23" spans="1:25" ht="11.25" customHeight="1">
      <c r="A23" s="70">
        <v>105</v>
      </c>
      <c r="B23" s="79" t="s">
        <v>158</v>
      </c>
      <c r="C23" s="12">
        <v>4413</v>
      </c>
      <c r="D23" s="14">
        <v>1672</v>
      </c>
      <c r="E23" s="14">
        <v>2156</v>
      </c>
      <c r="F23" s="14">
        <v>177</v>
      </c>
      <c r="G23" s="14">
        <v>98</v>
      </c>
      <c r="H23" s="14">
        <v>28</v>
      </c>
      <c r="I23" s="14">
        <v>25</v>
      </c>
      <c r="J23" s="14">
        <v>31</v>
      </c>
      <c r="K23" s="14">
        <v>15</v>
      </c>
      <c r="L23" s="14">
        <v>40</v>
      </c>
      <c r="M23" s="14">
        <v>42</v>
      </c>
      <c r="N23" s="14">
        <v>11</v>
      </c>
      <c r="O23" s="14">
        <v>6</v>
      </c>
      <c r="P23" s="14">
        <v>5</v>
      </c>
      <c r="Q23" s="14">
        <v>22</v>
      </c>
      <c r="R23" s="14">
        <v>5</v>
      </c>
      <c r="S23" s="14">
        <v>4</v>
      </c>
      <c r="T23" s="14">
        <v>2</v>
      </c>
      <c r="U23" s="14">
        <v>7</v>
      </c>
      <c r="V23" s="14">
        <v>1</v>
      </c>
      <c r="W23" s="14">
        <v>1</v>
      </c>
      <c r="X23" s="13">
        <v>64</v>
      </c>
      <c r="Y23" s="14">
        <v>1</v>
      </c>
    </row>
    <row r="24" spans="1:25" ht="11.25" customHeight="1">
      <c r="A24" s="70">
        <v>106</v>
      </c>
      <c r="B24" s="79" t="s">
        <v>159</v>
      </c>
      <c r="C24" s="12">
        <v>7221</v>
      </c>
      <c r="D24" s="13">
        <v>5489</v>
      </c>
      <c r="E24" s="13">
        <v>631</v>
      </c>
      <c r="F24" s="13">
        <v>862</v>
      </c>
      <c r="G24" s="13">
        <v>70</v>
      </c>
      <c r="H24" s="13">
        <v>25</v>
      </c>
      <c r="I24" s="13">
        <v>32</v>
      </c>
      <c r="J24" s="13">
        <v>12</v>
      </c>
      <c r="K24" s="13">
        <v>13</v>
      </c>
      <c r="L24" s="13">
        <v>9</v>
      </c>
      <c r="M24" s="13">
        <v>5</v>
      </c>
      <c r="N24" s="13">
        <v>4</v>
      </c>
      <c r="O24" s="13">
        <v>7</v>
      </c>
      <c r="P24" s="13">
        <v>6</v>
      </c>
      <c r="Q24" s="13">
        <v>8</v>
      </c>
      <c r="R24" s="13">
        <v>5</v>
      </c>
      <c r="S24" s="13">
        <v>2</v>
      </c>
      <c r="T24" s="13">
        <v>4</v>
      </c>
      <c r="U24" s="13" t="s">
        <v>30</v>
      </c>
      <c r="V24" s="13">
        <v>2</v>
      </c>
      <c r="W24" s="14">
        <v>3</v>
      </c>
      <c r="X24" s="13">
        <v>30</v>
      </c>
      <c r="Y24" s="13">
        <v>2</v>
      </c>
    </row>
    <row r="25" spans="1:25" s="68" customFormat="1" ht="11.25" customHeight="1">
      <c r="A25" s="70">
        <v>107</v>
      </c>
      <c r="B25" s="79" t="s">
        <v>160</v>
      </c>
      <c r="C25" s="12">
        <v>4105</v>
      </c>
      <c r="D25" s="16">
        <v>3160</v>
      </c>
      <c r="E25" s="16">
        <v>500</v>
      </c>
      <c r="F25" s="16">
        <v>103</v>
      </c>
      <c r="G25" s="16">
        <v>55</v>
      </c>
      <c r="H25" s="16">
        <v>14</v>
      </c>
      <c r="I25" s="16">
        <v>56</v>
      </c>
      <c r="J25" s="16">
        <v>17</v>
      </c>
      <c r="K25" s="16">
        <v>17</v>
      </c>
      <c r="L25" s="16">
        <v>17</v>
      </c>
      <c r="M25" s="16">
        <v>5</v>
      </c>
      <c r="N25" s="16">
        <v>16</v>
      </c>
      <c r="O25" s="16">
        <v>10</v>
      </c>
      <c r="P25" s="16">
        <v>13</v>
      </c>
      <c r="Q25" s="16">
        <v>5</v>
      </c>
      <c r="R25" s="16">
        <v>5</v>
      </c>
      <c r="S25" s="16">
        <v>5</v>
      </c>
      <c r="T25" s="16">
        <v>10</v>
      </c>
      <c r="U25" s="16">
        <v>2</v>
      </c>
      <c r="V25" s="16">
        <v>8</v>
      </c>
      <c r="W25" s="14">
        <v>0</v>
      </c>
      <c r="X25" s="13">
        <v>86</v>
      </c>
      <c r="Y25" s="16">
        <v>1</v>
      </c>
    </row>
    <row r="26" spans="1:25" s="68" customFormat="1" ht="11.25" customHeight="1">
      <c r="A26" s="70">
        <v>108</v>
      </c>
      <c r="B26" s="79" t="s">
        <v>161</v>
      </c>
      <c r="C26" s="12">
        <v>2743</v>
      </c>
      <c r="D26" s="18">
        <v>1366</v>
      </c>
      <c r="E26" s="18">
        <v>913</v>
      </c>
      <c r="F26" s="18">
        <v>19</v>
      </c>
      <c r="G26" s="18">
        <v>54</v>
      </c>
      <c r="H26" s="18">
        <v>10</v>
      </c>
      <c r="I26" s="18">
        <v>108</v>
      </c>
      <c r="J26" s="18">
        <v>9</v>
      </c>
      <c r="K26" s="18">
        <v>4</v>
      </c>
      <c r="L26" s="18">
        <v>9</v>
      </c>
      <c r="M26" s="18">
        <v>25</v>
      </c>
      <c r="N26" s="18">
        <v>26</v>
      </c>
      <c r="O26" s="18">
        <v>18</v>
      </c>
      <c r="P26" s="18">
        <v>15</v>
      </c>
      <c r="Q26" s="18">
        <v>10</v>
      </c>
      <c r="R26" s="18">
        <v>30</v>
      </c>
      <c r="S26" s="18">
        <v>4</v>
      </c>
      <c r="T26" s="18">
        <v>6</v>
      </c>
      <c r="U26" s="18">
        <v>5</v>
      </c>
      <c r="V26" s="18">
        <v>7</v>
      </c>
      <c r="W26" s="16">
        <v>6</v>
      </c>
      <c r="X26" s="13">
        <v>95</v>
      </c>
      <c r="Y26" s="18">
        <v>4</v>
      </c>
    </row>
    <row r="27" spans="1:25" s="68" customFormat="1" ht="11.25" customHeight="1">
      <c r="A27" s="70">
        <v>109</v>
      </c>
      <c r="B27" s="79" t="s">
        <v>162</v>
      </c>
      <c r="C27" s="12">
        <v>2001</v>
      </c>
      <c r="D27" s="18">
        <v>1142</v>
      </c>
      <c r="E27" s="18">
        <v>462</v>
      </c>
      <c r="F27" s="18">
        <v>32</v>
      </c>
      <c r="G27" s="18">
        <v>43</v>
      </c>
      <c r="H27" s="18">
        <v>24</v>
      </c>
      <c r="I27" s="18">
        <v>88</v>
      </c>
      <c r="J27" s="18">
        <v>42</v>
      </c>
      <c r="K27" s="18">
        <v>4</v>
      </c>
      <c r="L27" s="18">
        <v>13</v>
      </c>
      <c r="M27" s="18">
        <v>16</v>
      </c>
      <c r="N27" s="18">
        <v>16</v>
      </c>
      <c r="O27" s="18">
        <v>14</v>
      </c>
      <c r="P27" s="18">
        <v>15</v>
      </c>
      <c r="Q27" s="18">
        <v>5</v>
      </c>
      <c r="R27" s="18">
        <v>5</v>
      </c>
      <c r="S27" s="16">
        <v>2</v>
      </c>
      <c r="T27" s="18">
        <v>3</v>
      </c>
      <c r="U27" s="18">
        <v>2</v>
      </c>
      <c r="V27" s="18">
        <v>12</v>
      </c>
      <c r="W27" s="16">
        <v>3</v>
      </c>
      <c r="X27" s="13">
        <v>53</v>
      </c>
      <c r="Y27" s="18">
        <v>5</v>
      </c>
    </row>
    <row r="28" spans="1:25" s="68" customFormat="1" ht="11.25" customHeight="1">
      <c r="A28" s="70">
        <v>110</v>
      </c>
      <c r="B28" s="79" t="s">
        <v>163</v>
      </c>
      <c r="C28" s="12">
        <v>12247</v>
      </c>
      <c r="D28" s="18">
        <v>3103</v>
      </c>
      <c r="E28" s="18">
        <v>6459</v>
      </c>
      <c r="F28" s="18">
        <v>93</v>
      </c>
      <c r="G28" s="18">
        <v>233</v>
      </c>
      <c r="H28" s="18">
        <v>56</v>
      </c>
      <c r="I28" s="18">
        <v>288</v>
      </c>
      <c r="J28" s="18">
        <v>726</v>
      </c>
      <c r="K28" s="18">
        <v>33</v>
      </c>
      <c r="L28" s="18">
        <v>46</v>
      </c>
      <c r="M28" s="18">
        <v>117</v>
      </c>
      <c r="N28" s="18">
        <v>146</v>
      </c>
      <c r="O28" s="18">
        <v>63</v>
      </c>
      <c r="P28" s="18">
        <v>64</v>
      </c>
      <c r="Q28" s="18">
        <v>77</v>
      </c>
      <c r="R28" s="18">
        <v>47</v>
      </c>
      <c r="S28" s="18">
        <v>51</v>
      </c>
      <c r="T28" s="18">
        <v>51</v>
      </c>
      <c r="U28" s="18">
        <v>18</v>
      </c>
      <c r="V28" s="18">
        <v>15</v>
      </c>
      <c r="W28" s="18">
        <v>61</v>
      </c>
      <c r="X28" s="13">
        <v>487</v>
      </c>
      <c r="Y28" s="18">
        <v>13</v>
      </c>
    </row>
    <row r="29" spans="1:25" ht="11.25" customHeight="1">
      <c r="A29" s="70">
        <v>111</v>
      </c>
      <c r="B29" s="79" t="s">
        <v>164</v>
      </c>
      <c r="C29" s="12">
        <v>2486</v>
      </c>
      <c r="D29" s="13">
        <v>1270</v>
      </c>
      <c r="E29" s="13">
        <v>727</v>
      </c>
      <c r="F29" s="13">
        <v>57</v>
      </c>
      <c r="G29" s="13">
        <v>94</v>
      </c>
      <c r="H29" s="13">
        <v>32</v>
      </c>
      <c r="I29" s="13">
        <v>66</v>
      </c>
      <c r="J29" s="13">
        <v>7</v>
      </c>
      <c r="K29" s="13">
        <v>7</v>
      </c>
      <c r="L29" s="13">
        <v>28</v>
      </c>
      <c r="M29" s="13">
        <v>16</v>
      </c>
      <c r="N29" s="13">
        <v>22</v>
      </c>
      <c r="O29" s="13">
        <v>20</v>
      </c>
      <c r="P29" s="13">
        <v>21</v>
      </c>
      <c r="Q29" s="13">
        <v>5</v>
      </c>
      <c r="R29" s="13">
        <v>2</v>
      </c>
      <c r="S29" s="13">
        <v>3</v>
      </c>
      <c r="T29" s="13">
        <v>14</v>
      </c>
      <c r="U29" s="14">
        <v>3</v>
      </c>
      <c r="V29" s="13">
        <v>6</v>
      </c>
      <c r="W29" s="14">
        <v>5</v>
      </c>
      <c r="X29" s="13">
        <v>77</v>
      </c>
      <c r="Y29" s="13">
        <v>4</v>
      </c>
    </row>
    <row r="30" spans="1:25" ht="11.25" customHeight="1">
      <c r="A30" s="68">
        <v>201</v>
      </c>
      <c r="B30" s="79" t="s">
        <v>114</v>
      </c>
      <c r="C30" s="12">
        <v>10450</v>
      </c>
      <c r="D30" s="13">
        <v>5863</v>
      </c>
      <c r="E30" s="13">
        <v>1731</v>
      </c>
      <c r="F30" s="13">
        <v>1639</v>
      </c>
      <c r="G30" s="13">
        <v>388</v>
      </c>
      <c r="H30" s="13">
        <v>259</v>
      </c>
      <c r="I30" s="13">
        <v>95</v>
      </c>
      <c r="J30" s="13">
        <v>20</v>
      </c>
      <c r="K30" s="13">
        <v>106</v>
      </c>
      <c r="L30" s="13">
        <v>42</v>
      </c>
      <c r="M30" s="13">
        <v>37</v>
      </c>
      <c r="N30" s="13">
        <v>18</v>
      </c>
      <c r="O30" s="13">
        <v>14</v>
      </c>
      <c r="P30" s="13">
        <v>34</v>
      </c>
      <c r="Q30" s="13">
        <v>20</v>
      </c>
      <c r="R30" s="13">
        <v>3</v>
      </c>
      <c r="S30" s="13">
        <v>4</v>
      </c>
      <c r="T30" s="13">
        <v>8</v>
      </c>
      <c r="U30" s="13">
        <v>17</v>
      </c>
      <c r="V30" s="13">
        <v>5</v>
      </c>
      <c r="W30" s="13">
        <v>3</v>
      </c>
      <c r="X30" s="13">
        <v>142</v>
      </c>
      <c r="Y30" s="13">
        <v>2</v>
      </c>
    </row>
    <row r="31" spans="1:25" ht="11.25" customHeight="1">
      <c r="A31" s="68">
        <v>202</v>
      </c>
      <c r="B31" s="79" t="s">
        <v>166</v>
      </c>
      <c r="C31" s="12">
        <v>11885</v>
      </c>
      <c r="D31" s="14">
        <v>8611</v>
      </c>
      <c r="E31" s="14">
        <v>1953</v>
      </c>
      <c r="F31" s="14">
        <v>230</v>
      </c>
      <c r="G31" s="14">
        <v>288</v>
      </c>
      <c r="H31" s="14">
        <v>199</v>
      </c>
      <c r="I31" s="14">
        <v>110</v>
      </c>
      <c r="J31" s="14">
        <v>37</v>
      </c>
      <c r="K31" s="14">
        <v>81</v>
      </c>
      <c r="L31" s="14">
        <v>35</v>
      </c>
      <c r="M31" s="14">
        <v>53</v>
      </c>
      <c r="N31" s="14">
        <v>27</v>
      </c>
      <c r="O31" s="14">
        <v>36</v>
      </c>
      <c r="P31" s="14">
        <v>17</v>
      </c>
      <c r="Q31" s="14">
        <v>18</v>
      </c>
      <c r="R31" s="14">
        <v>14</v>
      </c>
      <c r="S31" s="14">
        <v>6</v>
      </c>
      <c r="T31" s="14">
        <v>7</v>
      </c>
      <c r="U31" s="14">
        <v>14</v>
      </c>
      <c r="V31" s="14">
        <v>12</v>
      </c>
      <c r="W31" s="14">
        <v>5</v>
      </c>
      <c r="X31" s="13">
        <v>129</v>
      </c>
      <c r="Y31" s="14">
        <v>3</v>
      </c>
    </row>
    <row r="32" spans="1:25" ht="11.25" customHeight="1">
      <c r="A32" s="68">
        <v>203</v>
      </c>
      <c r="B32" s="79" t="s">
        <v>167</v>
      </c>
      <c r="C32" s="12">
        <v>3132</v>
      </c>
      <c r="D32" s="13">
        <v>1469</v>
      </c>
      <c r="E32" s="13">
        <v>885</v>
      </c>
      <c r="F32" s="13">
        <v>95</v>
      </c>
      <c r="G32" s="13">
        <v>161</v>
      </c>
      <c r="H32" s="13">
        <v>154</v>
      </c>
      <c r="I32" s="13">
        <v>51</v>
      </c>
      <c r="J32" s="13">
        <v>27</v>
      </c>
      <c r="K32" s="13">
        <v>71</v>
      </c>
      <c r="L32" s="13">
        <v>14</v>
      </c>
      <c r="M32" s="13">
        <v>35</v>
      </c>
      <c r="N32" s="13">
        <v>8</v>
      </c>
      <c r="O32" s="13">
        <v>9</v>
      </c>
      <c r="P32" s="13">
        <v>14</v>
      </c>
      <c r="Q32" s="13">
        <v>21</v>
      </c>
      <c r="R32" s="13">
        <v>4</v>
      </c>
      <c r="S32" s="13">
        <v>4</v>
      </c>
      <c r="T32" s="13">
        <v>4</v>
      </c>
      <c r="U32" s="13">
        <v>29</v>
      </c>
      <c r="V32" s="13">
        <v>5</v>
      </c>
      <c r="W32" s="13">
        <v>1</v>
      </c>
      <c r="X32" s="13">
        <v>66</v>
      </c>
      <c r="Y32" s="13">
        <v>5</v>
      </c>
    </row>
    <row r="33" spans="1:25" ht="11.25" customHeight="1">
      <c r="A33" s="68">
        <v>204</v>
      </c>
      <c r="B33" s="79" t="s">
        <v>168</v>
      </c>
      <c r="C33" s="12">
        <v>6617</v>
      </c>
      <c r="D33" s="13">
        <v>3994</v>
      </c>
      <c r="E33" s="13">
        <v>1270</v>
      </c>
      <c r="F33" s="13">
        <v>45</v>
      </c>
      <c r="G33" s="13">
        <v>171</v>
      </c>
      <c r="H33" s="13">
        <v>173</v>
      </c>
      <c r="I33" s="13">
        <v>252</v>
      </c>
      <c r="J33" s="13">
        <v>30</v>
      </c>
      <c r="K33" s="13">
        <v>35</v>
      </c>
      <c r="L33" s="13">
        <v>49</v>
      </c>
      <c r="M33" s="13">
        <v>56</v>
      </c>
      <c r="N33" s="13">
        <v>70</v>
      </c>
      <c r="O33" s="13">
        <v>67</v>
      </c>
      <c r="P33" s="13">
        <v>47</v>
      </c>
      <c r="Q33" s="13">
        <v>30</v>
      </c>
      <c r="R33" s="13">
        <v>53</v>
      </c>
      <c r="S33" s="13">
        <v>25</v>
      </c>
      <c r="T33" s="13">
        <v>16</v>
      </c>
      <c r="U33" s="13">
        <v>8</v>
      </c>
      <c r="V33" s="13">
        <v>18</v>
      </c>
      <c r="W33" s="13">
        <v>7</v>
      </c>
      <c r="X33" s="13">
        <v>198</v>
      </c>
      <c r="Y33" s="13">
        <v>3</v>
      </c>
    </row>
    <row r="34" spans="1:25" ht="11.25" customHeight="1">
      <c r="A34" s="68">
        <v>205</v>
      </c>
      <c r="B34" s="79" t="s">
        <v>169</v>
      </c>
      <c r="C34" s="12">
        <v>240</v>
      </c>
      <c r="D34" s="14">
        <v>53</v>
      </c>
      <c r="E34" s="14">
        <v>97</v>
      </c>
      <c r="F34" s="14">
        <v>1</v>
      </c>
      <c r="G34" s="14">
        <v>39</v>
      </c>
      <c r="H34" s="14">
        <v>2</v>
      </c>
      <c r="I34" s="14">
        <v>10</v>
      </c>
      <c r="J34" s="14">
        <v>4</v>
      </c>
      <c r="K34" s="14" t="s">
        <v>721</v>
      </c>
      <c r="L34" s="14">
        <v>2</v>
      </c>
      <c r="M34" s="14">
        <v>1</v>
      </c>
      <c r="N34" s="14">
        <v>3</v>
      </c>
      <c r="O34" s="14">
        <v>5</v>
      </c>
      <c r="P34" s="14">
        <v>1</v>
      </c>
      <c r="Q34" s="14" t="s">
        <v>721</v>
      </c>
      <c r="R34" s="14">
        <v>1</v>
      </c>
      <c r="S34" s="14" t="s">
        <v>721</v>
      </c>
      <c r="T34" s="14">
        <v>6</v>
      </c>
      <c r="U34" s="14">
        <v>2</v>
      </c>
      <c r="V34" s="14">
        <v>1</v>
      </c>
      <c r="W34" s="14" t="s">
        <v>721</v>
      </c>
      <c r="X34" s="13">
        <v>12</v>
      </c>
      <c r="Y34" s="14" t="s">
        <v>738</v>
      </c>
    </row>
    <row r="35" spans="1:25" ht="11.25" customHeight="1">
      <c r="A35" s="68">
        <v>206</v>
      </c>
      <c r="B35" s="79" t="s">
        <v>170</v>
      </c>
      <c r="C35" s="12">
        <v>1682</v>
      </c>
      <c r="D35" s="13">
        <v>713</v>
      </c>
      <c r="E35" s="13">
        <v>377</v>
      </c>
      <c r="F35" s="13">
        <v>7</v>
      </c>
      <c r="G35" s="13">
        <v>60</v>
      </c>
      <c r="H35" s="13">
        <v>34</v>
      </c>
      <c r="I35" s="13">
        <v>93</v>
      </c>
      <c r="J35" s="13">
        <v>30</v>
      </c>
      <c r="K35" s="13">
        <v>46</v>
      </c>
      <c r="L35" s="13">
        <v>29</v>
      </c>
      <c r="M35" s="13">
        <v>24</v>
      </c>
      <c r="N35" s="13">
        <v>26</v>
      </c>
      <c r="O35" s="13">
        <v>26</v>
      </c>
      <c r="P35" s="13">
        <v>21</v>
      </c>
      <c r="Q35" s="13">
        <v>21</v>
      </c>
      <c r="R35" s="13">
        <v>16</v>
      </c>
      <c r="S35" s="13">
        <v>16</v>
      </c>
      <c r="T35" s="13">
        <v>3</v>
      </c>
      <c r="U35" s="13">
        <v>9</v>
      </c>
      <c r="V35" s="13">
        <v>6</v>
      </c>
      <c r="W35" s="14">
        <v>17</v>
      </c>
      <c r="X35" s="13">
        <v>105</v>
      </c>
      <c r="Y35" s="13">
        <v>3</v>
      </c>
    </row>
    <row r="36" spans="1:25" ht="11.25" customHeight="1">
      <c r="A36" s="68">
        <v>207</v>
      </c>
      <c r="B36" s="79" t="s">
        <v>171</v>
      </c>
      <c r="C36" s="12">
        <v>3317</v>
      </c>
      <c r="D36" s="13">
        <v>2234</v>
      </c>
      <c r="E36" s="13">
        <v>576</v>
      </c>
      <c r="F36" s="13">
        <v>48</v>
      </c>
      <c r="G36" s="13">
        <v>77</v>
      </c>
      <c r="H36" s="13">
        <v>120</v>
      </c>
      <c r="I36" s="13">
        <v>29</v>
      </c>
      <c r="J36" s="13">
        <v>92</v>
      </c>
      <c r="K36" s="13">
        <v>8</v>
      </c>
      <c r="L36" s="13">
        <v>27</v>
      </c>
      <c r="M36" s="13">
        <v>22</v>
      </c>
      <c r="N36" s="13">
        <v>3</v>
      </c>
      <c r="O36" s="13">
        <v>7</v>
      </c>
      <c r="P36" s="13">
        <v>2</v>
      </c>
      <c r="Q36" s="13">
        <v>16</v>
      </c>
      <c r="R36" s="13">
        <v>1</v>
      </c>
      <c r="S36" s="13">
        <v>2</v>
      </c>
      <c r="T36" s="13">
        <v>2</v>
      </c>
      <c r="U36" s="13">
        <v>2</v>
      </c>
      <c r="V36" s="13">
        <v>3</v>
      </c>
      <c r="W36" s="14" t="s">
        <v>721</v>
      </c>
      <c r="X36" s="13">
        <v>44</v>
      </c>
      <c r="Y36" s="13">
        <v>2</v>
      </c>
    </row>
    <row r="37" spans="1:25" ht="11.25" customHeight="1">
      <c r="A37" s="68">
        <v>208</v>
      </c>
      <c r="B37" s="79" t="s">
        <v>172</v>
      </c>
      <c r="C37" s="12">
        <v>401</v>
      </c>
      <c r="D37" s="14">
        <v>228</v>
      </c>
      <c r="E37" s="14">
        <v>67</v>
      </c>
      <c r="F37" s="14">
        <v>6</v>
      </c>
      <c r="G37" s="14">
        <v>14</v>
      </c>
      <c r="H37" s="14">
        <v>6</v>
      </c>
      <c r="I37" s="14">
        <v>9</v>
      </c>
      <c r="J37" s="14">
        <v>4</v>
      </c>
      <c r="K37" s="14">
        <v>1</v>
      </c>
      <c r="L37" s="14">
        <v>40</v>
      </c>
      <c r="M37" s="14" t="s">
        <v>721</v>
      </c>
      <c r="N37" s="14">
        <v>3</v>
      </c>
      <c r="O37" s="14">
        <v>3</v>
      </c>
      <c r="P37" s="14">
        <v>2</v>
      </c>
      <c r="Q37" s="14" t="s">
        <v>721</v>
      </c>
      <c r="R37" s="14">
        <v>2</v>
      </c>
      <c r="S37" s="14" t="s">
        <v>721</v>
      </c>
      <c r="T37" s="14" t="s">
        <v>721</v>
      </c>
      <c r="U37" s="14">
        <v>1</v>
      </c>
      <c r="V37" s="14" t="s">
        <v>721</v>
      </c>
      <c r="W37" s="14" t="s">
        <v>721</v>
      </c>
      <c r="X37" s="13">
        <v>15</v>
      </c>
      <c r="Y37" s="14" t="s">
        <v>738</v>
      </c>
    </row>
    <row r="38" spans="1:25" ht="11.25" customHeight="1">
      <c r="A38" s="68">
        <v>209</v>
      </c>
      <c r="B38" s="79" t="s">
        <v>173</v>
      </c>
      <c r="C38" s="12">
        <v>576</v>
      </c>
      <c r="D38" s="14">
        <v>100</v>
      </c>
      <c r="E38" s="14">
        <v>305</v>
      </c>
      <c r="F38" s="14">
        <v>14</v>
      </c>
      <c r="G38" s="14">
        <v>82</v>
      </c>
      <c r="H38" s="14">
        <v>10</v>
      </c>
      <c r="I38" s="14">
        <v>13</v>
      </c>
      <c r="J38" s="14" t="s">
        <v>721</v>
      </c>
      <c r="K38" s="14">
        <v>2</v>
      </c>
      <c r="L38" s="14">
        <v>28</v>
      </c>
      <c r="M38" s="14">
        <v>7</v>
      </c>
      <c r="N38" s="14" t="s">
        <v>721</v>
      </c>
      <c r="O38" s="14">
        <v>4</v>
      </c>
      <c r="P38" s="14">
        <v>4</v>
      </c>
      <c r="Q38" s="14" t="s">
        <v>721</v>
      </c>
      <c r="R38" s="14" t="s">
        <v>721</v>
      </c>
      <c r="S38" s="14" t="s">
        <v>721</v>
      </c>
      <c r="T38" s="14">
        <v>1</v>
      </c>
      <c r="U38" s="14" t="s">
        <v>721</v>
      </c>
      <c r="V38" s="14">
        <v>4</v>
      </c>
      <c r="W38" s="14">
        <v>1</v>
      </c>
      <c r="X38" s="13">
        <v>1</v>
      </c>
      <c r="Y38" s="14" t="s">
        <v>738</v>
      </c>
    </row>
    <row r="39" spans="1:25" ht="11.25" customHeight="1">
      <c r="A39" s="68">
        <v>210</v>
      </c>
      <c r="B39" s="79" t="s">
        <v>174</v>
      </c>
      <c r="C39" s="12">
        <v>2474</v>
      </c>
      <c r="D39" s="13">
        <v>1120</v>
      </c>
      <c r="E39" s="13">
        <v>514</v>
      </c>
      <c r="F39" s="13">
        <v>137</v>
      </c>
      <c r="G39" s="13">
        <v>224</v>
      </c>
      <c r="H39" s="13">
        <v>166</v>
      </c>
      <c r="I39" s="13">
        <v>33</v>
      </c>
      <c r="J39" s="13">
        <v>66</v>
      </c>
      <c r="K39" s="13">
        <v>65</v>
      </c>
      <c r="L39" s="13">
        <v>39</v>
      </c>
      <c r="M39" s="13">
        <v>13</v>
      </c>
      <c r="N39" s="13">
        <v>4</v>
      </c>
      <c r="O39" s="13">
        <v>9</v>
      </c>
      <c r="P39" s="13">
        <v>8</v>
      </c>
      <c r="Q39" s="13">
        <v>22</v>
      </c>
      <c r="R39" s="14">
        <v>3</v>
      </c>
      <c r="S39" s="13">
        <v>1</v>
      </c>
      <c r="T39" s="13">
        <v>3</v>
      </c>
      <c r="U39" s="13">
        <v>1</v>
      </c>
      <c r="V39" s="13">
        <v>1</v>
      </c>
      <c r="W39" s="13" t="s">
        <v>721</v>
      </c>
      <c r="X39" s="13">
        <v>44</v>
      </c>
      <c r="Y39" s="13">
        <v>1</v>
      </c>
    </row>
    <row r="40" spans="1:25" ht="11.25" customHeight="1">
      <c r="A40" s="68">
        <v>212</v>
      </c>
      <c r="B40" s="79" t="s">
        <v>175</v>
      </c>
      <c r="C40" s="12">
        <v>318</v>
      </c>
      <c r="D40" s="13">
        <v>155</v>
      </c>
      <c r="E40" s="13">
        <v>72</v>
      </c>
      <c r="F40" s="13">
        <v>3</v>
      </c>
      <c r="G40" s="13">
        <v>19</v>
      </c>
      <c r="H40" s="13">
        <v>37</v>
      </c>
      <c r="I40" s="13">
        <v>4</v>
      </c>
      <c r="J40" s="14">
        <v>2</v>
      </c>
      <c r="K40" s="13">
        <v>2</v>
      </c>
      <c r="L40" s="13">
        <v>5</v>
      </c>
      <c r="M40" s="14">
        <v>2</v>
      </c>
      <c r="N40" s="13" t="s">
        <v>721</v>
      </c>
      <c r="O40" s="13">
        <v>1</v>
      </c>
      <c r="P40" s="13">
        <v>4</v>
      </c>
      <c r="Q40" s="14" t="s">
        <v>721</v>
      </c>
      <c r="R40" s="14" t="s">
        <v>721</v>
      </c>
      <c r="S40" s="14" t="s">
        <v>721</v>
      </c>
      <c r="T40" s="14" t="s">
        <v>721</v>
      </c>
      <c r="U40" s="14">
        <v>1</v>
      </c>
      <c r="V40" s="14" t="s">
        <v>721</v>
      </c>
      <c r="W40" s="14">
        <v>2</v>
      </c>
      <c r="X40" s="13">
        <v>7</v>
      </c>
      <c r="Y40" s="13">
        <v>2</v>
      </c>
    </row>
    <row r="41" spans="1:25" ht="11.25" customHeight="1">
      <c r="A41" s="68">
        <v>213</v>
      </c>
      <c r="B41" s="79" t="s">
        <v>176</v>
      </c>
      <c r="C41" s="12">
        <v>425</v>
      </c>
      <c r="D41" s="13">
        <v>258</v>
      </c>
      <c r="E41" s="13">
        <v>83</v>
      </c>
      <c r="F41" s="13">
        <v>2</v>
      </c>
      <c r="G41" s="13">
        <v>38</v>
      </c>
      <c r="H41" s="13">
        <v>8</v>
      </c>
      <c r="I41" s="13">
        <v>6</v>
      </c>
      <c r="J41" s="13">
        <v>1</v>
      </c>
      <c r="K41" s="13">
        <v>3</v>
      </c>
      <c r="L41" s="13">
        <v>5</v>
      </c>
      <c r="M41" s="13">
        <v>3</v>
      </c>
      <c r="N41" s="13">
        <v>2</v>
      </c>
      <c r="O41" s="13">
        <v>3</v>
      </c>
      <c r="P41" s="13">
        <v>1</v>
      </c>
      <c r="Q41" s="13" t="s">
        <v>721</v>
      </c>
      <c r="R41" s="14">
        <v>1</v>
      </c>
      <c r="S41" s="14" t="s">
        <v>721</v>
      </c>
      <c r="T41" s="14" t="s">
        <v>721</v>
      </c>
      <c r="U41" s="13">
        <v>1</v>
      </c>
      <c r="V41" s="14">
        <v>1</v>
      </c>
      <c r="W41" s="14" t="s">
        <v>721</v>
      </c>
      <c r="X41" s="13">
        <v>9</v>
      </c>
      <c r="Y41" s="14" t="s">
        <v>738</v>
      </c>
    </row>
    <row r="42" spans="1:25" ht="11.25" customHeight="1">
      <c r="A42" s="68">
        <v>214</v>
      </c>
      <c r="B42" s="79" t="s">
        <v>177</v>
      </c>
      <c r="C42" s="12">
        <v>3228</v>
      </c>
      <c r="D42" s="13">
        <v>2156</v>
      </c>
      <c r="E42" s="13">
        <v>364</v>
      </c>
      <c r="F42" s="13">
        <v>9</v>
      </c>
      <c r="G42" s="13">
        <v>64</v>
      </c>
      <c r="H42" s="13">
        <v>318</v>
      </c>
      <c r="I42" s="13">
        <v>84</v>
      </c>
      <c r="J42" s="13">
        <v>31</v>
      </c>
      <c r="K42" s="13">
        <v>15</v>
      </c>
      <c r="L42" s="13">
        <v>11</v>
      </c>
      <c r="M42" s="13">
        <v>13</v>
      </c>
      <c r="N42" s="13">
        <v>19</v>
      </c>
      <c r="O42" s="13">
        <v>27</v>
      </c>
      <c r="P42" s="13">
        <v>12</v>
      </c>
      <c r="Q42" s="13">
        <v>21</v>
      </c>
      <c r="R42" s="13">
        <v>11</v>
      </c>
      <c r="S42" s="13">
        <v>6</v>
      </c>
      <c r="T42" s="13">
        <v>3</v>
      </c>
      <c r="U42" s="14">
        <v>1</v>
      </c>
      <c r="V42" s="13">
        <v>4</v>
      </c>
      <c r="W42" s="13">
        <v>1</v>
      </c>
      <c r="X42" s="13">
        <v>55</v>
      </c>
      <c r="Y42" s="13">
        <v>3</v>
      </c>
    </row>
    <row r="43" spans="1:25" ht="11.25" customHeight="1">
      <c r="A43" s="68">
        <v>215</v>
      </c>
      <c r="B43" s="79" t="s">
        <v>178</v>
      </c>
      <c r="C43" s="12">
        <v>934</v>
      </c>
      <c r="D43" s="14">
        <v>299</v>
      </c>
      <c r="E43" s="14">
        <v>187</v>
      </c>
      <c r="F43" s="14">
        <v>48</v>
      </c>
      <c r="G43" s="14">
        <v>28</v>
      </c>
      <c r="H43" s="14">
        <v>191</v>
      </c>
      <c r="I43" s="14">
        <v>10</v>
      </c>
      <c r="J43" s="14">
        <v>5</v>
      </c>
      <c r="K43" s="14">
        <v>46</v>
      </c>
      <c r="L43" s="14">
        <v>9</v>
      </c>
      <c r="M43" s="14">
        <v>11</v>
      </c>
      <c r="N43" s="14">
        <v>1</v>
      </c>
      <c r="O43" s="14">
        <v>4</v>
      </c>
      <c r="P43" s="14">
        <v>6</v>
      </c>
      <c r="Q43" s="14">
        <v>8</v>
      </c>
      <c r="R43" s="14" t="s">
        <v>721</v>
      </c>
      <c r="S43" s="14" t="s">
        <v>721</v>
      </c>
      <c r="T43" s="14">
        <v>1</v>
      </c>
      <c r="U43" s="14">
        <v>1</v>
      </c>
      <c r="V43" s="14" t="s">
        <v>721</v>
      </c>
      <c r="W43" s="14">
        <v>14</v>
      </c>
      <c r="X43" s="13">
        <v>64</v>
      </c>
      <c r="Y43" s="14">
        <v>1</v>
      </c>
    </row>
    <row r="44" spans="1:25" ht="11.25" customHeight="1">
      <c r="A44" s="68">
        <v>216</v>
      </c>
      <c r="B44" s="79" t="s">
        <v>179</v>
      </c>
      <c r="C44" s="12">
        <v>1070</v>
      </c>
      <c r="D44" s="13">
        <v>739</v>
      </c>
      <c r="E44" s="13">
        <v>103</v>
      </c>
      <c r="F44" s="13">
        <v>44</v>
      </c>
      <c r="G44" s="13">
        <v>65</v>
      </c>
      <c r="H44" s="13">
        <v>24</v>
      </c>
      <c r="I44" s="13">
        <v>7</v>
      </c>
      <c r="J44" s="13">
        <v>30</v>
      </c>
      <c r="K44" s="13">
        <v>25</v>
      </c>
      <c r="L44" s="13">
        <v>7</v>
      </c>
      <c r="M44" s="13">
        <v>6</v>
      </c>
      <c r="N44" s="13">
        <v>2</v>
      </c>
      <c r="O44" s="13" t="s">
        <v>721</v>
      </c>
      <c r="P44" s="13">
        <v>5</v>
      </c>
      <c r="Q44" s="14">
        <v>1</v>
      </c>
      <c r="R44" s="14" t="s">
        <v>721</v>
      </c>
      <c r="S44" s="14" t="s">
        <v>721</v>
      </c>
      <c r="T44" s="14">
        <v>2</v>
      </c>
      <c r="U44" s="14">
        <v>1</v>
      </c>
      <c r="V44" s="13" t="s">
        <v>721</v>
      </c>
      <c r="W44" s="14">
        <v>1</v>
      </c>
      <c r="X44" s="13">
        <v>8</v>
      </c>
      <c r="Y44" s="14" t="s">
        <v>738</v>
      </c>
    </row>
    <row r="45" spans="1:25" ht="11.25" customHeight="1">
      <c r="A45" s="68">
        <v>217</v>
      </c>
      <c r="B45" s="79" t="s">
        <v>180</v>
      </c>
      <c r="C45" s="12">
        <v>1234</v>
      </c>
      <c r="D45" s="13">
        <v>904</v>
      </c>
      <c r="E45" s="13">
        <v>115</v>
      </c>
      <c r="F45" s="13">
        <v>4</v>
      </c>
      <c r="G45" s="13">
        <v>32</v>
      </c>
      <c r="H45" s="13">
        <v>34</v>
      </c>
      <c r="I45" s="13">
        <v>40</v>
      </c>
      <c r="J45" s="13">
        <v>14</v>
      </c>
      <c r="K45" s="13">
        <v>2</v>
      </c>
      <c r="L45" s="13">
        <v>7</v>
      </c>
      <c r="M45" s="13">
        <v>11</v>
      </c>
      <c r="N45" s="13">
        <v>14</v>
      </c>
      <c r="O45" s="13">
        <v>10</v>
      </c>
      <c r="P45" s="13">
        <v>5</v>
      </c>
      <c r="Q45" s="13">
        <v>5</v>
      </c>
      <c r="R45" s="13">
        <v>4</v>
      </c>
      <c r="S45" s="14">
        <v>5</v>
      </c>
      <c r="T45" s="13" t="s">
        <v>721</v>
      </c>
      <c r="U45" s="13">
        <v>3</v>
      </c>
      <c r="V45" s="13">
        <v>1</v>
      </c>
      <c r="W45" s="14" t="s">
        <v>721</v>
      </c>
      <c r="X45" s="13">
        <v>23</v>
      </c>
      <c r="Y45" s="13">
        <v>1</v>
      </c>
    </row>
    <row r="46" spans="1:25" ht="11.25" customHeight="1">
      <c r="A46" s="68">
        <v>218</v>
      </c>
      <c r="B46" s="79" t="s">
        <v>181</v>
      </c>
      <c r="C46" s="12">
        <v>624</v>
      </c>
      <c r="D46" s="13">
        <v>159</v>
      </c>
      <c r="E46" s="13">
        <v>100</v>
      </c>
      <c r="F46" s="13">
        <v>82</v>
      </c>
      <c r="G46" s="13">
        <v>35</v>
      </c>
      <c r="H46" s="13">
        <v>164</v>
      </c>
      <c r="I46" s="13">
        <v>15</v>
      </c>
      <c r="J46" s="14" t="s">
        <v>721</v>
      </c>
      <c r="K46" s="13">
        <v>36</v>
      </c>
      <c r="L46" s="13">
        <v>14</v>
      </c>
      <c r="M46" s="13">
        <v>1</v>
      </c>
      <c r="N46" s="13">
        <v>1</v>
      </c>
      <c r="O46" s="13" t="s">
        <v>721</v>
      </c>
      <c r="P46" s="13" t="s">
        <v>721</v>
      </c>
      <c r="Q46" s="13">
        <v>1</v>
      </c>
      <c r="R46" s="14" t="s">
        <v>721</v>
      </c>
      <c r="S46" s="14">
        <v>1</v>
      </c>
      <c r="T46" s="14" t="s">
        <v>721</v>
      </c>
      <c r="U46" s="13">
        <v>1</v>
      </c>
      <c r="V46" s="13">
        <v>1</v>
      </c>
      <c r="W46" s="14">
        <v>2</v>
      </c>
      <c r="X46" s="13">
        <v>11</v>
      </c>
      <c r="Y46" s="14" t="s">
        <v>738</v>
      </c>
    </row>
    <row r="47" spans="1:25" ht="11.25" customHeight="1">
      <c r="A47" s="68">
        <v>219</v>
      </c>
      <c r="B47" s="79" t="s">
        <v>182</v>
      </c>
      <c r="C47" s="12">
        <v>1000</v>
      </c>
      <c r="D47" s="13">
        <v>515</v>
      </c>
      <c r="E47" s="13">
        <v>149</v>
      </c>
      <c r="F47" s="13">
        <v>76</v>
      </c>
      <c r="G47" s="13">
        <v>27</v>
      </c>
      <c r="H47" s="13">
        <v>26</v>
      </c>
      <c r="I47" s="13">
        <v>50</v>
      </c>
      <c r="J47" s="13">
        <v>36</v>
      </c>
      <c r="K47" s="13">
        <v>13</v>
      </c>
      <c r="L47" s="13">
        <v>9</v>
      </c>
      <c r="M47" s="13">
        <v>9</v>
      </c>
      <c r="N47" s="13">
        <v>11</v>
      </c>
      <c r="O47" s="13">
        <v>12</v>
      </c>
      <c r="P47" s="13">
        <v>14</v>
      </c>
      <c r="Q47" s="13">
        <v>4</v>
      </c>
      <c r="R47" s="13">
        <v>8</v>
      </c>
      <c r="S47" s="14">
        <v>5</v>
      </c>
      <c r="T47" s="13">
        <v>2</v>
      </c>
      <c r="U47" s="14">
        <v>2</v>
      </c>
      <c r="V47" s="14">
        <v>4</v>
      </c>
      <c r="W47" s="14">
        <v>5</v>
      </c>
      <c r="X47" s="13">
        <v>22</v>
      </c>
      <c r="Y47" s="13">
        <v>1</v>
      </c>
    </row>
    <row r="48" spans="1:25" ht="11.25" customHeight="1">
      <c r="A48" s="68">
        <v>220</v>
      </c>
      <c r="B48" s="79" t="s">
        <v>183</v>
      </c>
      <c r="C48" s="12">
        <v>771</v>
      </c>
      <c r="D48" s="13">
        <v>75</v>
      </c>
      <c r="E48" s="13">
        <v>320</v>
      </c>
      <c r="F48" s="13">
        <v>97</v>
      </c>
      <c r="G48" s="13">
        <v>31</v>
      </c>
      <c r="H48" s="13">
        <v>131</v>
      </c>
      <c r="I48" s="13">
        <v>4</v>
      </c>
      <c r="J48" s="14" t="s">
        <v>721</v>
      </c>
      <c r="K48" s="13">
        <v>5</v>
      </c>
      <c r="L48" s="13">
        <v>9</v>
      </c>
      <c r="M48" s="14">
        <v>2</v>
      </c>
      <c r="N48" s="13" t="s">
        <v>721</v>
      </c>
      <c r="O48" s="13">
        <v>3</v>
      </c>
      <c r="P48" s="13">
        <v>6</v>
      </c>
      <c r="Q48" s="14">
        <v>2</v>
      </c>
      <c r="R48" s="14" t="s">
        <v>721</v>
      </c>
      <c r="S48" s="14" t="s">
        <v>721</v>
      </c>
      <c r="T48" s="14" t="s">
        <v>721</v>
      </c>
      <c r="U48" s="14">
        <v>1</v>
      </c>
      <c r="V48" s="14" t="s">
        <v>721</v>
      </c>
      <c r="W48" s="14" t="s">
        <v>721</v>
      </c>
      <c r="X48" s="13">
        <v>85</v>
      </c>
      <c r="Y48" s="14" t="s">
        <v>738</v>
      </c>
    </row>
    <row r="49" spans="1:25" ht="11.25" customHeight="1">
      <c r="A49" s="68">
        <v>221</v>
      </c>
      <c r="B49" s="79" t="s">
        <v>184</v>
      </c>
      <c r="C49" s="12">
        <v>558</v>
      </c>
      <c r="D49" s="13">
        <v>103</v>
      </c>
      <c r="E49" s="13">
        <v>108</v>
      </c>
      <c r="F49" s="13">
        <v>56</v>
      </c>
      <c r="G49" s="13">
        <v>48</v>
      </c>
      <c r="H49" s="13">
        <v>178</v>
      </c>
      <c r="I49" s="13">
        <v>12</v>
      </c>
      <c r="J49" s="13">
        <v>5</v>
      </c>
      <c r="K49" s="13">
        <v>9</v>
      </c>
      <c r="L49" s="14" t="s">
        <v>721</v>
      </c>
      <c r="M49" s="13">
        <v>7</v>
      </c>
      <c r="N49" s="13">
        <v>6</v>
      </c>
      <c r="O49" s="13">
        <v>3</v>
      </c>
      <c r="P49" s="13">
        <v>5</v>
      </c>
      <c r="Q49" s="13">
        <v>3</v>
      </c>
      <c r="R49" s="13">
        <v>3</v>
      </c>
      <c r="S49" s="13">
        <v>2</v>
      </c>
      <c r="T49" s="14" t="s">
        <v>721</v>
      </c>
      <c r="U49" s="13">
        <v>1</v>
      </c>
      <c r="V49" s="14">
        <v>2</v>
      </c>
      <c r="W49" s="14" t="s">
        <v>721</v>
      </c>
      <c r="X49" s="13">
        <v>7</v>
      </c>
      <c r="Y49" s="14" t="s">
        <v>738</v>
      </c>
    </row>
    <row r="50" spans="1:25" ht="11.25" customHeight="1">
      <c r="A50" s="68">
        <v>222</v>
      </c>
      <c r="B50" s="79" t="s">
        <v>291</v>
      </c>
      <c r="C50" s="12">
        <v>103</v>
      </c>
      <c r="D50" s="13">
        <v>4</v>
      </c>
      <c r="E50" s="13">
        <v>38</v>
      </c>
      <c r="F50" s="13">
        <v>10</v>
      </c>
      <c r="G50" s="14">
        <v>28</v>
      </c>
      <c r="H50" s="13" t="s">
        <v>721</v>
      </c>
      <c r="I50" s="13">
        <v>4</v>
      </c>
      <c r="J50" s="14" t="s">
        <v>721</v>
      </c>
      <c r="K50" s="13" t="s">
        <v>721</v>
      </c>
      <c r="L50" s="13">
        <v>13</v>
      </c>
      <c r="M50" s="14" t="s">
        <v>721</v>
      </c>
      <c r="N50" s="14">
        <v>1</v>
      </c>
      <c r="O50" s="13" t="s">
        <v>721</v>
      </c>
      <c r="P50" s="14" t="s">
        <v>721</v>
      </c>
      <c r="Q50" s="13" t="s">
        <v>721</v>
      </c>
      <c r="R50" s="14" t="s">
        <v>721</v>
      </c>
      <c r="S50" s="14">
        <v>1</v>
      </c>
      <c r="T50" s="13">
        <v>3</v>
      </c>
      <c r="U50" s="14" t="s">
        <v>721</v>
      </c>
      <c r="V50" s="14" t="s">
        <v>721</v>
      </c>
      <c r="W50" s="14" t="s">
        <v>721</v>
      </c>
      <c r="X50" s="14">
        <v>1</v>
      </c>
      <c r="Y50" s="14" t="s">
        <v>738</v>
      </c>
    </row>
    <row r="51" spans="1:25" ht="11.25" customHeight="1">
      <c r="A51" s="68">
        <v>223</v>
      </c>
      <c r="B51" s="79" t="s">
        <v>292</v>
      </c>
      <c r="C51" s="12">
        <v>646</v>
      </c>
      <c r="D51" s="13">
        <v>79</v>
      </c>
      <c r="E51" s="13">
        <v>297</v>
      </c>
      <c r="F51" s="13">
        <v>30</v>
      </c>
      <c r="G51" s="13">
        <v>90</v>
      </c>
      <c r="H51" s="13">
        <v>101</v>
      </c>
      <c r="I51" s="13">
        <v>6</v>
      </c>
      <c r="J51" s="14">
        <v>2</v>
      </c>
      <c r="K51" s="13">
        <v>2</v>
      </c>
      <c r="L51" s="13">
        <v>9</v>
      </c>
      <c r="M51" s="13">
        <v>2</v>
      </c>
      <c r="N51" s="13">
        <v>3</v>
      </c>
      <c r="O51" s="13">
        <v>4</v>
      </c>
      <c r="P51" s="13">
        <v>2</v>
      </c>
      <c r="Q51" s="14" t="s">
        <v>721</v>
      </c>
      <c r="R51" s="14" t="s">
        <v>721</v>
      </c>
      <c r="S51" s="14" t="s">
        <v>721</v>
      </c>
      <c r="T51" s="14" t="s">
        <v>721</v>
      </c>
      <c r="U51" s="14" t="s">
        <v>721</v>
      </c>
      <c r="V51" s="14">
        <v>1</v>
      </c>
      <c r="W51" s="14" t="s">
        <v>721</v>
      </c>
      <c r="X51" s="13">
        <v>18</v>
      </c>
      <c r="Y51" s="14" t="s">
        <v>738</v>
      </c>
    </row>
    <row r="52" spans="1:25" ht="11.25" customHeight="1">
      <c r="A52" s="68">
        <v>224</v>
      </c>
      <c r="B52" s="79" t="s">
        <v>293</v>
      </c>
      <c r="C52" s="12">
        <v>202</v>
      </c>
      <c r="D52" s="13">
        <v>31</v>
      </c>
      <c r="E52" s="13">
        <v>74</v>
      </c>
      <c r="F52" s="14" t="s">
        <v>721</v>
      </c>
      <c r="G52" s="13">
        <v>19</v>
      </c>
      <c r="H52" s="13">
        <v>36</v>
      </c>
      <c r="I52" s="13">
        <v>8</v>
      </c>
      <c r="J52" s="14" t="s">
        <v>721</v>
      </c>
      <c r="K52" s="13">
        <v>12</v>
      </c>
      <c r="L52" s="14">
        <v>14</v>
      </c>
      <c r="M52" s="13">
        <v>1</v>
      </c>
      <c r="N52" s="13">
        <v>2</v>
      </c>
      <c r="O52" s="13" t="s">
        <v>721</v>
      </c>
      <c r="P52" s="13" t="s">
        <v>721</v>
      </c>
      <c r="Q52" s="14" t="s">
        <v>721</v>
      </c>
      <c r="R52" s="14" t="s">
        <v>721</v>
      </c>
      <c r="S52" s="14" t="s">
        <v>721</v>
      </c>
      <c r="T52" s="13">
        <v>1</v>
      </c>
      <c r="U52" s="14">
        <v>1</v>
      </c>
      <c r="V52" s="14" t="s">
        <v>721</v>
      </c>
      <c r="W52" s="14" t="s">
        <v>721</v>
      </c>
      <c r="X52" s="13">
        <v>3</v>
      </c>
      <c r="Y52" s="14" t="s">
        <v>738</v>
      </c>
    </row>
    <row r="53" spans="1:25" ht="11.25" customHeight="1">
      <c r="A53" s="68">
        <v>225</v>
      </c>
      <c r="B53" s="79" t="s">
        <v>294</v>
      </c>
      <c r="C53" s="12">
        <v>201</v>
      </c>
      <c r="D53" s="13">
        <v>14</v>
      </c>
      <c r="E53" s="13">
        <v>59</v>
      </c>
      <c r="F53" s="13">
        <v>6</v>
      </c>
      <c r="G53" s="13">
        <v>30</v>
      </c>
      <c r="H53" s="13">
        <v>52</v>
      </c>
      <c r="I53" s="13">
        <v>10</v>
      </c>
      <c r="J53" s="14" t="s">
        <v>721</v>
      </c>
      <c r="K53" s="13" t="s">
        <v>721</v>
      </c>
      <c r="L53" s="13">
        <v>22</v>
      </c>
      <c r="M53" s="14">
        <v>1</v>
      </c>
      <c r="N53" s="14" t="s">
        <v>721</v>
      </c>
      <c r="O53" s="14">
        <v>2</v>
      </c>
      <c r="P53" s="13" t="s">
        <v>721</v>
      </c>
      <c r="Q53" s="14" t="s">
        <v>721</v>
      </c>
      <c r="R53" s="13">
        <v>1</v>
      </c>
      <c r="S53" s="14">
        <v>2</v>
      </c>
      <c r="T53" s="14" t="s">
        <v>721</v>
      </c>
      <c r="U53" s="14" t="s">
        <v>721</v>
      </c>
      <c r="V53" s="14" t="s">
        <v>721</v>
      </c>
      <c r="W53" s="14" t="s">
        <v>721</v>
      </c>
      <c r="X53" s="13">
        <v>2</v>
      </c>
      <c r="Y53" s="14" t="s">
        <v>738</v>
      </c>
    </row>
    <row r="54" spans="1:25" ht="11.25" customHeight="1">
      <c r="A54" s="68">
        <v>226</v>
      </c>
      <c r="B54" s="79" t="s">
        <v>295</v>
      </c>
      <c r="C54" s="12">
        <v>226</v>
      </c>
      <c r="D54" s="13">
        <v>62</v>
      </c>
      <c r="E54" s="13">
        <v>57</v>
      </c>
      <c r="F54" s="13">
        <v>9</v>
      </c>
      <c r="G54" s="14">
        <v>44</v>
      </c>
      <c r="H54" s="13">
        <v>5</v>
      </c>
      <c r="I54" s="13">
        <v>5</v>
      </c>
      <c r="J54" s="14" t="s">
        <v>721</v>
      </c>
      <c r="K54" s="14">
        <v>3</v>
      </c>
      <c r="L54" s="13">
        <v>5</v>
      </c>
      <c r="M54" s="13">
        <v>24</v>
      </c>
      <c r="N54" s="13">
        <v>3</v>
      </c>
      <c r="O54" s="14">
        <v>1</v>
      </c>
      <c r="P54" s="13">
        <v>1</v>
      </c>
      <c r="Q54" s="14" t="s">
        <v>721</v>
      </c>
      <c r="R54" s="14" t="s">
        <v>721</v>
      </c>
      <c r="S54" s="14">
        <v>1</v>
      </c>
      <c r="T54" s="14" t="s">
        <v>721</v>
      </c>
      <c r="U54" s="14" t="s">
        <v>721</v>
      </c>
      <c r="V54" s="13" t="s">
        <v>721</v>
      </c>
      <c r="W54" s="14" t="s">
        <v>721</v>
      </c>
      <c r="X54" s="13">
        <v>5</v>
      </c>
      <c r="Y54" s="13">
        <v>1</v>
      </c>
    </row>
    <row r="55" spans="1:25" ht="11.25" customHeight="1">
      <c r="A55" s="68">
        <v>227</v>
      </c>
      <c r="B55" s="79" t="s">
        <v>296</v>
      </c>
      <c r="C55" s="12">
        <v>238</v>
      </c>
      <c r="D55" s="13">
        <v>23</v>
      </c>
      <c r="E55" s="13">
        <v>148</v>
      </c>
      <c r="F55" s="14" t="s">
        <v>721</v>
      </c>
      <c r="G55" s="13">
        <v>28</v>
      </c>
      <c r="H55" s="13">
        <v>4</v>
      </c>
      <c r="I55" s="13">
        <v>16</v>
      </c>
      <c r="J55" s="14" t="s">
        <v>721</v>
      </c>
      <c r="K55" s="13">
        <v>15</v>
      </c>
      <c r="L55" s="13" t="s">
        <v>721</v>
      </c>
      <c r="M55" s="13">
        <v>1</v>
      </c>
      <c r="N55" s="13" t="s">
        <v>721</v>
      </c>
      <c r="O55" s="14">
        <v>1</v>
      </c>
      <c r="P55" s="14" t="s">
        <v>721</v>
      </c>
      <c r="Q55" s="14" t="s">
        <v>721</v>
      </c>
      <c r="R55" s="14" t="s">
        <v>721</v>
      </c>
      <c r="S55" s="14" t="s">
        <v>721</v>
      </c>
      <c r="T55" s="14" t="s">
        <v>721</v>
      </c>
      <c r="U55" s="14" t="s">
        <v>721</v>
      </c>
      <c r="V55" s="14" t="s">
        <v>721</v>
      </c>
      <c r="W55" s="14" t="s">
        <v>721</v>
      </c>
      <c r="X55" s="13">
        <v>2</v>
      </c>
      <c r="Y55" s="14" t="s">
        <v>738</v>
      </c>
    </row>
    <row r="56" spans="1:25" ht="11.25" customHeight="1">
      <c r="A56" s="68">
        <v>228</v>
      </c>
      <c r="B56" s="79" t="s">
        <v>354</v>
      </c>
      <c r="C56" s="12">
        <v>415</v>
      </c>
      <c r="D56" s="13">
        <v>69</v>
      </c>
      <c r="E56" s="13">
        <v>188</v>
      </c>
      <c r="F56" s="14">
        <v>5</v>
      </c>
      <c r="G56" s="13">
        <v>44</v>
      </c>
      <c r="H56" s="13">
        <v>22</v>
      </c>
      <c r="I56" s="13">
        <v>9</v>
      </c>
      <c r="J56" s="14" t="s">
        <v>721</v>
      </c>
      <c r="K56" s="13">
        <v>42</v>
      </c>
      <c r="L56" s="13">
        <v>10</v>
      </c>
      <c r="M56" s="13">
        <v>9</v>
      </c>
      <c r="N56" s="13">
        <v>1</v>
      </c>
      <c r="O56" s="14">
        <v>1</v>
      </c>
      <c r="P56" s="14">
        <v>1</v>
      </c>
      <c r="Q56" s="13" t="s">
        <v>721</v>
      </c>
      <c r="R56" s="14">
        <v>1</v>
      </c>
      <c r="S56" s="14" t="s">
        <v>721</v>
      </c>
      <c r="T56" s="14" t="s">
        <v>721</v>
      </c>
      <c r="U56" s="14">
        <v>1</v>
      </c>
      <c r="V56" s="14">
        <v>1</v>
      </c>
      <c r="W56" s="14">
        <v>1</v>
      </c>
      <c r="X56" s="13">
        <v>10</v>
      </c>
      <c r="Y56" s="14" t="s">
        <v>738</v>
      </c>
    </row>
    <row r="57" spans="1:25" ht="11.25" customHeight="1">
      <c r="A57" s="68">
        <v>229</v>
      </c>
      <c r="B57" s="79" t="s">
        <v>297</v>
      </c>
      <c r="C57" s="12">
        <v>420</v>
      </c>
      <c r="D57" s="13">
        <v>140</v>
      </c>
      <c r="E57" s="13">
        <v>122</v>
      </c>
      <c r="F57" s="13">
        <v>15</v>
      </c>
      <c r="G57" s="13">
        <v>13</v>
      </c>
      <c r="H57" s="13">
        <v>19</v>
      </c>
      <c r="I57" s="13">
        <v>14</v>
      </c>
      <c r="J57" s="13">
        <v>3</v>
      </c>
      <c r="K57" s="13">
        <v>54</v>
      </c>
      <c r="L57" s="13">
        <v>8</v>
      </c>
      <c r="M57" s="13">
        <v>3</v>
      </c>
      <c r="N57" s="13">
        <v>4</v>
      </c>
      <c r="O57" s="13">
        <v>1</v>
      </c>
      <c r="P57" s="13">
        <v>2</v>
      </c>
      <c r="Q57" s="13" t="s">
        <v>721</v>
      </c>
      <c r="R57" s="13">
        <v>2</v>
      </c>
      <c r="S57" s="14" t="s">
        <v>721</v>
      </c>
      <c r="T57" s="13">
        <v>7</v>
      </c>
      <c r="U57" s="14" t="s">
        <v>721</v>
      </c>
      <c r="V57" s="14">
        <v>1</v>
      </c>
      <c r="W57" s="14" t="s">
        <v>721</v>
      </c>
      <c r="X57" s="13">
        <v>12</v>
      </c>
      <c r="Y57" s="14" t="s">
        <v>738</v>
      </c>
    </row>
    <row r="58" spans="1:25" ht="11.25" customHeight="1">
      <c r="A58" s="68">
        <v>301</v>
      </c>
      <c r="B58" s="79" t="s">
        <v>330</v>
      </c>
      <c r="C58" s="12">
        <v>189</v>
      </c>
      <c r="D58" s="13">
        <v>78</v>
      </c>
      <c r="E58" s="13">
        <v>61</v>
      </c>
      <c r="F58" s="14">
        <v>2</v>
      </c>
      <c r="G58" s="13">
        <v>8</v>
      </c>
      <c r="H58" s="13">
        <v>3</v>
      </c>
      <c r="I58" s="13">
        <v>10</v>
      </c>
      <c r="J58" s="14">
        <v>7</v>
      </c>
      <c r="K58" s="13">
        <v>1</v>
      </c>
      <c r="L58" s="14">
        <v>1</v>
      </c>
      <c r="M58" s="13">
        <v>2</v>
      </c>
      <c r="N58" s="14">
        <v>5</v>
      </c>
      <c r="O58" s="13">
        <v>3</v>
      </c>
      <c r="P58" s="14">
        <v>3</v>
      </c>
      <c r="Q58" s="14" t="s">
        <v>721</v>
      </c>
      <c r="R58" s="14" t="s">
        <v>721</v>
      </c>
      <c r="S58" s="14" t="s">
        <v>721</v>
      </c>
      <c r="T58" s="14" t="s">
        <v>721</v>
      </c>
      <c r="U58" s="14" t="s">
        <v>721</v>
      </c>
      <c r="V58" s="14" t="s">
        <v>721</v>
      </c>
      <c r="W58" s="14" t="s">
        <v>721</v>
      </c>
      <c r="X58" s="13">
        <v>5</v>
      </c>
      <c r="Y58" s="14" t="s">
        <v>738</v>
      </c>
    </row>
    <row r="59" spans="1:25" ht="11.25" customHeight="1">
      <c r="A59" s="68">
        <v>365</v>
      </c>
      <c r="B59" s="79" t="s">
        <v>298</v>
      </c>
      <c r="C59" s="12">
        <v>143</v>
      </c>
      <c r="D59" s="13">
        <v>18</v>
      </c>
      <c r="E59" s="13">
        <v>61</v>
      </c>
      <c r="F59" s="14">
        <v>8</v>
      </c>
      <c r="G59" s="13">
        <v>27</v>
      </c>
      <c r="H59" s="13">
        <v>21</v>
      </c>
      <c r="I59" s="13">
        <v>4</v>
      </c>
      <c r="J59" s="14" t="s">
        <v>721</v>
      </c>
      <c r="K59" s="13">
        <v>1</v>
      </c>
      <c r="L59" s="14" t="s">
        <v>721</v>
      </c>
      <c r="M59" s="13" t="s">
        <v>721</v>
      </c>
      <c r="N59" s="14">
        <v>1</v>
      </c>
      <c r="O59" s="14" t="s">
        <v>721</v>
      </c>
      <c r="P59" s="14" t="s">
        <v>721</v>
      </c>
      <c r="Q59" s="13" t="s">
        <v>721</v>
      </c>
      <c r="R59" s="14" t="s">
        <v>721</v>
      </c>
      <c r="S59" s="14" t="s">
        <v>721</v>
      </c>
      <c r="T59" s="14" t="s">
        <v>721</v>
      </c>
      <c r="U59" s="14" t="s">
        <v>721</v>
      </c>
      <c r="V59" s="14" t="s">
        <v>721</v>
      </c>
      <c r="W59" s="14" t="s">
        <v>721</v>
      </c>
      <c r="X59" s="13">
        <v>2</v>
      </c>
      <c r="Y59" s="14" t="s">
        <v>738</v>
      </c>
    </row>
    <row r="60" spans="1:25" ht="11.25" customHeight="1">
      <c r="A60" s="68">
        <v>381</v>
      </c>
      <c r="B60" s="79" t="s">
        <v>186</v>
      </c>
      <c r="C60" s="12">
        <v>208</v>
      </c>
      <c r="D60" s="13">
        <v>47</v>
      </c>
      <c r="E60" s="13">
        <v>38</v>
      </c>
      <c r="F60" s="13">
        <v>24</v>
      </c>
      <c r="G60" s="13">
        <v>28</v>
      </c>
      <c r="H60" s="13">
        <v>24</v>
      </c>
      <c r="I60" s="14" t="s">
        <v>721</v>
      </c>
      <c r="J60" s="14">
        <v>1</v>
      </c>
      <c r="K60" s="13" t="s">
        <v>721</v>
      </c>
      <c r="L60" s="13">
        <v>5</v>
      </c>
      <c r="M60" s="14">
        <v>4</v>
      </c>
      <c r="N60" s="13" t="s">
        <v>721</v>
      </c>
      <c r="O60" s="13">
        <v>2</v>
      </c>
      <c r="P60" s="14">
        <v>5</v>
      </c>
      <c r="Q60" s="14">
        <v>2</v>
      </c>
      <c r="R60" s="13">
        <v>2</v>
      </c>
      <c r="S60" s="14" t="s">
        <v>721</v>
      </c>
      <c r="T60" s="14">
        <v>1</v>
      </c>
      <c r="U60" s="14" t="s">
        <v>721</v>
      </c>
      <c r="V60" s="14" t="s">
        <v>721</v>
      </c>
      <c r="W60" s="13">
        <v>4</v>
      </c>
      <c r="X60" s="13">
        <v>20</v>
      </c>
      <c r="Y60" s="13">
        <v>1</v>
      </c>
    </row>
    <row r="61" spans="1:25" ht="11.25" customHeight="1">
      <c r="A61" s="68">
        <v>382</v>
      </c>
      <c r="B61" s="79" t="s">
        <v>187</v>
      </c>
      <c r="C61" s="12">
        <v>400</v>
      </c>
      <c r="D61" s="13">
        <v>133</v>
      </c>
      <c r="E61" s="13">
        <v>111</v>
      </c>
      <c r="F61" s="13">
        <v>21</v>
      </c>
      <c r="G61" s="13">
        <v>53</v>
      </c>
      <c r="H61" s="13">
        <v>41</v>
      </c>
      <c r="I61" s="13">
        <v>8</v>
      </c>
      <c r="J61" s="13">
        <v>1</v>
      </c>
      <c r="K61" s="13">
        <v>6</v>
      </c>
      <c r="L61" s="13">
        <v>1</v>
      </c>
      <c r="M61" s="14" t="s">
        <v>721</v>
      </c>
      <c r="N61" s="13">
        <v>2</v>
      </c>
      <c r="O61" s="13">
        <v>2</v>
      </c>
      <c r="P61" s="13">
        <v>3</v>
      </c>
      <c r="Q61" s="14">
        <v>4</v>
      </c>
      <c r="R61" s="14" t="s">
        <v>721</v>
      </c>
      <c r="S61" s="14" t="s">
        <v>721</v>
      </c>
      <c r="T61" s="14" t="s">
        <v>721</v>
      </c>
      <c r="U61" s="14" t="s">
        <v>721</v>
      </c>
      <c r="V61" s="14" t="s">
        <v>721</v>
      </c>
      <c r="W61" s="14" t="s">
        <v>721</v>
      </c>
      <c r="X61" s="13">
        <v>14</v>
      </c>
      <c r="Y61" s="14" t="s">
        <v>738</v>
      </c>
    </row>
    <row r="62" spans="1:25" ht="11.25" customHeight="1">
      <c r="A62" s="68">
        <v>442</v>
      </c>
      <c r="B62" s="79" t="s">
        <v>188</v>
      </c>
      <c r="C62" s="12">
        <v>72</v>
      </c>
      <c r="D62" s="13">
        <v>9</v>
      </c>
      <c r="E62" s="13">
        <v>53</v>
      </c>
      <c r="F62" s="13">
        <v>6</v>
      </c>
      <c r="G62" s="13">
        <v>1</v>
      </c>
      <c r="H62" s="13" t="s">
        <v>721</v>
      </c>
      <c r="I62" s="13" t="s">
        <v>721</v>
      </c>
      <c r="J62" s="14" t="s">
        <v>721</v>
      </c>
      <c r="K62" s="14" t="s">
        <v>721</v>
      </c>
      <c r="L62" s="14" t="s">
        <v>721</v>
      </c>
      <c r="M62" s="14" t="s">
        <v>721</v>
      </c>
      <c r="N62" s="13" t="s">
        <v>721</v>
      </c>
      <c r="O62" s="14" t="s">
        <v>721</v>
      </c>
      <c r="P62" s="14" t="s">
        <v>721</v>
      </c>
      <c r="Q62" s="14" t="s">
        <v>721</v>
      </c>
      <c r="R62" s="14" t="s">
        <v>721</v>
      </c>
      <c r="S62" s="14" t="s">
        <v>721</v>
      </c>
      <c r="T62" s="14" t="s">
        <v>721</v>
      </c>
      <c r="U62" s="14" t="s">
        <v>721</v>
      </c>
      <c r="V62" s="14" t="s">
        <v>721</v>
      </c>
      <c r="W62" s="14" t="s">
        <v>721</v>
      </c>
      <c r="X62" s="14">
        <v>3</v>
      </c>
      <c r="Y62" s="14" t="s">
        <v>738</v>
      </c>
    </row>
    <row r="63" spans="1:25" ht="11.25" customHeight="1">
      <c r="A63" s="68">
        <v>443</v>
      </c>
      <c r="B63" s="79" t="s">
        <v>189</v>
      </c>
      <c r="C63" s="12">
        <v>416</v>
      </c>
      <c r="D63" s="13">
        <v>28</v>
      </c>
      <c r="E63" s="13">
        <v>323</v>
      </c>
      <c r="F63" s="13">
        <v>25</v>
      </c>
      <c r="G63" s="13">
        <v>4</v>
      </c>
      <c r="H63" s="13">
        <v>8</v>
      </c>
      <c r="I63" s="14">
        <v>7</v>
      </c>
      <c r="J63" s="14" t="s">
        <v>721</v>
      </c>
      <c r="K63" s="14" t="s">
        <v>721</v>
      </c>
      <c r="L63" s="13" t="s">
        <v>721</v>
      </c>
      <c r="M63" s="14">
        <v>2</v>
      </c>
      <c r="N63" s="13" t="s">
        <v>721</v>
      </c>
      <c r="O63" s="14" t="s">
        <v>721</v>
      </c>
      <c r="P63" s="13" t="s">
        <v>721</v>
      </c>
      <c r="Q63" s="14" t="s">
        <v>721</v>
      </c>
      <c r="R63" s="14" t="s">
        <v>721</v>
      </c>
      <c r="S63" s="14" t="s">
        <v>721</v>
      </c>
      <c r="T63" s="14" t="s">
        <v>721</v>
      </c>
      <c r="U63" s="14" t="s">
        <v>721</v>
      </c>
      <c r="V63" s="14" t="s">
        <v>721</v>
      </c>
      <c r="W63" s="14" t="s">
        <v>721</v>
      </c>
      <c r="X63" s="13">
        <v>19</v>
      </c>
      <c r="Y63" s="14" t="s">
        <v>738</v>
      </c>
    </row>
    <row r="64" spans="1:25" ht="11.25" customHeight="1">
      <c r="A64" s="68">
        <v>446</v>
      </c>
      <c r="B64" s="79" t="s">
        <v>299</v>
      </c>
      <c r="C64" s="12">
        <v>23</v>
      </c>
      <c r="D64" s="13" t="s">
        <v>721</v>
      </c>
      <c r="E64" s="13">
        <v>7</v>
      </c>
      <c r="F64" s="14" t="s">
        <v>721</v>
      </c>
      <c r="G64" s="13">
        <v>4</v>
      </c>
      <c r="H64" s="13">
        <v>6</v>
      </c>
      <c r="I64" s="13">
        <v>1</v>
      </c>
      <c r="J64" s="14" t="s">
        <v>721</v>
      </c>
      <c r="K64" s="13">
        <v>1</v>
      </c>
      <c r="L64" s="13">
        <v>1</v>
      </c>
      <c r="M64" s="14">
        <v>1</v>
      </c>
      <c r="N64" s="13" t="s">
        <v>721</v>
      </c>
      <c r="O64" s="13">
        <v>1</v>
      </c>
      <c r="P64" s="13">
        <v>1</v>
      </c>
      <c r="Q64" s="14" t="s">
        <v>721</v>
      </c>
      <c r="R64" s="14" t="s">
        <v>721</v>
      </c>
      <c r="S64" s="14" t="s">
        <v>721</v>
      </c>
      <c r="T64" s="14" t="s">
        <v>721</v>
      </c>
      <c r="U64" s="14" t="s">
        <v>721</v>
      </c>
      <c r="V64" s="14" t="s">
        <v>721</v>
      </c>
      <c r="W64" s="14" t="s">
        <v>721</v>
      </c>
      <c r="X64" s="14">
        <v>0</v>
      </c>
      <c r="Y64" s="14" t="s">
        <v>738</v>
      </c>
    </row>
    <row r="65" spans="1:25" ht="11.25" customHeight="1">
      <c r="A65" s="69">
        <v>464</v>
      </c>
      <c r="B65" s="79" t="s">
        <v>190</v>
      </c>
      <c r="C65" s="12">
        <v>194</v>
      </c>
      <c r="D65" s="13">
        <v>88</v>
      </c>
      <c r="E65" s="13">
        <v>35</v>
      </c>
      <c r="F65" s="13">
        <v>21</v>
      </c>
      <c r="G65" s="13">
        <v>14</v>
      </c>
      <c r="H65" s="13">
        <v>7</v>
      </c>
      <c r="I65" s="13" t="s">
        <v>721</v>
      </c>
      <c r="J65" s="14" t="s">
        <v>721</v>
      </c>
      <c r="K65" s="13">
        <v>5</v>
      </c>
      <c r="L65" s="13">
        <v>10</v>
      </c>
      <c r="M65" s="13">
        <v>5</v>
      </c>
      <c r="N65" s="13" t="s">
        <v>721</v>
      </c>
      <c r="O65" s="13" t="s">
        <v>721</v>
      </c>
      <c r="P65" s="13">
        <v>1</v>
      </c>
      <c r="Q65" s="14" t="s">
        <v>721</v>
      </c>
      <c r="R65" s="14" t="s">
        <v>721</v>
      </c>
      <c r="S65" s="14" t="s">
        <v>721</v>
      </c>
      <c r="T65" s="13">
        <v>1</v>
      </c>
      <c r="U65" s="14" t="s">
        <v>721</v>
      </c>
      <c r="V65" s="14" t="s">
        <v>721</v>
      </c>
      <c r="W65" s="14" t="s">
        <v>721</v>
      </c>
      <c r="X65" s="13">
        <v>7</v>
      </c>
      <c r="Y65" s="14" t="s">
        <v>738</v>
      </c>
    </row>
    <row r="66" spans="1:25" ht="11.25" customHeight="1">
      <c r="A66" s="68">
        <v>481</v>
      </c>
      <c r="B66" s="79" t="s">
        <v>191</v>
      </c>
      <c r="C66" s="12">
        <v>123</v>
      </c>
      <c r="D66" s="13">
        <v>35</v>
      </c>
      <c r="E66" s="13">
        <v>31</v>
      </c>
      <c r="F66" s="13">
        <v>7</v>
      </c>
      <c r="G66" s="13">
        <v>24</v>
      </c>
      <c r="H66" s="13">
        <v>9</v>
      </c>
      <c r="I66" s="13" t="s">
        <v>721</v>
      </c>
      <c r="J66" s="14" t="s">
        <v>721</v>
      </c>
      <c r="K66" s="14" t="s">
        <v>721</v>
      </c>
      <c r="L66" s="14">
        <v>1</v>
      </c>
      <c r="M66" s="13" t="s">
        <v>721</v>
      </c>
      <c r="N66" s="13" t="s">
        <v>721</v>
      </c>
      <c r="O66" s="14" t="s">
        <v>721</v>
      </c>
      <c r="P66" s="14" t="s">
        <v>721</v>
      </c>
      <c r="Q66" s="14" t="s">
        <v>721</v>
      </c>
      <c r="R66" s="14" t="s">
        <v>721</v>
      </c>
      <c r="S66" s="14">
        <v>1</v>
      </c>
      <c r="T66" s="13">
        <v>4</v>
      </c>
      <c r="U66" s="14" t="s">
        <v>721</v>
      </c>
      <c r="V66" s="14" t="s">
        <v>721</v>
      </c>
      <c r="W66" s="14" t="s">
        <v>721</v>
      </c>
      <c r="X66" s="13">
        <v>11</v>
      </c>
      <c r="Y66" s="14" t="s">
        <v>738</v>
      </c>
    </row>
    <row r="67" spans="1:25" ht="11.25" customHeight="1">
      <c r="A67" s="69">
        <v>501</v>
      </c>
      <c r="B67" s="79" t="s">
        <v>192</v>
      </c>
      <c r="C67" s="12">
        <v>105</v>
      </c>
      <c r="D67" s="13">
        <v>14</v>
      </c>
      <c r="E67" s="13">
        <v>57</v>
      </c>
      <c r="F67" s="14">
        <v>6</v>
      </c>
      <c r="G67" s="13">
        <v>4</v>
      </c>
      <c r="H67" s="13">
        <v>2</v>
      </c>
      <c r="I67" s="13">
        <v>1</v>
      </c>
      <c r="J67" s="14" t="s">
        <v>721</v>
      </c>
      <c r="K67" s="13">
        <v>1</v>
      </c>
      <c r="L67" s="13">
        <v>3</v>
      </c>
      <c r="M67" s="14">
        <v>11</v>
      </c>
      <c r="N67" s="13" t="s">
        <v>721</v>
      </c>
      <c r="O67" s="13">
        <v>1</v>
      </c>
      <c r="P67" s="14" t="s">
        <v>721</v>
      </c>
      <c r="Q67" s="14" t="s">
        <v>721</v>
      </c>
      <c r="R67" s="14" t="s">
        <v>721</v>
      </c>
      <c r="S67" s="14" t="s">
        <v>721</v>
      </c>
      <c r="T67" s="14" t="s">
        <v>721</v>
      </c>
      <c r="U67" s="14">
        <v>4</v>
      </c>
      <c r="V67" s="14" t="s">
        <v>721</v>
      </c>
      <c r="W67" s="14" t="s">
        <v>721</v>
      </c>
      <c r="X67" s="13">
        <v>1</v>
      </c>
      <c r="Y67" s="14" t="s">
        <v>738</v>
      </c>
    </row>
    <row r="68" spans="1:25" ht="11.25" customHeight="1">
      <c r="A68" s="68">
        <v>585</v>
      </c>
      <c r="B68" s="79" t="s">
        <v>300</v>
      </c>
      <c r="C68" s="12">
        <v>117</v>
      </c>
      <c r="D68" s="13">
        <v>15</v>
      </c>
      <c r="E68" s="13">
        <v>77</v>
      </c>
      <c r="F68" s="14">
        <v>4</v>
      </c>
      <c r="G68" s="14">
        <v>15</v>
      </c>
      <c r="H68" s="13" t="s">
        <v>721</v>
      </c>
      <c r="I68" s="13">
        <v>3</v>
      </c>
      <c r="J68" s="14" t="s">
        <v>721</v>
      </c>
      <c r="K68" s="14" t="s">
        <v>721</v>
      </c>
      <c r="L68" s="14" t="s">
        <v>721</v>
      </c>
      <c r="M68" s="14" t="s">
        <v>721</v>
      </c>
      <c r="N68" s="13" t="s">
        <v>721</v>
      </c>
      <c r="O68" s="13" t="s">
        <v>721</v>
      </c>
      <c r="P68" s="14">
        <v>2</v>
      </c>
      <c r="Q68" s="14" t="s">
        <v>721</v>
      </c>
      <c r="R68" s="14" t="s">
        <v>721</v>
      </c>
      <c r="S68" s="14" t="s">
        <v>721</v>
      </c>
      <c r="T68" s="14" t="s">
        <v>721</v>
      </c>
      <c r="U68" s="14" t="s">
        <v>721</v>
      </c>
      <c r="V68" s="14" t="s">
        <v>721</v>
      </c>
      <c r="W68" s="14" t="s">
        <v>721</v>
      </c>
      <c r="X68" s="14">
        <v>1</v>
      </c>
      <c r="Y68" s="14" t="s">
        <v>738</v>
      </c>
    </row>
    <row r="69" spans="1:25" ht="11.25" customHeight="1">
      <c r="A69" s="68">
        <v>586</v>
      </c>
      <c r="B69" s="79" t="s">
        <v>301</v>
      </c>
      <c r="C69" s="12">
        <v>78</v>
      </c>
      <c r="D69" s="13">
        <v>12</v>
      </c>
      <c r="E69" s="13">
        <v>38</v>
      </c>
      <c r="F69" s="14" t="s">
        <v>721</v>
      </c>
      <c r="G69" s="14">
        <v>3</v>
      </c>
      <c r="H69" s="13" t="s">
        <v>721</v>
      </c>
      <c r="I69" s="13">
        <v>1</v>
      </c>
      <c r="J69" s="14" t="s">
        <v>721</v>
      </c>
      <c r="K69" s="14" t="s">
        <v>721</v>
      </c>
      <c r="L69" s="14">
        <v>14</v>
      </c>
      <c r="M69" s="14" t="s">
        <v>721</v>
      </c>
      <c r="N69" s="13" t="s">
        <v>721</v>
      </c>
      <c r="O69" s="13" t="s">
        <v>721</v>
      </c>
      <c r="P69" s="14">
        <v>1</v>
      </c>
      <c r="Q69" s="14" t="s">
        <v>721</v>
      </c>
      <c r="R69" s="14">
        <v>1</v>
      </c>
      <c r="S69" s="14">
        <v>4</v>
      </c>
      <c r="T69" s="14" t="s">
        <v>721</v>
      </c>
      <c r="U69" s="14" t="s">
        <v>721</v>
      </c>
      <c r="V69" s="14">
        <v>1</v>
      </c>
      <c r="W69" s="14" t="s">
        <v>721</v>
      </c>
      <c r="X69" s="13">
        <v>3</v>
      </c>
      <c r="Y69" s="14" t="s">
        <v>738</v>
      </c>
    </row>
    <row r="70" spans="1:25" ht="3.75" customHeight="1">
      <c r="A70" s="72"/>
      <c r="B70" s="83"/>
      <c r="C70" s="17"/>
      <c r="D70" s="15"/>
      <c r="E70" s="15"/>
      <c r="F70" s="15"/>
      <c r="G70" s="15"/>
      <c r="H70" s="15"/>
      <c r="I70" s="15"/>
      <c r="J70" s="15"/>
      <c r="K70" s="15"/>
      <c r="L70" s="15"/>
      <c r="M70" s="15"/>
      <c r="N70" s="15"/>
      <c r="O70" s="15"/>
      <c r="P70" s="15"/>
      <c r="Q70" s="15"/>
      <c r="R70" s="15"/>
      <c r="S70" s="15"/>
      <c r="T70" s="15"/>
      <c r="U70" s="15"/>
      <c r="V70" s="15"/>
      <c r="W70" s="15"/>
      <c r="X70" s="15"/>
      <c r="Y70" s="15"/>
    </row>
    <row r="71" spans="1:2" ht="11.25">
      <c r="A71" s="88" t="s">
        <v>611</v>
      </c>
      <c r="B71" s="65"/>
    </row>
    <row r="72" spans="14:21" ht="11.25">
      <c r="N72" s="13"/>
      <c r="O72" s="13"/>
      <c r="Q72" s="13"/>
      <c r="U72" s="13"/>
    </row>
    <row r="73" spans="14:21" ht="11.25">
      <c r="N73" s="14"/>
      <c r="O73" s="14"/>
      <c r="Q73" s="14"/>
      <c r="U73" s="14"/>
    </row>
  </sheetData>
  <sheetProtection/>
  <mergeCells count="1">
    <mergeCell ref="A3:B3"/>
  </mergeCells>
  <printOptions/>
  <pageMargins left="0.5905511811023623" right="0.5905511811023623" top="0.5905511811023623" bottom="0.5905511811023623" header="0.4724409448818898" footer="0.31496062992125984"/>
  <pageSetup fitToWidth="2" fitToHeight="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I48" sqref="I48"/>
    </sheetView>
  </sheetViews>
  <sheetFormatPr defaultColWidth="9.00390625" defaultRowHeight="12.75"/>
  <cols>
    <col min="1" max="1" width="13.25390625" style="35" customWidth="1"/>
    <col min="2" max="4" width="11.75390625" style="28" customWidth="1"/>
    <col min="5" max="5" width="13.25390625" style="28" customWidth="1"/>
    <col min="6" max="8" width="11.75390625" style="28" customWidth="1"/>
    <col min="9" max="16384" width="9.125" style="28" customWidth="1"/>
  </cols>
  <sheetData>
    <row r="1" ht="17.25">
      <c r="A1" s="27" t="s">
        <v>722</v>
      </c>
    </row>
    <row r="2" spans="1:8" ht="11.25">
      <c r="A2" s="29"/>
      <c r="B2" s="30"/>
      <c r="C2" s="30"/>
      <c r="H2" s="31" t="s">
        <v>35</v>
      </c>
    </row>
    <row r="3" spans="1:8" ht="15" customHeight="1">
      <c r="A3" s="120" t="s">
        <v>422</v>
      </c>
      <c r="B3" s="121" t="s">
        <v>425</v>
      </c>
      <c r="C3" s="122" t="s">
        <v>121</v>
      </c>
      <c r="D3" s="121" t="s">
        <v>122</v>
      </c>
      <c r="E3" s="122" t="s">
        <v>424</v>
      </c>
      <c r="F3" s="122" t="s">
        <v>425</v>
      </c>
      <c r="G3" s="122" t="s">
        <v>121</v>
      </c>
      <c r="H3" s="120" t="s">
        <v>122</v>
      </c>
    </row>
    <row r="4" spans="1:8" ht="18.75" customHeight="1">
      <c r="A4" s="32" t="s">
        <v>423</v>
      </c>
      <c r="B4" s="5">
        <v>5588133</v>
      </c>
      <c r="C4" s="6">
        <v>2673328</v>
      </c>
      <c r="D4" s="127">
        <v>2914805</v>
      </c>
      <c r="E4" s="126"/>
      <c r="F4" s="5"/>
      <c r="G4" s="6"/>
      <c r="H4" s="6"/>
    </row>
    <row r="5" spans="1:8" ht="15" customHeight="1">
      <c r="A5" s="32"/>
      <c r="B5" s="5"/>
      <c r="C5" s="6"/>
      <c r="D5" s="127"/>
      <c r="E5" s="38"/>
      <c r="F5" s="5"/>
      <c r="G5" s="6"/>
      <c r="H5" s="6"/>
    </row>
    <row r="6" spans="1:8" ht="15" customHeight="1">
      <c r="A6" s="32" t="s">
        <v>125</v>
      </c>
      <c r="B6" s="5">
        <v>236222</v>
      </c>
      <c r="C6" s="6">
        <v>120792</v>
      </c>
      <c r="D6" s="127">
        <v>115430</v>
      </c>
      <c r="E6" s="38" t="s">
        <v>132</v>
      </c>
      <c r="F6" s="7">
        <v>433957</v>
      </c>
      <c r="G6" s="7">
        <v>212974</v>
      </c>
      <c r="H6" s="7">
        <v>220983</v>
      </c>
    </row>
    <row r="7" spans="1:8" ht="15" customHeight="1">
      <c r="A7" s="32">
        <v>0</v>
      </c>
      <c r="B7" s="5">
        <v>46183</v>
      </c>
      <c r="C7" s="6">
        <v>23561</v>
      </c>
      <c r="D7" s="127">
        <v>22622</v>
      </c>
      <c r="E7" s="39">
        <v>35</v>
      </c>
      <c r="F7" s="5">
        <v>82731</v>
      </c>
      <c r="G7" s="6">
        <v>40568</v>
      </c>
      <c r="H7" s="6">
        <v>42163</v>
      </c>
    </row>
    <row r="8" spans="1:8" ht="15" customHeight="1">
      <c r="A8" s="32">
        <v>1</v>
      </c>
      <c r="B8" s="5">
        <v>46359</v>
      </c>
      <c r="C8" s="6">
        <v>23505</v>
      </c>
      <c r="D8" s="127">
        <v>22854</v>
      </c>
      <c r="E8" s="38">
        <v>36</v>
      </c>
      <c r="F8" s="5">
        <v>87472</v>
      </c>
      <c r="G8" s="6">
        <v>42959</v>
      </c>
      <c r="H8" s="6">
        <v>44513</v>
      </c>
    </row>
    <row r="9" spans="1:8" ht="15" customHeight="1">
      <c r="A9" s="32">
        <v>2</v>
      </c>
      <c r="B9" s="5">
        <v>48174</v>
      </c>
      <c r="C9" s="6">
        <v>24648</v>
      </c>
      <c r="D9" s="127">
        <v>23526</v>
      </c>
      <c r="E9" s="38">
        <v>37</v>
      </c>
      <c r="F9" s="5">
        <v>89844</v>
      </c>
      <c r="G9" s="6">
        <v>44071</v>
      </c>
      <c r="H9" s="6">
        <v>45773</v>
      </c>
    </row>
    <row r="10" spans="1:8" ht="15" customHeight="1">
      <c r="A10" s="32">
        <v>3</v>
      </c>
      <c r="B10" s="5">
        <v>47910</v>
      </c>
      <c r="C10" s="6">
        <v>24719</v>
      </c>
      <c r="D10" s="127">
        <v>23191</v>
      </c>
      <c r="E10" s="38">
        <v>38</v>
      </c>
      <c r="F10" s="5">
        <v>87770</v>
      </c>
      <c r="G10" s="6">
        <v>43213</v>
      </c>
      <c r="H10" s="6">
        <v>44557</v>
      </c>
    </row>
    <row r="11" spans="1:8" ht="15" customHeight="1">
      <c r="A11" s="32">
        <v>4</v>
      </c>
      <c r="B11" s="5">
        <v>47596</v>
      </c>
      <c r="C11" s="6">
        <v>24359</v>
      </c>
      <c r="D11" s="127">
        <v>23237</v>
      </c>
      <c r="E11" s="38">
        <v>39</v>
      </c>
      <c r="F11" s="5">
        <v>86140</v>
      </c>
      <c r="G11" s="6">
        <v>42163</v>
      </c>
      <c r="H11" s="6">
        <v>43977</v>
      </c>
    </row>
    <row r="12" spans="1:8" ht="15" customHeight="1">
      <c r="A12" s="32"/>
      <c r="B12" s="5"/>
      <c r="C12" s="6"/>
      <c r="D12" s="127"/>
      <c r="E12" s="38"/>
      <c r="F12" s="169"/>
      <c r="G12" s="169"/>
      <c r="H12" s="169"/>
    </row>
    <row r="13" spans="1:8" ht="15" customHeight="1">
      <c r="A13" s="33" t="s">
        <v>126</v>
      </c>
      <c r="B13" s="5">
        <v>252506</v>
      </c>
      <c r="C13" s="6">
        <v>129333</v>
      </c>
      <c r="D13" s="127">
        <v>123173</v>
      </c>
      <c r="E13" s="39" t="s">
        <v>133</v>
      </c>
      <c r="F13" s="169">
        <v>387432</v>
      </c>
      <c r="G13" s="169">
        <v>189760</v>
      </c>
      <c r="H13" s="169">
        <v>197672</v>
      </c>
    </row>
    <row r="14" spans="1:8" ht="15" customHeight="1">
      <c r="A14" s="32">
        <v>5</v>
      </c>
      <c r="B14" s="5">
        <v>47376</v>
      </c>
      <c r="C14" s="6">
        <v>24254</v>
      </c>
      <c r="D14" s="127">
        <v>23122</v>
      </c>
      <c r="E14" s="38">
        <v>40</v>
      </c>
      <c r="F14" s="7">
        <v>83945</v>
      </c>
      <c r="G14" s="7">
        <v>41037</v>
      </c>
      <c r="H14" s="7">
        <v>42908</v>
      </c>
    </row>
    <row r="15" spans="1:8" ht="15" customHeight="1">
      <c r="A15" s="32">
        <v>6</v>
      </c>
      <c r="B15" s="5">
        <v>49484</v>
      </c>
      <c r="C15" s="6">
        <v>25346</v>
      </c>
      <c r="D15" s="127">
        <v>24138</v>
      </c>
      <c r="E15" s="38">
        <v>41</v>
      </c>
      <c r="F15" s="5">
        <v>82420</v>
      </c>
      <c r="G15" s="6">
        <v>40405</v>
      </c>
      <c r="H15" s="6">
        <v>42015</v>
      </c>
    </row>
    <row r="16" spans="1:8" ht="15" customHeight="1">
      <c r="A16" s="32">
        <v>7</v>
      </c>
      <c r="B16" s="5">
        <v>50771</v>
      </c>
      <c r="C16" s="6">
        <v>26136</v>
      </c>
      <c r="D16" s="127">
        <v>24635</v>
      </c>
      <c r="E16" s="38">
        <v>42</v>
      </c>
      <c r="F16" s="5">
        <v>80206</v>
      </c>
      <c r="G16" s="6">
        <v>39356</v>
      </c>
      <c r="H16" s="6">
        <v>40850</v>
      </c>
    </row>
    <row r="17" spans="1:8" ht="15" customHeight="1">
      <c r="A17" s="32">
        <v>8</v>
      </c>
      <c r="B17" s="5">
        <v>51947</v>
      </c>
      <c r="C17" s="6">
        <v>26522</v>
      </c>
      <c r="D17" s="127">
        <v>25425</v>
      </c>
      <c r="E17" s="38">
        <v>43</v>
      </c>
      <c r="F17" s="5">
        <v>79025</v>
      </c>
      <c r="G17" s="6">
        <v>38723</v>
      </c>
      <c r="H17" s="6">
        <v>40302</v>
      </c>
    </row>
    <row r="18" spans="1:8" ht="15" customHeight="1">
      <c r="A18" s="32">
        <v>9</v>
      </c>
      <c r="B18" s="5">
        <v>52928</v>
      </c>
      <c r="C18" s="6">
        <v>27075</v>
      </c>
      <c r="D18" s="127">
        <v>25853</v>
      </c>
      <c r="E18" s="38">
        <v>44</v>
      </c>
      <c r="F18" s="5">
        <v>61836</v>
      </c>
      <c r="G18" s="6">
        <v>30239</v>
      </c>
      <c r="H18" s="6">
        <v>31597</v>
      </c>
    </row>
    <row r="19" spans="1:8" ht="15" customHeight="1">
      <c r="A19" s="32"/>
      <c r="B19" s="5"/>
      <c r="C19" s="6"/>
      <c r="D19" s="127"/>
      <c r="E19" s="38"/>
      <c r="F19" s="169"/>
      <c r="G19" s="169"/>
      <c r="H19" s="169"/>
    </row>
    <row r="20" spans="1:8" ht="15" customHeight="1">
      <c r="A20" s="33" t="s">
        <v>127</v>
      </c>
      <c r="B20" s="5">
        <v>270549</v>
      </c>
      <c r="C20" s="6">
        <v>138029</v>
      </c>
      <c r="D20" s="127">
        <v>132520</v>
      </c>
      <c r="E20" s="39" t="s">
        <v>134</v>
      </c>
      <c r="F20" s="169">
        <v>352851</v>
      </c>
      <c r="G20" s="169">
        <v>171733</v>
      </c>
      <c r="H20" s="169">
        <v>181118</v>
      </c>
    </row>
    <row r="21" spans="1:8" ht="15" customHeight="1">
      <c r="A21" s="32">
        <v>10</v>
      </c>
      <c r="B21" s="5">
        <v>53869</v>
      </c>
      <c r="C21" s="6">
        <v>27530</v>
      </c>
      <c r="D21" s="127">
        <v>26339</v>
      </c>
      <c r="E21" s="38">
        <v>45</v>
      </c>
      <c r="F21" s="5">
        <v>77121</v>
      </c>
      <c r="G21" s="6">
        <v>37449</v>
      </c>
      <c r="H21" s="6">
        <v>39672</v>
      </c>
    </row>
    <row r="22" spans="1:8" ht="15" customHeight="1">
      <c r="A22" s="32">
        <v>11</v>
      </c>
      <c r="B22" s="5">
        <v>54181</v>
      </c>
      <c r="C22" s="6">
        <v>27615</v>
      </c>
      <c r="D22" s="127">
        <v>26566</v>
      </c>
      <c r="E22" s="38">
        <v>46</v>
      </c>
      <c r="F22" s="5">
        <v>71941</v>
      </c>
      <c r="G22" s="8">
        <v>34992</v>
      </c>
      <c r="H22" s="8">
        <v>36949</v>
      </c>
    </row>
    <row r="23" spans="1:8" ht="15" customHeight="1">
      <c r="A23" s="32">
        <v>12</v>
      </c>
      <c r="B23" s="5">
        <v>55164</v>
      </c>
      <c r="C23" s="6">
        <v>28153</v>
      </c>
      <c r="D23" s="127">
        <v>27011</v>
      </c>
      <c r="E23" s="38">
        <v>47</v>
      </c>
      <c r="F23" s="8">
        <v>70346</v>
      </c>
      <c r="G23" s="8">
        <v>34241</v>
      </c>
      <c r="H23" s="8">
        <v>36105</v>
      </c>
    </row>
    <row r="24" spans="1:8" ht="15" customHeight="1">
      <c r="A24" s="32">
        <v>13</v>
      </c>
      <c r="B24" s="5">
        <v>53887</v>
      </c>
      <c r="C24" s="6">
        <v>27384</v>
      </c>
      <c r="D24" s="127">
        <v>26503</v>
      </c>
      <c r="E24" s="38">
        <v>48</v>
      </c>
      <c r="F24" s="8">
        <v>68083</v>
      </c>
      <c r="G24" s="6">
        <v>33159</v>
      </c>
      <c r="H24" s="6">
        <v>34924</v>
      </c>
    </row>
    <row r="25" spans="1:8" ht="15" customHeight="1">
      <c r="A25" s="32">
        <v>14</v>
      </c>
      <c r="B25" s="5">
        <v>53448</v>
      </c>
      <c r="C25" s="6">
        <v>27347</v>
      </c>
      <c r="D25" s="127">
        <v>26101</v>
      </c>
      <c r="E25" s="38">
        <v>49</v>
      </c>
      <c r="F25" s="8">
        <v>65360</v>
      </c>
      <c r="G25" s="6">
        <v>31892</v>
      </c>
      <c r="H25" s="6">
        <v>33468</v>
      </c>
    </row>
    <row r="26" spans="1:8" ht="15" customHeight="1">
      <c r="A26" s="32"/>
      <c r="B26" s="5"/>
      <c r="C26" s="6"/>
      <c r="D26" s="127"/>
      <c r="E26" s="38"/>
      <c r="F26" s="169"/>
      <c r="G26" s="169"/>
      <c r="H26" s="169"/>
    </row>
    <row r="27" spans="1:8" ht="15" customHeight="1">
      <c r="A27" s="33" t="s">
        <v>128</v>
      </c>
      <c r="B27" s="5">
        <v>268710</v>
      </c>
      <c r="C27" s="6">
        <v>136239</v>
      </c>
      <c r="D27" s="127">
        <v>132471</v>
      </c>
      <c r="E27" s="39" t="s">
        <v>135</v>
      </c>
      <c r="F27" s="169">
        <v>326460</v>
      </c>
      <c r="G27" s="169">
        <v>157962</v>
      </c>
      <c r="H27" s="169">
        <v>168498</v>
      </c>
    </row>
    <row r="28" spans="1:8" ht="15" customHeight="1">
      <c r="A28" s="32">
        <v>15</v>
      </c>
      <c r="B28" s="5">
        <v>54379</v>
      </c>
      <c r="C28" s="6">
        <v>27897</v>
      </c>
      <c r="D28" s="127">
        <v>26482</v>
      </c>
      <c r="E28" s="38">
        <v>50</v>
      </c>
      <c r="F28" s="8">
        <v>65782</v>
      </c>
      <c r="G28" s="6">
        <v>31774</v>
      </c>
      <c r="H28" s="6">
        <v>34008</v>
      </c>
    </row>
    <row r="29" spans="1:8" ht="15" customHeight="1">
      <c r="A29" s="32">
        <v>16</v>
      </c>
      <c r="B29" s="5">
        <v>54156</v>
      </c>
      <c r="C29" s="6">
        <v>27849</v>
      </c>
      <c r="D29" s="127">
        <v>26307</v>
      </c>
      <c r="E29" s="38">
        <v>51</v>
      </c>
      <c r="F29" s="8">
        <v>67403</v>
      </c>
      <c r="G29" s="6">
        <v>32382</v>
      </c>
      <c r="H29" s="6">
        <v>35021</v>
      </c>
    </row>
    <row r="30" spans="1:8" ht="15" customHeight="1">
      <c r="A30" s="32">
        <v>17</v>
      </c>
      <c r="B30" s="5">
        <v>53317</v>
      </c>
      <c r="C30" s="6">
        <v>27342</v>
      </c>
      <c r="D30" s="127">
        <v>25975</v>
      </c>
      <c r="E30" s="38">
        <v>52</v>
      </c>
      <c r="F30" s="8">
        <v>65136</v>
      </c>
      <c r="G30" s="6">
        <v>31405</v>
      </c>
      <c r="H30" s="6">
        <v>33731</v>
      </c>
    </row>
    <row r="31" spans="1:8" ht="15" customHeight="1">
      <c r="A31" s="32">
        <v>18</v>
      </c>
      <c r="B31" s="5">
        <v>53707</v>
      </c>
      <c r="C31" s="6">
        <v>27099</v>
      </c>
      <c r="D31" s="127">
        <v>26608</v>
      </c>
      <c r="E31" s="38">
        <v>53</v>
      </c>
      <c r="F31" s="8">
        <v>62074</v>
      </c>
      <c r="G31" s="6">
        <v>30213</v>
      </c>
      <c r="H31" s="6">
        <v>31861</v>
      </c>
    </row>
    <row r="32" spans="1:8" ht="15" customHeight="1">
      <c r="A32" s="32">
        <v>19</v>
      </c>
      <c r="B32" s="5">
        <v>53151</v>
      </c>
      <c r="C32" s="6">
        <v>26052</v>
      </c>
      <c r="D32" s="127">
        <v>27099</v>
      </c>
      <c r="E32" s="38">
        <v>54</v>
      </c>
      <c r="F32" s="8">
        <v>66065</v>
      </c>
      <c r="G32" s="6">
        <v>32188</v>
      </c>
      <c r="H32" s="6">
        <v>33877</v>
      </c>
    </row>
    <row r="33" spans="1:8" ht="15" customHeight="1">
      <c r="A33" s="32"/>
      <c r="B33" s="5"/>
      <c r="C33" s="6"/>
      <c r="D33" s="127"/>
      <c r="E33" s="38"/>
      <c r="F33" s="169"/>
      <c r="G33" s="169"/>
      <c r="H33" s="169"/>
    </row>
    <row r="34" spans="1:8" ht="15" customHeight="1">
      <c r="A34" s="33" t="s">
        <v>129</v>
      </c>
      <c r="B34" s="5">
        <v>274110</v>
      </c>
      <c r="C34" s="6">
        <v>134078</v>
      </c>
      <c r="D34" s="127">
        <v>140032</v>
      </c>
      <c r="E34" s="39" t="s">
        <v>136</v>
      </c>
      <c r="F34" s="169">
        <v>369226</v>
      </c>
      <c r="G34" s="169">
        <v>179109</v>
      </c>
      <c r="H34" s="169">
        <v>190117</v>
      </c>
    </row>
    <row r="35" spans="1:8" ht="15" customHeight="1">
      <c r="A35" s="32">
        <v>20</v>
      </c>
      <c r="B35" s="5">
        <v>53660</v>
      </c>
      <c r="C35" s="6">
        <v>26193</v>
      </c>
      <c r="D35" s="127">
        <v>27467</v>
      </c>
      <c r="E35" s="38">
        <v>55</v>
      </c>
      <c r="F35" s="8">
        <v>67953</v>
      </c>
      <c r="G35" s="6">
        <v>33105</v>
      </c>
      <c r="H35" s="6">
        <v>34848</v>
      </c>
    </row>
    <row r="36" spans="1:8" ht="15" customHeight="1">
      <c r="A36" s="32">
        <v>21</v>
      </c>
      <c r="B36" s="5">
        <v>54042</v>
      </c>
      <c r="C36" s="6">
        <v>26369</v>
      </c>
      <c r="D36" s="127">
        <v>27673</v>
      </c>
      <c r="E36" s="38">
        <v>56</v>
      </c>
      <c r="F36" s="8">
        <v>68122</v>
      </c>
      <c r="G36" s="6">
        <v>33089</v>
      </c>
      <c r="H36" s="6">
        <v>35033</v>
      </c>
    </row>
    <row r="37" spans="1:8" ht="15" customHeight="1">
      <c r="A37" s="32">
        <v>22</v>
      </c>
      <c r="B37" s="5">
        <v>55069</v>
      </c>
      <c r="C37" s="6">
        <v>26911</v>
      </c>
      <c r="D37" s="127">
        <v>28158</v>
      </c>
      <c r="E37" s="38">
        <v>57</v>
      </c>
      <c r="F37" s="8">
        <v>73419</v>
      </c>
      <c r="G37" s="6">
        <v>35485</v>
      </c>
      <c r="H37" s="6">
        <v>37934</v>
      </c>
    </row>
    <row r="38" spans="1:8" ht="15" customHeight="1">
      <c r="A38" s="32">
        <v>23</v>
      </c>
      <c r="B38" s="5">
        <v>55318</v>
      </c>
      <c r="C38" s="6">
        <v>27021</v>
      </c>
      <c r="D38" s="127">
        <v>28297</v>
      </c>
      <c r="E38" s="38">
        <v>58</v>
      </c>
      <c r="F38" s="8">
        <v>76632</v>
      </c>
      <c r="G38" s="6">
        <v>37255</v>
      </c>
      <c r="H38" s="6">
        <v>39377</v>
      </c>
    </row>
    <row r="39" spans="1:8" ht="15" customHeight="1">
      <c r="A39" s="32">
        <v>24</v>
      </c>
      <c r="B39" s="5">
        <v>56021</v>
      </c>
      <c r="C39" s="6">
        <v>27584</v>
      </c>
      <c r="D39" s="127">
        <v>28437</v>
      </c>
      <c r="E39" s="38">
        <v>59</v>
      </c>
      <c r="F39" s="8">
        <v>83100</v>
      </c>
      <c r="G39" s="6">
        <v>40175</v>
      </c>
      <c r="H39" s="6">
        <v>42925</v>
      </c>
    </row>
    <row r="40" spans="1:8" ht="15" customHeight="1">
      <c r="A40" s="32"/>
      <c r="B40" s="5"/>
      <c r="C40" s="6"/>
      <c r="D40" s="127"/>
      <c r="E40" s="38"/>
      <c r="F40" s="169"/>
      <c r="G40" s="169"/>
      <c r="H40" s="169"/>
    </row>
    <row r="41" spans="1:8" ht="15" customHeight="1">
      <c r="A41" s="32" t="s">
        <v>130</v>
      </c>
      <c r="B41" s="5">
        <v>301352</v>
      </c>
      <c r="C41" s="6">
        <v>147496</v>
      </c>
      <c r="D41" s="127">
        <v>153856</v>
      </c>
      <c r="E41" s="39" t="s">
        <v>137</v>
      </c>
      <c r="F41" s="169">
        <v>450224</v>
      </c>
      <c r="G41" s="169">
        <v>218167</v>
      </c>
      <c r="H41" s="169">
        <v>232057</v>
      </c>
    </row>
    <row r="42" spans="1:8" ht="15" customHeight="1">
      <c r="A42" s="32">
        <v>25</v>
      </c>
      <c r="B42" s="5">
        <v>58136</v>
      </c>
      <c r="C42" s="6">
        <v>28720</v>
      </c>
      <c r="D42" s="127">
        <v>29416</v>
      </c>
      <c r="E42" s="38">
        <v>60</v>
      </c>
      <c r="F42" s="8">
        <v>88561</v>
      </c>
      <c r="G42" s="6">
        <v>42974</v>
      </c>
      <c r="H42" s="6">
        <v>45587</v>
      </c>
    </row>
    <row r="43" spans="1:8" ht="15" customHeight="1">
      <c r="A43" s="32">
        <v>26</v>
      </c>
      <c r="B43" s="5">
        <v>60129</v>
      </c>
      <c r="C43" s="6">
        <v>29343</v>
      </c>
      <c r="D43" s="127">
        <v>30786</v>
      </c>
      <c r="E43" s="38">
        <v>61</v>
      </c>
      <c r="F43" s="8">
        <v>102657</v>
      </c>
      <c r="G43" s="6">
        <v>49795</v>
      </c>
      <c r="H43" s="6">
        <v>52862</v>
      </c>
    </row>
    <row r="44" spans="1:8" ht="15" customHeight="1">
      <c r="A44" s="32">
        <v>27</v>
      </c>
      <c r="B44" s="5">
        <v>61105</v>
      </c>
      <c r="C44" s="6">
        <v>29855</v>
      </c>
      <c r="D44" s="127">
        <v>31250</v>
      </c>
      <c r="E44" s="38">
        <v>62</v>
      </c>
      <c r="F44" s="8">
        <v>102337</v>
      </c>
      <c r="G44" s="6">
        <v>49633</v>
      </c>
      <c r="H44" s="6">
        <v>52704</v>
      </c>
    </row>
    <row r="45" spans="1:8" ht="15" customHeight="1">
      <c r="A45" s="32">
        <v>28</v>
      </c>
      <c r="B45" s="5">
        <v>60362</v>
      </c>
      <c r="C45" s="6">
        <v>29308</v>
      </c>
      <c r="D45" s="127">
        <v>31054</v>
      </c>
      <c r="E45" s="38">
        <v>63</v>
      </c>
      <c r="F45" s="8">
        <v>97479</v>
      </c>
      <c r="G45" s="6">
        <v>47158</v>
      </c>
      <c r="H45" s="6">
        <v>50321</v>
      </c>
    </row>
    <row r="46" spans="1:8" ht="15" customHeight="1">
      <c r="A46" s="32">
        <v>29</v>
      </c>
      <c r="B46" s="5">
        <v>61620</v>
      </c>
      <c r="C46" s="6">
        <v>30270</v>
      </c>
      <c r="D46" s="127">
        <v>31350</v>
      </c>
      <c r="E46" s="38">
        <v>64</v>
      </c>
      <c r="F46" s="8">
        <v>59190</v>
      </c>
      <c r="G46" s="6">
        <v>28607</v>
      </c>
      <c r="H46" s="6">
        <v>30583</v>
      </c>
    </row>
    <row r="47" spans="1:8" ht="15" customHeight="1">
      <c r="A47" s="38"/>
      <c r="D47" s="128"/>
      <c r="E47" s="38"/>
      <c r="F47" s="169"/>
      <c r="G47" s="169"/>
      <c r="H47" s="169"/>
    </row>
    <row r="48" spans="1:8" ht="15" customHeight="1">
      <c r="A48" s="38" t="s">
        <v>131</v>
      </c>
      <c r="B48" s="28">
        <v>351120</v>
      </c>
      <c r="C48" s="28">
        <v>170931</v>
      </c>
      <c r="D48" s="128">
        <v>180189</v>
      </c>
      <c r="E48" s="39" t="s">
        <v>138</v>
      </c>
      <c r="F48" s="169">
        <v>375521</v>
      </c>
      <c r="G48" s="169">
        <v>178711</v>
      </c>
      <c r="H48" s="169">
        <v>196810</v>
      </c>
    </row>
    <row r="49" spans="1:8" ht="15" customHeight="1">
      <c r="A49" s="32">
        <v>30</v>
      </c>
      <c r="B49" s="5">
        <v>64505</v>
      </c>
      <c r="C49" s="6">
        <v>31400</v>
      </c>
      <c r="D49" s="127">
        <v>33105</v>
      </c>
      <c r="E49" s="38">
        <v>65</v>
      </c>
      <c r="F49" s="8">
        <v>65183</v>
      </c>
      <c r="G49" s="6">
        <v>30898</v>
      </c>
      <c r="H49" s="6">
        <v>34285</v>
      </c>
    </row>
    <row r="50" spans="1:8" ht="15" customHeight="1">
      <c r="A50" s="32">
        <v>31</v>
      </c>
      <c r="B50" s="5">
        <v>66219</v>
      </c>
      <c r="C50" s="6">
        <v>32282</v>
      </c>
      <c r="D50" s="127">
        <v>33937</v>
      </c>
      <c r="E50" s="38">
        <v>66</v>
      </c>
      <c r="F50" s="8">
        <v>79179</v>
      </c>
      <c r="G50" s="6">
        <v>37715</v>
      </c>
      <c r="H50" s="6">
        <v>41464</v>
      </c>
    </row>
    <row r="51" spans="1:8" ht="15" customHeight="1">
      <c r="A51" s="32">
        <v>32</v>
      </c>
      <c r="B51" s="5">
        <v>70365</v>
      </c>
      <c r="C51" s="6">
        <v>34191</v>
      </c>
      <c r="D51" s="127">
        <v>36174</v>
      </c>
      <c r="E51" s="38">
        <v>67</v>
      </c>
      <c r="F51" s="8">
        <v>75024</v>
      </c>
      <c r="G51" s="8">
        <v>35911</v>
      </c>
      <c r="H51" s="8">
        <v>39113</v>
      </c>
    </row>
    <row r="52" spans="1:8" ht="15" customHeight="1">
      <c r="A52" s="32">
        <v>33</v>
      </c>
      <c r="B52" s="5">
        <v>72850</v>
      </c>
      <c r="C52" s="6">
        <v>35417</v>
      </c>
      <c r="D52" s="127">
        <v>37433</v>
      </c>
      <c r="E52" s="38">
        <v>68</v>
      </c>
      <c r="F52" s="6">
        <v>79064</v>
      </c>
      <c r="G52" s="6">
        <v>37587</v>
      </c>
      <c r="H52" s="6">
        <v>41477</v>
      </c>
    </row>
    <row r="53" spans="1:8" ht="15" customHeight="1">
      <c r="A53" s="32">
        <v>34</v>
      </c>
      <c r="B53" s="5">
        <v>77181</v>
      </c>
      <c r="C53" s="6">
        <v>37641</v>
      </c>
      <c r="D53" s="127">
        <v>39540</v>
      </c>
      <c r="E53" s="38">
        <v>69</v>
      </c>
      <c r="F53" s="5">
        <v>77071</v>
      </c>
      <c r="G53" s="6">
        <v>36600</v>
      </c>
      <c r="H53" s="6">
        <v>40471</v>
      </c>
    </row>
    <row r="54" spans="1:8" ht="15" customHeight="1">
      <c r="A54" s="32"/>
      <c r="B54" s="5"/>
      <c r="C54" s="6"/>
      <c r="D54" s="127"/>
      <c r="E54" s="38"/>
      <c r="F54" s="5"/>
      <c r="G54" s="6"/>
      <c r="H54" s="6"/>
    </row>
    <row r="55" ht="11.25">
      <c r="A55" s="34"/>
    </row>
  </sheetData>
  <sheetProtection/>
  <printOptions/>
  <pageMargins left="0.5905511811023623" right="0.5905511811023623" top="0.5905511811023623" bottom="0.5905511811023623" header="0.1968503937007874" footer="0.1968503937007874"/>
  <pageSetup fitToHeight="0" fitToWidth="1" horizontalDpi="600" verticalDpi="600" orientation="portrait" paperSize="9" r:id="rId1"/>
  <headerFooter alignWithMargins="0">
    <oddHeader>&amp;C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47"/>
  <sheetViews>
    <sheetView zoomScaleSheetLayoutView="100" zoomScalePageLayoutView="0" workbookViewId="0" topLeftCell="A7">
      <selection activeCell="J30" sqref="J30"/>
    </sheetView>
  </sheetViews>
  <sheetFormatPr defaultColWidth="9.00390625" defaultRowHeight="12.75"/>
  <cols>
    <col min="1" max="1" width="13.25390625" style="35" customWidth="1"/>
    <col min="2" max="4" width="11.75390625" style="28" customWidth="1"/>
    <col min="5" max="5" width="13.25390625" style="28" customWidth="1"/>
    <col min="6" max="8" width="11.75390625" style="28" customWidth="1"/>
    <col min="9" max="16384" width="9.125" style="28" customWidth="1"/>
  </cols>
  <sheetData>
    <row r="1" s="112" customFormat="1" ht="17.25" customHeight="1">
      <c r="A1" s="36" t="s">
        <v>723</v>
      </c>
    </row>
    <row r="2" spans="1:8" ht="11.25">
      <c r="A2" s="29"/>
      <c r="B2" s="30"/>
      <c r="C2" s="30"/>
      <c r="H2" s="31" t="s">
        <v>35</v>
      </c>
    </row>
    <row r="3" spans="1:8" ht="15" customHeight="1">
      <c r="A3" s="120" t="s">
        <v>424</v>
      </c>
      <c r="B3" s="121" t="s">
        <v>425</v>
      </c>
      <c r="C3" s="122" t="s">
        <v>121</v>
      </c>
      <c r="D3" s="121" t="s">
        <v>122</v>
      </c>
      <c r="E3" s="122" t="s">
        <v>424</v>
      </c>
      <c r="F3" s="122" t="s">
        <v>425</v>
      </c>
      <c r="G3" s="122" t="s">
        <v>121</v>
      </c>
      <c r="H3" s="120" t="s">
        <v>122</v>
      </c>
    </row>
    <row r="4" spans="1:8" ht="19.5" customHeight="1">
      <c r="A4" s="33" t="s">
        <v>139</v>
      </c>
      <c r="B4" s="5">
        <v>305642</v>
      </c>
      <c r="C4" s="6">
        <v>141667</v>
      </c>
      <c r="D4" s="127">
        <v>163975</v>
      </c>
      <c r="E4" s="39" t="s">
        <v>7</v>
      </c>
      <c r="F4" s="5">
        <v>1810</v>
      </c>
      <c r="G4" s="6">
        <v>237</v>
      </c>
      <c r="H4" s="6">
        <v>1573</v>
      </c>
    </row>
    <row r="5" spans="1:8" ht="15" customHeight="1">
      <c r="A5" s="32">
        <v>70</v>
      </c>
      <c r="B5" s="5">
        <v>65196</v>
      </c>
      <c r="C5" s="6">
        <v>30893</v>
      </c>
      <c r="D5" s="127">
        <v>34303</v>
      </c>
      <c r="E5" s="38">
        <v>100</v>
      </c>
      <c r="F5" s="5">
        <v>798</v>
      </c>
      <c r="G5" s="6">
        <v>119</v>
      </c>
      <c r="H5" s="6">
        <v>679</v>
      </c>
    </row>
    <row r="6" spans="1:8" ht="15" customHeight="1">
      <c r="A6" s="32">
        <v>71</v>
      </c>
      <c r="B6" s="5">
        <v>56699</v>
      </c>
      <c r="C6" s="6">
        <v>26713</v>
      </c>
      <c r="D6" s="127">
        <v>29986</v>
      </c>
      <c r="E6" s="38">
        <v>101</v>
      </c>
      <c r="F6" s="5">
        <v>469</v>
      </c>
      <c r="G6" s="6">
        <v>55</v>
      </c>
      <c r="H6" s="6">
        <v>414</v>
      </c>
    </row>
    <row r="7" spans="1:8" ht="15" customHeight="1">
      <c r="A7" s="37">
        <v>72</v>
      </c>
      <c r="B7" s="5">
        <v>60007</v>
      </c>
      <c r="C7" s="8">
        <v>27734</v>
      </c>
      <c r="D7" s="127">
        <v>32273</v>
      </c>
      <c r="E7" s="38">
        <v>102</v>
      </c>
      <c r="F7" s="5">
        <v>294</v>
      </c>
      <c r="G7" s="6">
        <v>30</v>
      </c>
      <c r="H7" s="6">
        <v>264</v>
      </c>
    </row>
    <row r="8" spans="1:8" ht="15" customHeight="1">
      <c r="A8" s="32">
        <v>73</v>
      </c>
      <c r="B8" s="5">
        <v>61466</v>
      </c>
      <c r="C8" s="8">
        <v>28169</v>
      </c>
      <c r="D8" s="127">
        <v>33297</v>
      </c>
      <c r="E8" s="38">
        <v>103</v>
      </c>
      <c r="F8" s="5">
        <v>157</v>
      </c>
      <c r="G8" s="6">
        <v>23</v>
      </c>
      <c r="H8" s="6">
        <v>134</v>
      </c>
    </row>
    <row r="9" spans="1:8" ht="15" customHeight="1">
      <c r="A9" s="32">
        <v>74</v>
      </c>
      <c r="B9" s="5">
        <v>62274</v>
      </c>
      <c r="C9" s="8">
        <v>28158</v>
      </c>
      <c r="D9" s="127">
        <v>34116</v>
      </c>
      <c r="E9" s="38">
        <v>104</v>
      </c>
      <c r="F9" s="5">
        <v>92</v>
      </c>
      <c r="G9" s="6">
        <v>10</v>
      </c>
      <c r="H9" s="6">
        <v>82</v>
      </c>
    </row>
    <row r="10" spans="1:8" ht="15" customHeight="1">
      <c r="A10" s="37"/>
      <c r="B10" s="5"/>
      <c r="C10" s="8"/>
      <c r="D10" s="127"/>
      <c r="E10" s="38"/>
      <c r="F10" s="5"/>
      <c r="G10" s="6"/>
      <c r="H10" s="6"/>
    </row>
    <row r="11" spans="1:8" ht="15" customHeight="1">
      <c r="A11" s="37" t="s">
        <v>140</v>
      </c>
      <c r="B11" s="5">
        <v>259181</v>
      </c>
      <c r="C11" s="8">
        <v>112423</v>
      </c>
      <c r="D11" s="127">
        <v>146758</v>
      </c>
      <c r="E11" s="39" t="s">
        <v>8</v>
      </c>
      <c r="F11" s="5">
        <v>107</v>
      </c>
      <c r="G11" s="6">
        <v>11</v>
      </c>
      <c r="H11" s="6">
        <v>96</v>
      </c>
    </row>
    <row r="12" spans="1:8" ht="15" customHeight="1">
      <c r="A12" s="37">
        <v>75</v>
      </c>
      <c r="B12" s="5">
        <v>57269</v>
      </c>
      <c r="C12" s="8">
        <v>25513</v>
      </c>
      <c r="D12" s="127">
        <v>31756</v>
      </c>
      <c r="E12" s="38">
        <v>105</v>
      </c>
      <c r="F12" s="5">
        <v>49</v>
      </c>
      <c r="G12" s="6">
        <v>3</v>
      </c>
      <c r="H12" s="6">
        <v>46</v>
      </c>
    </row>
    <row r="13" spans="1:8" ht="15" customHeight="1">
      <c r="A13" s="37">
        <v>76</v>
      </c>
      <c r="B13" s="5">
        <v>51981</v>
      </c>
      <c r="C13" s="8">
        <v>22945</v>
      </c>
      <c r="D13" s="127">
        <v>29036</v>
      </c>
      <c r="E13" s="38">
        <v>106</v>
      </c>
      <c r="F13" s="5">
        <v>27</v>
      </c>
      <c r="G13" s="6">
        <v>2</v>
      </c>
      <c r="H13" s="6">
        <v>25</v>
      </c>
    </row>
    <row r="14" spans="1:8" ht="15" customHeight="1">
      <c r="A14" s="38">
        <v>77</v>
      </c>
      <c r="B14" s="8">
        <v>52615</v>
      </c>
      <c r="C14" s="6">
        <v>22797</v>
      </c>
      <c r="D14" s="127">
        <v>29818</v>
      </c>
      <c r="E14" s="38">
        <v>107</v>
      </c>
      <c r="F14" s="5">
        <v>21</v>
      </c>
      <c r="G14" s="6">
        <v>4</v>
      </c>
      <c r="H14" s="6">
        <v>17</v>
      </c>
    </row>
    <row r="15" spans="1:8" ht="15" customHeight="1">
      <c r="A15" s="38">
        <v>78</v>
      </c>
      <c r="B15" s="8">
        <v>50308</v>
      </c>
      <c r="C15" s="6">
        <v>21667</v>
      </c>
      <c r="D15" s="127">
        <v>28641</v>
      </c>
      <c r="E15" s="38">
        <v>108</v>
      </c>
      <c r="F15" s="5">
        <v>6</v>
      </c>
      <c r="G15" s="6">
        <v>1</v>
      </c>
      <c r="H15" s="6">
        <v>5</v>
      </c>
    </row>
    <row r="16" spans="1:8" ht="15" customHeight="1">
      <c r="A16" s="38">
        <v>79</v>
      </c>
      <c r="B16" s="8">
        <v>47008</v>
      </c>
      <c r="C16" s="6">
        <v>19501</v>
      </c>
      <c r="D16" s="127">
        <v>27507</v>
      </c>
      <c r="E16" s="38">
        <v>109</v>
      </c>
      <c r="F16" s="5">
        <v>4</v>
      </c>
      <c r="G16" s="6">
        <v>1</v>
      </c>
      <c r="H16" s="6">
        <v>3</v>
      </c>
    </row>
    <row r="17" spans="1:8" ht="15" customHeight="1">
      <c r="A17" s="38"/>
      <c r="B17" s="8"/>
      <c r="C17" s="6"/>
      <c r="D17" s="127"/>
      <c r="E17" s="39"/>
      <c r="F17" s="167"/>
      <c r="G17" s="168"/>
      <c r="H17" s="168"/>
    </row>
    <row r="18" spans="1:8" ht="15" customHeight="1">
      <c r="A18" s="39" t="s">
        <v>141</v>
      </c>
      <c r="B18" s="8">
        <v>184280</v>
      </c>
      <c r="C18" s="6">
        <v>72506</v>
      </c>
      <c r="D18" s="127">
        <v>111774</v>
      </c>
      <c r="E18" s="38" t="s">
        <v>9</v>
      </c>
      <c r="F18" s="5">
        <v>1</v>
      </c>
      <c r="G18" s="172">
        <v>0</v>
      </c>
      <c r="H18" s="6">
        <v>1</v>
      </c>
    </row>
    <row r="19" spans="1:8" ht="15" customHeight="1">
      <c r="A19" s="38">
        <v>80</v>
      </c>
      <c r="B19" s="8">
        <v>41660</v>
      </c>
      <c r="C19" s="6">
        <v>17256</v>
      </c>
      <c r="D19" s="127">
        <v>24404</v>
      </c>
      <c r="E19" s="38"/>
      <c r="F19" s="5"/>
      <c r="G19" s="8"/>
      <c r="H19" s="8"/>
    </row>
    <row r="20" spans="1:8" ht="15" customHeight="1">
      <c r="A20" s="38">
        <v>81</v>
      </c>
      <c r="B20" s="8">
        <v>40174</v>
      </c>
      <c r="C20" s="6">
        <v>16000</v>
      </c>
      <c r="D20" s="127">
        <v>24174</v>
      </c>
      <c r="E20" s="38" t="s">
        <v>318</v>
      </c>
      <c r="F20" s="5">
        <v>31928</v>
      </c>
      <c r="G20" s="8">
        <v>18720</v>
      </c>
      <c r="H20" s="8">
        <v>13208</v>
      </c>
    </row>
    <row r="21" spans="1:8" ht="15" customHeight="1">
      <c r="A21" s="38">
        <v>82</v>
      </c>
      <c r="B21" s="8">
        <v>36968</v>
      </c>
      <c r="C21" s="6">
        <v>14579</v>
      </c>
      <c r="D21" s="127">
        <v>22389</v>
      </c>
      <c r="E21" s="39"/>
      <c r="F21" s="5"/>
      <c r="G21" s="6"/>
      <c r="H21" s="6"/>
    </row>
    <row r="22" spans="1:8" ht="15" customHeight="1">
      <c r="A22" s="38">
        <v>83</v>
      </c>
      <c r="B22" s="8">
        <v>33651</v>
      </c>
      <c r="C22" s="6">
        <v>12883</v>
      </c>
      <c r="D22" s="127">
        <v>20768</v>
      </c>
      <c r="E22" s="38"/>
      <c r="F22" s="5"/>
      <c r="G22" s="8"/>
      <c r="H22" s="8"/>
    </row>
    <row r="23" spans="1:8" ht="15" customHeight="1">
      <c r="A23" s="38">
        <v>84</v>
      </c>
      <c r="B23" s="8">
        <v>31827</v>
      </c>
      <c r="C23" s="6">
        <v>11788</v>
      </c>
      <c r="D23" s="127">
        <v>20039</v>
      </c>
      <c r="E23" s="38"/>
      <c r="F23" s="5"/>
      <c r="G23" s="6"/>
      <c r="H23" s="6"/>
    </row>
    <row r="24" spans="1:8" ht="15" customHeight="1">
      <c r="A24" s="38"/>
      <c r="B24" s="8"/>
      <c r="C24" s="6"/>
      <c r="D24" s="127"/>
      <c r="E24" s="38" t="s">
        <v>0</v>
      </c>
      <c r="F24" s="5"/>
      <c r="G24" s="6"/>
      <c r="H24" s="6"/>
    </row>
    <row r="25" spans="1:8" ht="15" customHeight="1">
      <c r="A25" s="39" t="s">
        <v>142</v>
      </c>
      <c r="B25" s="8">
        <v>100702</v>
      </c>
      <c r="C25" s="6">
        <v>30822</v>
      </c>
      <c r="D25" s="127">
        <v>69880</v>
      </c>
      <c r="E25" s="38" t="s">
        <v>1</v>
      </c>
      <c r="F25" s="6">
        <v>759277</v>
      </c>
      <c r="G25" s="6">
        <v>388154</v>
      </c>
      <c r="H25" s="6">
        <v>371123</v>
      </c>
    </row>
    <row r="26" spans="1:8" ht="15" customHeight="1">
      <c r="A26" s="38">
        <v>85</v>
      </c>
      <c r="B26" s="8">
        <v>26746</v>
      </c>
      <c r="C26" s="6">
        <v>9346</v>
      </c>
      <c r="D26" s="127">
        <v>17400</v>
      </c>
      <c r="E26" s="38" t="s">
        <v>2</v>
      </c>
      <c r="F26" s="6">
        <v>3515442</v>
      </c>
      <c r="G26" s="6">
        <v>1718449</v>
      </c>
      <c r="H26" s="6">
        <v>1796993</v>
      </c>
    </row>
    <row r="27" spans="1:8" ht="15" customHeight="1">
      <c r="A27" s="38">
        <v>86</v>
      </c>
      <c r="B27" s="8">
        <v>22671</v>
      </c>
      <c r="C27" s="6">
        <v>7500</v>
      </c>
      <c r="D27" s="127">
        <v>15171</v>
      </c>
      <c r="E27" s="38" t="s">
        <v>3</v>
      </c>
      <c r="F27" s="6">
        <v>1281486</v>
      </c>
      <c r="G27" s="6">
        <v>548005</v>
      </c>
      <c r="H27" s="6">
        <v>733481</v>
      </c>
    </row>
    <row r="28" spans="1:8" ht="15" customHeight="1">
      <c r="A28" s="38">
        <v>87</v>
      </c>
      <c r="B28" s="8">
        <v>19490</v>
      </c>
      <c r="C28" s="6">
        <v>5678</v>
      </c>
      <c r="D28" s="127">
        <v>13812</v>
      </c>
      <c r="E28" s="38" t="s">
        <v>4</v>
      </c>
      <c r="F28" s="6">
        <v>600323</v>
      </c>
      <c r="G28" s="6">
        <v>227627</v>
      </c>
      <c r="H28" s="6">
        <v>372696</v>
      </c>
    </row>
    <row r="29" spans="1:8" ht="15" customHeight="1">
      <c r="A29" s="38">
        <v>88</v>
      </c>
      <c r="B29" s="8">
        <v>17288</v>
      </c>
      <c r="C29" s="6">
        <v>4660</v>
      </c>
      <c r="D29" s="127">
        <v>12628</v>
      </c>
      <c r="E29" s="38"/>
      <c r="F29" s="6"/>
      <c r="G29" s="6"/>
      <c r="H29" s="6"/>
    </row>
    <row r="30" spans="1:8" ht="15" customHeight="1">
      <c r="A30" s="38">
        <v>89</v>
      </c>
      <c r="B30" s="8">
        <v>14507</v>
      </c>
      <c r="C30" s="6">
        <v>3638</v>
      </c>
      <c r="D30" s="127">
        <v>10869</v>
      </c>
      <c r="E30" s="38" t="s">
        <v>444</v>
      </c>
      <c r="F30" s="42"/>
      <c r="G30" s="42"/>
      <c r="H30" s="42"/>
    </row>
    <row r="31" spans="1:8" ht="15" customHeight="1">
      <c r="A31" s="40"/>
      <c r="B31" s="7"/>
      <c r="C31" s="7"/>
      <c r="D31" s="130"/>
      <c r="E31" s="38" t="s">
        <v>1</v>
      </c>
      <c r="F31" s="170">
        <v>13.6653885161</v>
      </c>
      <c r="G31" s="171">
        <v>14.6218952101</v>
      </c>
      <c r="H31" s="171">
        <v>12.790301341</v>
      </c>
    </row>
    <row r="32" spans="1:8" ht="15" customHeight="1">
      <c r="A32" s="39" t="s">
        <v>143</v>
      </c>
      <c r="B32" s="5">
        <v>41581</v>
      </c>
      <c r="C32" s="6">
        <v>9300</v>
      </c>
      <c r="D32" s="127">
        <v>32281</v>
      </c>
      <c r="E32" s="38" t="s">
        <v>2</v>
      </c>
      <c r="F32" s="170">
        <v>63.2705596716</v>
      </c>
      <c r="G32" s="171">
        <v>64.7345672129</v>
      </c>
      <c r="H32" s="171">
        <v>61.9311710069</v>
      </c>
    </row>
    <row r="33" spans="1:8" ht="15" customHeight="1">
      <c r="A33" s="38">
        <v>90</v>
      </c>
      <c r="B33" s="5">
        <v>13148</v>
      </c>
      <c r="C33" s="6">
        <v>3138</v>
      </c>
      <c r="D33" s="127">
        <v>10010</v>
      </c>
      <c r="E33" s="38" t="s">
        <v>3</v>
      </c>
      <c r="F33" s="170">
        <v>23.0640518123</v>
      </c>
      <c r="G33" s="171">
        <v>20.6435375769</v>
      </c>
      <c r="H33" s="171">
        <v>25.2785276522</v>
      </c>
    </row>
    <row r="34" spans="1:8" ht="15" customHeight="1">
      <c r="A34" s="38">
        <v>91</v>
      </c>
      <c r="B34" s="5">
        <v>8677</v>
      </c>
      <c r="C34" s="6">
        <v>1965</v>
      </c>
      <c r="D34" s="127">
        <v>6712</v>
      </c>
      <c r="E34" s="38" t="s">
        <v>4</v>
      </c>
      <c r="F34" s="170">
        <v>10.804550948</v>
      </c>
      <c r="G34" s="171">
        <v>8.5747876899</v>
      </c>
      <c r="H34" s="171">
        <v>12.8445128665</v>
      </c>
    </row>
    <row r="35" spans="1:8" ht="15" customHeight="1">
      <c r="A35" s="38">
        <v>92</v>
      </c>
      <c r="B35" s="5">
        <v>7749</v>
      </c>
      <c r="C35" s="6">
        <v>1696</v>
      </c>
      <c r="D35" s="127">
        <v>6053</v>
      </c>
      <c r="E35" s="38" t="s">
        <v>5</v>
      </c>
      <c r="F35" s="170">
        <v>44.8521065187</v>
      </c>
      <c r="G35" s="171">
        <v>43.4046446782</v>
      </c>
      <c r="H35" s="171">
        <v>46.1763578815</v>
      </c>
    </row>
    <row r="36" spans="1:8" ht="15" customHeight="1">
      <c r="A36" s="38">
        <v>93</v>
      </c>
      <c r="B36" s="5">
        <v>6564</v>
      </c>
      <c r="C36" s="6">
        <v>1390</v>
      </c>
      <c r="D36" s="127">
        <v>5174</v>
      </c>
      <c r="E36" s="38" t="s">
        <v>6</v>
      </c>
      <c r="F36" s="170">
        <v>45.0278069527</v>
      </c>
      <c r="G36" s="171">
        <v>43.4295638251</v>
      </c>
      <c r="H36" s="171">
        <v>46.4005656445</v>
      </c>
    </row>
    <row r="37" spans="1:8" ht="15" customHeight="1">
      <c r="A37" s="38">
        <v>94</v>
      </c>
      <c r="B37" s="5">
        <v>5443</v>
      </c>
      <c r="C37" s="6">
        <v>1111</v>
      </c>
      <c r="D37" s="127">
        <v>4332</v>
      </c>
      <c r="E37" s="38"/>
      <c r="F37" s="170"/>
      <c r="G37" s="171"/>
      <c r="H37" s="171"/>
    </row>
    <row r="38" spans="1:8" ht="15" customHeight="1">
      <c r="A38" s="38"/>
      <c r="B38" s="5"/>
      <c r="C38" s="6"/>
      <c r="D38" s="127"/>
      <c r="E38" s="38"/>
      <c r="F38" s="170"/>
      <c r="G38" s="171"/>
      <c r="H38" s="171"/>
    </row>
    <row r="39" spans="1:8" ht="15" customHeight="1">
      <c r="A39" s="39" t="s">
        <v>144</v>
      </c>
      <c r="B39" s="5">
        <v>12661</v>
      </c>
      <c r="C39" s="6">
        <v>2328</v>
      </c>
      <c r="D39" s="127">
        <v>10333</v>
      </c>
      <c r="E39" s="128"/>
      <c r="F39" s="43"/>
      <c r="G39" s="43"/>
      <c r="H39" s="43"/>
    </row>
    <row r="40" spans="1:8" ht="15" customHeight="1">
      <c r="A40" s="38">
        <v>95</v>
      </c>
      <c r="B40" s="5">
        <v>4112</v>
      </c>
      <c r="C40" s="6">
        <v>800</v>
      </c>
      <c r="D40" s="127">
        <v>3312</v>
      </c>
      <c r="E40" s="128"/>
      <c r="F40" s="43"/>
      <c r="G40" s="43"/>
      <c r="H40" s="43"/>
    </row>
    <row r="41" spans="1:8" ht="15" customHeight="1">
      <c r="A41" s="38">
        <v>96</v>
      </c>
      <c r="B41" s="5">
        <v>3266</v>
      </c>
      <c r="C41" s="6">
        <v>603</v>
      </c>
      <c r="D41" s="127">
        <v>2663</v>
      </c>
      <c r="E41" s="128"/>
      <c r="F41" s="43"/>
      <c r="G41" s="43"/>
      <c r="H41" s="43"/>
    </row>
    <row r="42" spans="1:8" ht="15" customHeight="1">
      <c r="A42" s="38">
        <v>97</v>
      </c>
      <c r="B42" s="5">
        <v>2358</v>
      </c>
      <c r="C42" s="6">
        <v>418</v>
      </c>
      <c r="D42" s="127">
        <v>1940</v>
      </c>
      <c r="E42" s="128"/>
      <c r="F42" s="43"/>
      <c r="G42" s="43"/>
      <c r="H42" s="43"/>
    </row>
    <row r="43" spans="1:8" ht="15" customHeight="1">
      <c r="A43" s="38">
        <v>98</v>
      </c>
      <c r="B43" s="5">
        <v>1773</v>
      </c>
      <c r="C43" s="6">
        <v>316</v>
      </c>
      <c r="D43" s="127">
        <v>1457</v>
      </c>
      <c r="E43" s="128"/>
      <c r="F43" s="43"/>
      <c r="G43" s="43"/>
      <c r="H43" s="43"/>
    </row>
    <row r="44" spans="1:8" ht="15" customHeight="1">
      <c r="A44" s="38">
        <v>99</v>
      </c>
      <c r="B44" s="5">
        <v>1152</v>
      </c>
      <c r="C44" s="6">
        <v>191</v>
      </c>
      <c r="D44" s="127">
        <v>961</v>
      </c>
      <c r="E44" s="128"/>
      <c r="F44" s="43"/>
      <c r="G44" s="43"/>
      <c r="H44" s="43"/>
    </row>
    <row r="45" spans="1:8" ht="3.75" customHeight="1">
      <c r="A45" s="41"/>
      <c r="B45" s="9"/>
      <c r="C45" s="10"/>
      <c r="D45" s="131"/>
      <c r="E45" s="129"/>
      <c r="F45" s="44"/>
      <c r="G45" s="44"/>
      <c r="H45" s="44"/>
    </row>
    <row r="46" ht="11.25">
      <c r="A46" s="29" t="s">
        <v>604</v>
      </c>
    </row>
    <row r="47" ht="11.25">
      <c r="A47" s="34"/>
    </row>
  </sheetData>
  <sheetProtection/>
  <printOptions/>
  <pageMargins left="0.5905511811023623" right="0.5905511811023623" top="0.5905511811023623" bottom="0.5905511811023623" header="0.1968503937007874" footer="0.1968503937007874"/>
  <pageSetup fitToHeight="2" fitToWidth="1" horizontalDpi="600" verticalDpi="600" orientation="portrait" paperSize="9" r:id="rId1"/>
  <headerFooter alignWithMargins="0">
    <oddHeader>&amp;C
</oddHead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K59"/>
  <sheetViews>
    <sheetView zoomScaleSheetLayoutView="100" zoomScalePageLayoutView="0" workbookViewId="0" topLeftCell="A1">
      <selection activeCell="G12" sqref="G12"/>
    </sheetView>
  </sheetViews>
  <sheetFormatPr defaultColWidth="14.375" defaultRowHeight="12.75"/>
  <cols>
    <col min="1" max="1" width="3.625" style="46" customWidth="1"/>
    <col min="2" max="2" width="10.25390625" style="46" customWidth="1"/>
    <col min="3" max="10" width="10.75390625" style="46" customWidth="1"/>
    <col min="11" max="16384" width="14.375" style="46" customWidth="1"/>
  </cols>
  <sheetData>
    <row r="1" s="113" customFormat="1" ht="17.25">
      <c r="A1" s="45" t="s">
        <v>319</v>
      </c>
    </row>
    <row r="2" spans="2:10" ht="11.25">
      <c r="B2" s="47"/>
      <c r="C2" s="47"/>
      <c r="D2" s="47"/>
      <c r="E2" s="47"/>
      <c r="F2" s="48"/>
      <c r="G2" s="47"/>
      <c r="H2" s="47"/>
      <c r="I2" s="47"/>
      <c r="J2" s="49" t="s">
        <v>21</v>
      </c>
    </row>
    <row r="3" spans="1:10" s="50" customFormat="1" ht="12" customHeight="1">
      <c r="A3" s="205" t="s">
        <v>117</v>
      </c>
      <c r="B3" s="206"/>
      <c r="C3" s="202" t="s">
        <v>305</v>
      </c>
      <c r="D3" s="203"/>
      <c r="E3" s="203"/>
      <c r="F3" s="204"/>
      <c r="G3" s="202" t="s">
        <v>719</v>
      </c>
      <c r="H3" s="203"/>
      <c r="I3" s="203"/>
      <c r="J3" s="204"/>
    </row>
    <row r="4" spans="1:10" s="50" customFormat="1" ht="12" customHeight="1">
      <c r="A4" s="207"/>
      <c r="B4" s="208"/>
      <c r="C4" s="213" t="s">
        <v>145</v>
      </c>
      <c r="D4" s="202" t="s">
        <v>426</v>
      </c>
      <c r="E4" s="203"/>
      <c r="F4" s="204"/>
      <c r="G4" s="215" t="s">
        <v>145</v>
      </c>
      <c r="H4" s="211" t="s">
        <v>426</v>
      </c>
      <c r="I4" s="212"/>
      <c r="J4" s="212"/>
    </row>
    <row r="5" spans="1:10" s="50" customFormat="1" ht="12" customHeight="1">
      <c r="A5" s="209"/>
      <c r="B5" s="210"/>
      <c r="C5" s="214"/>
      <c r="D5" s="117" t="s">
        <v>427</v>
      </c>
      <c r="E5" s="117" t="s">
        <v>121</v>
      </c>
      <c r="F5" s="117" t="s">
        <v>122</v>
      </c>
      <c r="G5" s="216"/>
      <c r="H5" s="118" t="s">
        <v>427</v>
      </c>
      <c r="I5" s="118" t="s">
        <v>121</v>
      </c>
      <c r="J5" s="119" t="s">
        <v>122</v>
      </c>
    </row>
    <row r="6" spans="2:10" ht="18.75" customHeight="1">
      <c r="B6" s="54" t="s">
        <v>472</v>
      </c>
      <c r="C6" s="11">
        <v>2146488</v>
      </c>
      <c r="D6" s="8">
        <v>5590601</v>
      </c>
      <c r="E6" s="8">
        <v>2680288</v>
      </c>
      <c r="F6" s="8">
        <v>2910313</v>
      </c>
      <c r="G6" s="8">
        <v>2255318</v>
      </c>
      <c r="H6" s="6">
        <v>5588133</v>
      </c>
      <c r="I6" s="6">
        <v>2673328</v>
      </c>
      <c r="J6" s="6">
        <v>2914805</v>
      </c>
    </row>
    <row r="7" spans="2:10" ht="11.25" customHeight="1">
      <c r="B7" s="51"/>
      <c r="C7" s="8"/>
      <c r="D7" s="8"/>
      <c r="E7" s="8"/>
      <c r="F7" s="8"/>
      <c r="G7" s="8"/>
      <c r="H7" s="8"/>
      <c r="I7" s="8"/>
      <c r="J7" s="8"/>
    </row>
    <row r="8" spans="1:10" ht="14.25" customHeight="1">
      <c r="A8" s="52"/>
      <c r="B8" s="53" t="s">
        <v>146</v>
      </c>
      <c r="C8" s="5">
        <v>429089</v>
      </c>
      <c r="D8" s="8">
        <v>1018574</v>
      </c>
      <c r="E8" s="8">
        <v>488680</v>
      </c>
      <c r="F8" s="8">
        <v>529894</v>
      </c>
      <c r="G8" s="173">
        <f>G29+G31+G33</f>
        <v>451744</v>
      </c>
      <c r="H8" s="173">
        <f>H29+H31+H33</f>
        <v>1029626</v>
      </c>
      <c r="I8" s="173">
        <f>I29+I31+I33</f>
        <v>491261</v>
      </c>
      <c r="J8" s="173">
        <f>J29+J31+J33</f>
        <v>538365</v>
      </c>
    </row>
    <row r="9" spans="1:10" ht="14.25" customHeight="1">
      <c r="A9" s="52"/>
      <c r="B9" s="53" t="s">
        <v>147</v>
      </c>
      <c r="C9" s="5">
        <v>263301</v>
      </c>
      <c r="D9" s="8">
        <v>713373</v>
      </c>
      <c r="E9" s="8">
        <v>341701</v>
      </c>
      <c r="F9" s="8">
        <v>371672</v>
      </c>
      <c r="G9" s="173">
        <f>G34+G40+G43+G45+'2.3(2)'!G6</f>
        <v>280199</v>
      </c>
      <c r="H9" s="173">
        <f>H34+H40+H43+H45+'2.3(2)'!H6</f>
        <v>724205</v>
      </c>
      <c r="I9" s="173">
        <f>I34+I40+I43+I45+'2.3(2)'!I6</f>
        <v>345056</v>
      </c>
      <c r="J9" s="173">
        <f>J34+J40+J43+J45+'2.3(2)'!J6</f>
        <v>379149</v>
      </c>
    </row>
    <row r="10" spans="1:10" ht="14.25" customHeight="1">
      <c r="A10" s="52"/>
      <c r="B10" s="53" t="s">
        <v>148</v>
      </c>
      <c r="C10" s="5">
        <v>261983</v>
      </c>
      <c r="D10" s="8">
        <v>718429</v>
      </c>
      <c r="E10" s="8">
        <v>350579</v>
      </c>
      <c r="F10" s="8">
        <v>367850</v>
      </c>
      <c r="G10" s="173">
        <f>G30+G37+G42+'2.3(2)'!G8+'2.3(2)'!G9</f>
        <v>275137</v>
      </c>
      <c r="H10" s="173">
        <f>H30+H37+H42+'2.3(2)'!H8+'2.3(2)'!H9</f>
        <v>716006</v>
      </c>
      <c r="I10" s="173">
        <f>I30+I37+I42+'2.3(2)'!I8+'2.3(2)'!I9</f>
        <v>349594</v>
      </c>
      <c r="J10" s="173">
        <f>J30+J37+J42+'2.3(2)'!J8+'2.3(2)'!J9</f>
        <v>366412</v>
      </c>
    </row>
    <row r="11" spans="1:10" ht="14.25" customHeight="1">
      <c r="A11" s="52"/>
      <c r="B11" s="53" t="s">
        <v>149</v>
      </c>
      <c r="C11" s="5">
        <v>93018</v>
      </c>
      <c r="D11" s="8">
        <v>291745</v>
      </c>
      <c r="E11" s="8">
        <v>140936</v>
      </c>
      <c r="F11" s="8">
        <v>150809</v>
      </c>
      <c r="G11" s="173">
        <f>G39+G41+G44+G46+G54+'2.3(2)'!G7</f>
        <v>95995</v>
      </c>
      <c r="H11" s="173">
        <f>H39+H41+H44+H46+H54+'2.3(2)'!H7</f>
        <v>284769</v>
      </c>
      <c r="I11" s="173">
        <f>I39+I41+I44+I46+I54+'2.3(2)'!I7</f>
        <v>137823</v>
      </c>
      <c r="J11" s="173">
        <f>J39+J41+J44+J46+J54+'2.3(2)'!J7</f>
        <v>146946</v>
      </c>
    </row>
    <row r="12" spans="1:10" ht="14.25" customHeight="1">
      <c r="A12" s="52"/>
      <c r="B12" s="53" t="s">
        <v>150</v>
      </c>
      <c r="C12" s="5">
        <v>210493</v>
      </c>
      <c r="D12" s="8">
        <v>584128</v>
      </c>
      <c r="E12" s="8">
        <v>281501</v>
      </c>
      <c r="F12" s="8">
        <v>302627</v>
      </c>
      <c r="G12" s="173">
        <f>G28+'2.3(2)'!G10+'2.3(2)'!G11+'2.3(2)'!G12</f>
        <v>220389</v>
      </c>
      <c r="H12" s="173">
        <f>H28+'2.3(2)'!H10+'2.3(2)'!H11+'2.3(2)'!H12</f>
        <v>581677</v>
      </c>
      <c r="I12" s="173">
        <f>I28+'2.3(2)'!I10+'2.3(2)'!I11+'2.3(2)'!I12</f>
        <v>280829</v>
      </c>
      <c r="J12" s="173">
        <f>J28+'2.3(2)'!J10+'2.3(2)'!J11+'2.3(2)'!J12</f>
        <v>300848</v>
      </c>
    </row>
    <row r="13" spans="1:10" ht="14.25" customHeight="1">
      <c r="A13" s="52"/>
      <c r="B13" s="53" t="s">
        <v>151</v>
      </c>
      <c r="C13" s="5">
        <v>92003</v>
      </c>
      <c r="D13" s="8">
        <v>280302</v>
      </c>
      <c r="E13" s="8">
        <v>134030</v>
      </c>
      <c r="F13" s="8">
        <v>146272</v>
      </c>
      <c r="G13" s="173">
        <f>G35+G38+G53+G55+'2.3(2)'!G13+'2.3(2)'!G14+'2.3(2)'!G15</f>
        <v>94755</v>
      </c>
      <c r="H13" s="173">
        <f>H35+H38+H53+H55+'2.3(2)'!H13+'2.3(2)'!H14+'2.3(2)'!H15</f>
        <v>272476</v>
      </c>
      <c r="I13" s="173">
        <f>I35+I38+I53+I55+'2.3(2)'!I13+'2.3(2)'!I14+'2.3(2)'!I15</f>
        <v>130513</v>
      </c>
      <c r="J13" s="173">
        <f>J35+J38+J53+J55+'2.3(2)'!J13+'2.3(2)'!J14+'2.3(2)'!J15</f>
        <v>141963</v>
      </c>
    </row>
    <row r="14" spans="1:10" ht="14.25" customHeight="1">
      <c r="A14" s="52"/>
      <c r="B14" s="54" t="s">
        <v>152</v>
      </c>
      <c r="C14" s="5">
        <v>62811</v>
      </c>
      <c r="D14" s="8">
        <v>191211</v>
      </c>
      <c r="E14" s="8">
        <v>91262</v>
      </c>
      <c r="F14" s="8">
        <v>99949</v>
      </c>
      <c r="G14" s="173">
        <f>G36+G48+G51+'2.3(2)'!G16+'2.3(2)'!G17</f>
        <v>62249</v>
      </c>
      <c r="H14" s="173">
        <f>H36+H48+H51+'2.3(2)'!H16+'2.3(2)'!H17</f>
        <v>180607</v>
      </c>
      <c r="I14" s="173">
        <f>I36+I48+I51+'2.3(2)'!I16+'2.3(2)'!I17</f>
        <v>86110</v>
      </c>
      <c r="J14" s="173">
        <f>J36+J48+J51+'2.3(2)'!J16+'2.3(2)'!J17</f>
        <v>94497</v>
      </c>
    </row>
    <row r="15" spans="1:10" ht="14.25" customHeight="1">
      <c r="A15" s="52"/>
      <c r="B15" s="54" t="s">
        <v>153</v>
      </c>
      <c r="C15" s="5">
        <v>37364</v>
      </c>
      <c r="D15" s="8">
        <v>116055</v>
      </c>
      <c r="E15" s="8">
        <v>54992</v>
      </c>
      <c r="F15" s="8">
        <v>61063</v>
      </c>
      <c r="G15" s="173">
        <f>G47+G49</f>
        <v>37803</v>
      </c>
      <c r="H15" s="173">
        <f>H47+H49</f>
        <v>111020</v>
      </c>
      <c r="I15" s="173">
        <f>I47+I49</f>
        <v>52754</v>
      </c>
      <c r="J15" s="173">
        <f>J47+J49</f>
        <v>58266</v>
      </c>
    </row>
    <row r="16" spans="1:10" ht="14.25" customHeight="1">
      <c r="A16" s="52"/>
      <c r="B16" s="54" t="s">
        <v>154</v>
      </c>
      <c r="C16" s="5">
        <v>53075</v>
      </c>
      <c r="D16" s="8">
        <v>151391</v>
      </c>
      <c r="E16" s="8">
        <v>72180</v>
      </c>
      <c r="F16" s="8">
        <v>79211</v>
      </c>
      <c r="G16" s="173">
        <f>G32+G50+G52</f>
        <v>52864</v>
      </c>
      <c r="H16" s="173">
        <f>H32+H50+H52</f>
        <v>143547</v>
      </c>
      <c r="I16" s="173">
        <f>I32+I50+I52</f>
        <v>68274</v>
      </c>
      <c r="J16" s="173">
        <f>J32+J50+J52</f>
        <v>75273</v>
      </c>
    </row>
    <row r="17" spans="1:10" ht="11.25" customHeight="1">
      <c r="A17" s="52"/>
      <c r="B17" s="54"/>
      <c r="C17" s="5"/>
      <c r="D17" s="8"/>
      <c r="E17" s="8"/>
      <c r="F17" s="8"/>
      <c r="G17" s="8"/>
      <c r="H17" s="8"/>
      <c r="I17" s="8"/>
      <c r="J17" s="8"/>
    </row>
    <row r="18" spans="1:11" ht="15" customHeight="1">
      <c r="A18" s="55">
        <v>100</v>
      </c>
      <c r="B18" s="54" t="s">
        <v>155</v>
      </c>
      <c r="C18" s="5">
        <v>643351</v>
      </c>
      <c r="D18" s="8">
        <v>1525393</v>
      </c>
      <c r="E18" s="8">
        <v>724427</v>
      </c>
      <c r="F18" s="8">
        <v>800966</v>
      </c>
      <c r="G18" s="8">
        <v>684183</v>
      </c>
      <c r="H18" s="6">
        <v>1544200</v>
      </c>
      <c r="I18" s="6">
        <v>731114</v>
      </c>
      <c r="J18" s="6">
        <v>813086</v>
      </c>
      <c r="K18" s="157"/>
    </row>
    <row r="19" spans="1:10" ht="15" customHeight="1">
      <c r="A19" s="55">
        <v>101</v>
      </c>
      <c r="B19" s="54" t="s">
        <v>156</v>
      </c>
      <c r="C19" s="5">
        <v>89749</v>
      </c>
      <c r="D19" s="8">
        <v>206037</v>
      </c>
      <c r="E19" s="8">
        <v>97620</v>
      </c>
      <c r="F19" s="8">
        <v>108417</v>
      </c>
      <c r="G19" s="8">
        <v>94039</v>
      </c>
      <c r="H19" s="6">
        <v>210408</v>
      </c>
      <c r="I19" s="6">
        <v>98821</v>
      </c>
      <c r="J19" s="6">
        <v>111587</v>
      </c>
    </row>
    <row r="20" spans="1:10" ht="15" customHeight="1">
      <c r="A20" s="55">
        <v>102</v>
      </c>
      <c r="B20" s="54" t="s">
        <v>157</v>
      </c>
      <c r="C20" s="5">
        <v>61377</v>
      </c>
      <c r="D20" s="8">
        <v>128050</v>
      </c>
      <c r="E20" s="8">
        <v>60840</v>
      </c>
      <c r="F20" s="8">
        <v>67210</v>
      </c>
      <c r="G20" s="8">
        <v>65178</v>
      </c>
      <c r="H20" s="6">
        <v>133451</v>
      </c>
      <c r="I20" s="6">
        <v>63003</v>
      </c>
      <c r="J20" s="6">
        <v>70448</v>
      </c>
    </row>
    <row r="21" spans="1:10" ht="15" customHeight="1">
      <c r="A21" s="55">
        <v>105</v>
      </c>
      <c r="B21" s="54" t="s">
        <v>158</v>
      </c>
      <c r="C21" s="5">
        <v>52215</v>
      </c>
      <c r="D21" s="8">
        <v>106985</v>
      </c>
      <c r="E21" s="8">
        <v>51352</v>
      </c>
      <c r="F21" s="8">
        <v>55633</v>
      </c>
      <c r="G21" s="8">
        <v>56954</v>
      </c>
      <c r="H21" s="6">
        <v>108304</v>
      </c>
      <c r="I21" s="6">
        <v>52483</v>
      </c>
      <c r="J21" s="6">
        <v>55821</v>
      </c>
    </row>
    <row r="22" spans="1:10" ht="15" customHeight="1">
      <c r="A22" s="55">
        <v>106</v>
      </c>
      <c r="B22" s="54" t="s">
        <v>159</v>
      </c>
      <c r="C22" s="5">
        <v>46782</v>
      </c>
      <c r="D22" s="8">
        <v>103791</v>
      </c>
      <c r="E22" s="8">
        <v>48591</v>
      </c>
      <c r="F22" s="8">
        <v>55200</v>
      </c>
      <c r="G22" s="8">
        <v>48224</v>
      </c>
      <c r="H22" s="6">
        <v>101624</v>
      </c>
      <c r="I22" s="6">
        <v>47657</v>
      </c>
      <c r="J22" s="6">
        <v>53967</v>
      </c>
    </row>
    <row r="23" spans="1:10" ht="15" customHeight="1">
      <c r="A23" s="55">
        <v>107</v>
      </c>
      <c r="B23" s="54" t="s">
        <v>160</v>
      </c>
      <c r="C23" s="5">
        <v>68794</v>
      </c>
      <c r="D23" s="8">
        <v>171628</v>
      </c>
      <c r="E23" s="8">
        <v>79700</v>
      </c>
      <c r="F23" s="8">
        <v>91928</v>
      </c>
      <c r="G23" s="8">
        <v>71657</v>
      </c>
      <c r="H23" s="6">
        <v>167475</v>
      </c>
      <c r="I23" s="6">
        <v>77616</v>
      </c>
      <c r="J23" s="6">
        <v>89859</v>
      </c>
    </row>
    <row r="24" spans="1:10" ht="15" customHeight="1">
      <c r="A24" s="55">
        <v>108</v>
      </c>
      <c r="B24" s="54" t="s">
        <v>161</v>
      </c>
      <c r="C24" s="5">
        <v>91546</v>
      </c>
      <c r="D24" s="8">
        <v>222729</v>
      </c>
      <c r="E24" s="8">
        <v>105312</v>
      </c>
      <c r="F24" s="8">
        <v>117417</v>
      </c>
      <c r="G24" s="8">
        <v>94016</v>
      </c>
      <c r="H24" s="6">
        <v>220411</v>
      </c>
      <c r="I24" s="6">
        <v>103928</v>
      </c>
      <c r="J24" s="6">
        <v>116483</v>
      </c>
    </row>
    <row r="25" spans="1:10" ht="15" customHeight="1">
      <c r="A25" s="55">
        <v>109</v>
      </c>
      <c r="B25" s="54" t="s">
        <v>162</v>
      </c>
      <c r="C25" s="5">
        <v>82680</v>
      </c>
      <c r="D25" s="8">
        <v>225945</v>
      </c>
      <c r="E25" s="8">
        <v>107364</v>
      </c>
      <c r="F25" s="8">
        <v>118581</v>
      </c>
      <c r="G25" s="8">
        <v>86350</v>
      </c>
      <c r="H25" s="6">
        <v>226836</v>
      </c>
      <c r="I25" s="6">
        <v>107531</v>
      </c>
      <c r="J25" s="6">
        <v>119305</v>
      </c>
    </row>
    <row r="26" spans="1:10" ht="15" customHeight="1">
      <c r="A26" s="55">
        <v>110</v>
      </c>
      <c r="B26" s="54" t="s">
        <v>163</v>
      </c>
      <c r="C26" s="5">
        <v>63375</v>
      </c>
      <c r="D26" s="8">
        <v>116591</v>
      </c>
      <c r="E26" s="8">
        <v>54886</v>
      </c>
      <c r="F26" s="8">
        <v>61705</v>
      </c>
      <c r="G26" s="8">
        <v>73814</v>
      </c>
      <c r="H26" s="6">
        <v>126393</v>
      </c>
      <c r="I26" s="6">
        <v>59240</v>
      </c>
      <c r="J26" s="6">
        <v>67153</v>
      </c>
    </row>
    <row r="27" spans="1:10" ht="15" customHeight="1">
      <c r="A27" s="55">
        <v>111</v>
      </c>
      <c r="B27" s="54" t="s">
        <v>164</v>
      </c>
      <c r="C27" s="5">
        <v>86833</v>
      </c>
      <c r="D27" s="8">
        <v>243637</v>
      </c>
      <c r="E27" s="8">
        <v>118762</v>
      </c>
      <c r="F27" s="8">
        <v>124875</v>
      </c>
      <c r="G27" s="8">
        <v>93951</v>
      </c>
      <c r="H27" s="6">
        <v>249298</v>
      </c>
      <c r="I27" s="6">
        <v>120835</v>
      </c>
      <c r="J27" s="6">
        <v>128463</v>
      </c>
    </row>
    <row r="28" spans="1:10" ht="15" customHeight="1">
      <c r="A28" s="52">
        <v>201</v>
      </c>
      <c r="B28" s="54" t="s">
        <v>165</v>
      </c>
      <c r="C28" s="5">
        <v>195988</v>
      </c>
      <c r="D28" s="8">
        <v>536232</v>
      </c>
      <c r="E28" s="8">
        <v>258607</v>
      </c>
      <c r="F28" s="8">
        <v>277625</v>
      </c>
      <c r="G28" s="8">
        <v>205587</v>
      </c>
      <c r="H28" s="6">
        <v>536270</v>
      </c>
      <c r="I28" s="6">
        <v>259320</v>
      </c>
      <c r="J28" s="6">
        <v>276950</v>
      </c>
    </row>
    <row r="29" spans="1:10" ht="15" customHeight="1">
      <c r="A29" s="52">
        <v>202</v>
      </c>
      <c r="B29" s="54" t="s">
        <v>166</v>
      </c>
      <c r="C29" s="5">
        <v>198653</v>
      </c>
      <c r="D29" s="8">
        <v>462647</v>
      </c>
      <c r="E29" s="8">
        <v>226084</v>
      </c>
      <c r="F29" s="8">
        <v>236563</v>
      </c>
      <c r="G29" s="8">
        <v>209343</v>
      </c>
      <c r="H29" s="6">
        <v>453748</v>
      </c>
      <c r="I29" s="6">
        <v>221216</v>
      </c>
      <c r="J29" s="6">
        <v>232532</v>
      </c>
    </row>
    <row r="30" spans="1:10" ht="15" customHeight="1">
      <c r="A30" s="52">
        <v>203</v>
      </c>
      <c r="B30" s="54" t="s">
        <v>167</v>
      </c>
      <c r="C30" s="5">
        <v>111585</v>
      </c>
      <c r="D30" s="8">
        <v>291027</v>
      </c>
      <c r="E30" s="8">
        <v>141749</v>
      </c>
      <c r="F30" s="8">
        <v>149278</v>
      </c>
      <c r="G30" s="8">
        <v>116948</v>
      </c>
      <c r="H30" s="6">
        <v>290959</v>
      </c>
      <c r="I30" s="6">
        <v>141344</v>
      </c>
      <c r="J30" s="6">
        <v>149615</v>
      </c>
    </row>
    <row r="31" spans="1:10" ht="15" customHeight="1">
      <c r="A31" s="52">
        <v>204</v>
      </c>
      <c r="B31" s="54" t="s">
        <v>168</v>
      </c>
      <c r="C31" s="5">
        <v>192466</v>
      </c>
      <c r="D31" s="8">
        <v>465337</v>
      </c>
      <c r="E31" s="8">
        <v>221205</v>
      </c>
      <c r="F31" s="8">
        <v>244132</v>
      </c>
      <c r="G31" s="8">
        <v>202648</v>
      </c>
      <c r="H31" s="6">
        <v>482640</v>
      </c>
      <c r="I31" s="6">
        <v>227660</v>
      </c>
      <c r="J31" s="6">
        <v>254980</v>
      </c>
    </row>
    <row r="32" spans="1:10" ht="15" customHeight="1">
      <c r="A32" s="52">
        <v>205</v>
      </c>
      <c r="B32" s="54" t="s">
        <v>169</v>
      </c>
      <c r="C32" s="5">
        <v>18702</v>
      </c>
      <c r="D32" s="8">
        <v>50030</v>
      </c>
      <c r="E32" s="8">
        <v>23798</v>
      </c>
      <c r="F32" s="8">
        <v>26232</v>
      </c>
      <c r="G32" s="8">
        <v>18447</v>
      </c>
      <c r="H32" s="6">
        <v>47254</v>
      </c>
      <c r="I32" s="6">
        <v>22449</v>
      </c>
      <c r="J32" s="6">
        <v>24805</v>
      </c>
    </row>
    <row r="33" spans="1:10" ht="15" customHeight="1">
      <c r="A33" s="52">
        <v>206</v>
      </c>
      <c r="B33" s="54" t="s">
        <v>170</v>
      </c>
      <c r="C33" s="5">
        <v>37970</v>
      </c>
      <c r="D33" s="8">
        <v>90590</v>
      </c>
      <c r="E33" s="8">
        <v>41391</v>
      </c>
      <c r="F33" s="8">
        <v>49199</v>
      </c>
      <c r="G33" s="8">
        <v>39753</v>
      </c>
      <c r="H33" s="6">
        <v>93238</v>
      </c>
      <c r="I33" s="6">
        <v>42385</v>
      </c>
      <c r="J33" s="6">
        <v>50853</v>
      </c>
    </row>
    <row r="34" spans="1:10" ht="15" customHeight="1">
      <c r="A34" s="52">
        <v>207</v>
      </c>
      <c r="B34" s="54" t="s">
        <v>171</v>
      </c>
      <c r="C34" s="5">
        <v>72983</v>
      </c>
      <c r="D34" s="8">
        <v>192250</v>
      </c>
      <c r="E34" s="8">
        <v>94232</v>
      </c>
      <c r="F34" s="8">
        <v>98018</v>
      </c>
      <c r="G34" s="8">
        <v>77263</v>
      </c>
      <c r="H34" s="6">
        <v>196127</v>
      </c>
      <c r="I34" s="6">
        <v>95665</v>
      </c>
      <c r="J34" s="6">
        <v>100462</v>
      </c>
    </row>
    <row r="35" spans="1:10" ht="15" customHeight="1">
      <c r="A35" s="52">
        <v>208</v>
      </c>
      <c r="B35" s="54" t="s">
        <v>172</v>
      </c>
      <c r="C35" s="5">
        <v>11847</v>
      </c>
      <c r="D35" s="8">
        <v>32475</v>
      </c>
      <c r="E35" s="8">
        <v>15377</v>
      </c>
      <c r="F35" s="8">
        <v>17098</v>
      </c>
      <c r="G35" s="8">
        <v>12141</v>
      </c>
      <c r="H35" s="6">
        <v>31158</v>
      </c>
      <c r="I35" s="6">
        <v>14972</v>
      </c>
      <c r="J35" s="6">
        <v>16186</v>
      </c>
    </row>
    <row r="36" spans="1:10" ht="15" customHeight="1">
      <c r="A36" s="52">
        <v>209</v>
      </c>
      <c r="B36" s="54" t="s">
        <v>173</v>
      </c>
      <c r="C36" s="5">
        <v>29617</v>
      </c>
      <c r="D36" s="8">
        <v>89208</v>
      </c>
      <c r="E36" s="8">
        <v>42695</v>
      </c>
      <c r="F36" s="8">
        <v>46513</v>
      </c>
      <c r="G36" s="8">
        <v>29741</v>
      </c>
      <c r="H36" s="6">
        <v>85592</v>
      </c>
      <c r="I36" s="6">
        <v>40791</v>
      </c>
      <c r="J36" s="6">
        <v>44801</v>
      </c>
    </row>
    <row r="37" spans="1:10" ht="15" customHeight="1">
      <c r="A37" s="52">
        <v>210</v>
      </c>
      <c r="B37" s="54" t="s">
        <v>174</v>
      </c>
      <c r="C37" s="5">
        <v>94605</v>
      </c>
      <c r="D37" s="8">
        <v>267100</v>
      </c>
      <c r="E37" s="8">
        <v>130694</v>
      </c>
      <c r="F37" s="8">
        <v>136406</v>
      </c>
      <c r="G37" s="8">
        <v>99645</v>
      </c>
      <c r="H37" s="6">
        <v>266937</v>
      </c>
      <c r="I37" s="6">
        <v>130931</v>
      </c>
      <c r="J37" s="6">
        <v>136006</v>
      </c>
    </row>
    <row r="38" spans="1:10" ht="15" customHeight="1">
      <c r="A38" s="52">
        <v>212</v>
      </c>
      <c r="B38" s="54" t="s">
        <v>175</v>
      </c>
      <c r="C38" s="5">
        <v>18275</v>
      </c>
      <c r="D38" s="8">
        <v>51794</v>
      </c>
      <c r="E38" s="8">
        <v>24839</v>
      </c>
      <c r="F38" s="8">
        <v>26955</v>
      </c>
      <c r="G38" s="8">
        <v>18826</v>
      </c>
      <c r="H38" s="6">
        <v>50523</v>
      </c>
      <c r="I38" s="6">
        <v>24183</v>
      </c>
      <c r="J38" s="6">
        <v>26340</v>
      </c>
    </row>
    <row r="39" spans="1:10" ht="15" customHeight="1">
      <c r="A39" s="52">
        <v>213</v>
      </c>
      <c r="B39" s="54" t="s">
        <v>176</v>
      </c>
      <c r="C39" s="5">
        <v>14673</v>
      </c>
      <c r="D39" s="8">
        <v>43953</v>
      </c>
      <c r="E39" s="8">
        <v>21133</v>
      </c>
      <c r="F39" s="8">
        <v>22820</v>
      </c>
      <c r="G39" s="8">
        <v>14989</v>
      </c>
      <c r="H39" s="6">
        <v>42802</v>
      </c>
      <c r="I39" s="6">
        <v>20555</v>
      </c>
      <c r="J39" s="6">
        <v>22247</v>
      </c>
    </row>
    <row r="40" spans="1:10" ht="15" customHeight="1">
      <c r="A40" s="52">
        <v>214</v>
      </c>
      <c r="B40" s="54" t="s">
        <v>177</v>
      </c>
      <c r="C40" s="5">
        <v>85098</v>
      </c>
      <c r="D40" s="8">
        <v>219862</v>
      </c>
      <c r="E40" s="8">
        <v>103495</v>
      </c>
      <c r="F40" s="8">
        <v>116367</v>
      </c>
      <c r="G40" s="8">
        <v>91737</v>
      </c>
      <c r="H40" s="6">
        <v>225700</v>
      </c>
      <c r="I40" s="6">
        <v>105289</v>
      </c>
      <c r="J40" s="6">
        <v>120411</v>
      </c>
    </row>
    <row r="41" spans="1:10" ht="15" customHeight="1">
      <c r="A41" s="52">
        <v>215</v>
      </c>
      <c r="B41" s="54" t="s">
        <v>178</v>
      </c>
      <c r="C41" s="5">
        <v>27676</v>
      </c>
      <c r="D41" s="8">
        <v>84361</v>
      </c>
      <c r="E41" s="8">
        <v>40446</v>
      </c>
      <c r="F41" s="8">
        <v>43915</v>
      </c>
      <c r="G41" s="8">
        <v>28506</v>
      </c>
      <c r="H41" s="6">
        <v>81009</v>
      </c>
      <c r="I41" s="6">
        <v>38862</v>
      </c>
      <c r="J41" s="6">
        <v>42147</v>
      </c>
    </row>
    <row r="42" spans="1:10" ht="15" customHeight="1">
      <c r="A42" s="52">
        <v>216</v>
      </c>
      <c r="B42" s="54" t="s">
        <v>179</v>
      </c>
      <c r="C42" s="5">
        <v>33838</v>
      </c>
      <c r="D42" s="8">
        <v>94813</v>
      </c>
      <c r="E42" s="8">
        <v>46155</v>
      </c>
      <c r="F42" s="8">
        <v>48658</v>
      </c>
      <c r="G42" s="8">
        <v>35737</v>
      </c>
      <c r="H42" s="6">
        <v>93901</v>
      </c>
      <c r="I42" s="6">
        <v>45903</v>
      </c>
      <c r="J42" s="6">
        <v>47998</v>
      </c>
    </row>
    <row r="43" spans="1:10" ht="15" customHeight="1">
      <c r="A43" s="52">
        <v>217</v>
      </c>
      <c r="B43" s="54" t="s">
        <v>180</v>
      </c>
      <c r="C43" s="5">
        <v>58777</v>
      </c>
      <c r="D43" s="8">
        <v>157668</v>
      </c>
      <c r="E43" s="8">
        <v>74928</v>
      </c>
      <c r="F43" s="8">
        <v>82740</v>
      </c>
      <c r="G43" s="8">
        <v>60584</v>
      </c>
      <c r="H43" s="6">
        <v>156423</v>
      </c>
      <c r="I43" s="6">
        <v>73930</v>
      </c>
      <c r="J43" s="6">
        <v>82493</v>
      </c>
    </row>
    <row r="44" spans="1:10" ht="15" customHeight="1">
      <c r="A44" s="52">
        <v>218</v>
      </c>
      <c r="B44" s="54" t="s">
        <v>181</v>
      </c>
      <c r="C44" s="5">
        <v>15809</v>
      </c>
      <c r="D44" s="8">
        <v>49761</v>
      </c>
      <c r="E44" s="8">
        <v>24190</v>
      </c>
      <c r="F44" s="8">
        <v>25571</v>
      </c>
      <c r="G44" s="8">
        <v>16470</v>
      </c>
      <c r="H44" s="6">
        <v>49680</v>
      </c>
      <c r="I44" s="6">
        <v>24148</v>
      </c>
      <c r="J44" s="6">
        <v>25532</v>
      </c>
    </row>
    <row r="45" spans="1:10" ht="15" customHeight="1">
      <c r="A45" s="52">
        <v>219</v>
      </c>
      <c r="B45" s="54" t="s">
        <v>182</v>
      </c>
      <c r="C45" s="5">
        <v>37052</v>
      </c>
      <c r="D45" s="8">
        <v>113572</v>
      </c>
      <c r="E45" s="8">
        <v>54881</v>
      </c>
      <c r="F45" s="8">
        <v>58691</v>
      </c>
      <c r="G45" s="8">
        <v>40068</v>
      </c>
      <c r="H45" s="6">
        <v>114216</v>
      </c>
      <c r="I45" s="6">
        <v>55175</v>
      </c>
      <c r="J45" s="6">
        <v>59041</v>
      </c>
    </row>
    <row r="46" spans="1:10" ht="15" customHeight="1">
      <c r="A46" s="52">
        <v>220</v>
      </c>
      <c r="B46" s="54" t="s">
        <v>183</v>
      </c>
      <c r="C46" s="5">
        <v>15038</v>
      </c>
      <c r="D46" s="8">
        <v>49396</v>
      </c>
      <c r="E46" s="8">
        <v>23844</v>
      </c>
      <c r="F46" s="8">
        <v>25552</v>
      </c>
      <c r="G46" s="8">
        <v>15188</v>
      </c>
      <c r="H46" s="6">
        <v>47993</v>
      </c>
      <c r="I46" s="6">
        <v>23392</v>
      </c>
      <c r="J46" s="6">
        <v>24601</v>
      </c>
    </row>
    <row r="47" spans="1:10" ht="15" customHeight="1">
      <c r="A47" s="52">
        <v>221</v>
      </c>
      <c r="B47" s="54" t="s">
        <v>184</v>
      </c>
      <c r="C47" s="5">
        <v>14960</v>
      </c>
      <c r="D47" s="8">
        <v>45245</v>
      </c>
      <c r="E47" s="8">
        <v>21346</v>
      </c>
      <c r="F47" s="8">
        <v>23899</v>
      </c>
      <c r="G47" s="8">
        <v>15342</v>
      </c>
      <c r="H47" s="6">
        <v>43263</v>
      </c>
      <c r="I47" s="6">
        <v>20616</v>
      </c>
      <c r="J47" s="6">
        <v>22647</v>
      </c>
    </row>
    <row r="48" spans="1:10" ht="15" customHeight="1">
      <c r="A48" s="52">
        <v>222</v>
      </c>
      <c r="B48" s="54" t="s">
        <v>290</v>
      </c>
      <c r="C48" s="12">
        <v>9212</v>
      </c>
      <c r="D48" s="13">
        <v>28306</v>
      </c>
      <c r="E48" s="13">
        <v>13484</v>
      </c>
      <c r="F48" s="13">
        <v>14822</v>
      </c>
      <c r="G48" s="14">
        <v>9062</v>
      </c>
      <c r="H48" s="14">
        <v>26501</v>
      </c>
      <c r="I48" s="14">
        <v>12699</v>
      </c>
      <c r="J48" s="14">
        <v>13802</v>
      </c>
    </row>
    <row r="49" spans="1:10" ht="15" customHeight="1">
      <c r="A49" s="52">
        <v>223</v>
      </c>
      <c r="B49" s="54" t="s">
        <v>10</v>
      </c>
      <c r="C49" s="12">
        <v>22404</v>
      </c>
      <c r="D49" s="13">
        <v>70810</v>
      </c>
      <c r="E49" s="13">
        <v>33646</v>
      </c>
      <c r="F49" s="13">
        <v>37164</v>
      </c>
      <c r="G49" s="14">
        <v>22461</v>
      </c>
      <c r="H49" s="14">
        <v>67757</v>
      </c>
      <c r="I49" s="14">
        <v>32138</v>
      </c>
      <c r="J49" s="14">
        <v>35619</v>
      </c>
    </row>
    <row r="50" spans="1:10" ht="15" customHeight="1">
      <c r="A50" s="52">
        <v>224</v>
      </c>
      <c r="B50" s="54" t="s">
        <v>11</v>
      </c>
      <c r="C50" s="12">
        <v>17044</v>
      </c>
      <c r="D50" s="13">
        <v>52283</v>
      </c>
      <c r="E50" s="13">
        <v>25008</v>
      </c>
      <c r="F50" s="13">
        <v>27275</v>
      </c>
      <c r="G50" s="14">
        <v>16981</v>
      </c>
      <c r="H50" s="14">
        <v>49834</v>
      </c>
      <c r="I50" s="14">
        <v>23809</v>
      </c>
      <c r="J50" s="14">
        <v>26025</v>
      </c>
    </row>
    <row r="51" spans="1:10" ht="15" customHeight="1">
      <c r="A51" s="52">
        <v>225</v>
      </c>
      <c r="B51" s="54" t="s">
        <v>12</v>
      </c>
      <c r="C51" s="12">
        <v>11808</v>
      </c>
      <c r="D51" s="13">
        <v>34791</v>
      </c>
      <c r="E51" s="13">
        <v>16651</v>
      </c>
      <c r="F51" s="13">
        <v>18140</v>
      </c>
      <c r="G51" s="14">
        <v>11655</v>
      </c>
      <c r="H51" s="14">
        <v>32814</v>
      </c>
      <c r="I51" s="14">
        <v>15727</v>
      </c>
      <c r="J51" s="14">
        <v>17087</v>
      </c>
    </row>
    <row r="52" spans="1:10" ht="15" customHeight="1">
      <c r="A52" s="52">
        <v>226</v>
      </c>
      <c r="B52" s="54" t="s">
        <v>13</v>
      </c>
      <c r="C52" s="12">
        <v>17329</v>
      </c>
      <c r="D52" s="13">
        <v>49078</v>
      </c>
      <c r="E52" s="13">
        <v>23374</v>
      </c>
      <c r="F52" s="13">
        <v>25704</v>
      </c>
      <c r="G52" s="14">
        <v>17436</v>
      </c>
      <c r="H52" s="14">
        <v>46459</v>
      </c>
      <c r="I52" s="14">
        <v>22016</v>
      </c>
      <c r="J52" s="14">
        <v>24443</v>
      </c>
    </row>
    <row r="53" spans="1:10" ht="15" customHeight="1">
      <c r="A53" s="52">
        <v>227</v>
      </c>
      <c r="B53" s="54" t="s">
        <v>14</v>
      </c>
      <c r="C53" s="12">
        <v>13069</v>
      </c>
      <c r="D53" s="13">
        <v>43302</v>
      </c>
      <c r="E53" s="13">
        <v>20523</v>
      </c>
      <c r="F53" s="13">
        <v>22779</v>
      </c>
      <c r="G53" s="14">
        <v>13174</v>
      </c>
      <c r="H53" s="14">
        <v>40938</v>
      </c>
      <c r="I53" s="14">
        <v>19333</v>
      </c>
      <c r="J53" s="14">
        <v>21605</v>
      </c>
    </row>
    <row r="54" spans="1:10" ht="15" customHeight="1">
      <c r="A54" s="52">
        <v>228</v>
      </c>
      <c r="B54" s="54" t="s">
        <v>350</v>
      </c>
      <c r="C54" s="12">
        <v>13155</v>
      </c>
      <c r="D54" s="13">
        <v>39970</v>
      </c>
      <c r="E54" s="13">
        <v>19578</v>
      </c>
      <c r="F54" s="13">
        <v>20392</v>
      </c>
      <c r="G54" s="14">
        <v>14133</v>
      </c>
      <c r="H54" s="14">
        <v>40181</v>
      </c>
      <c r="I54" s="14">
        <v>19738</v>
      </c>
      <c r="J54" s="14">
        <v>20443</v>
      </c>
    </row>
    <row r="55" spans="1:10" ht="15" customHeight="1">
      <c r="A55" s="52">
        <v>229</v>
      </c>
      <c r="B55" s="54" t="s">
        <v>15</v>
      </c>
      <c r="C55" s="12">
        <v>25559</v>
      </c>
      <c r="D55" s="13">
        <v>81561</v>
      </c>
      <c r="E55" s="13">
        <v>39201</v>
      </c>
      <c r="F55" s="13">
        <v>42360</v>
      </c>
      <c r="G55" s="14">
        <v>26803</v>
      </c>
      <c r="H55" s="14">
        <v>80518</v>
      </c>
      <c r="I55" s="14">
        <v>38727</v>
      </c>
      <c r="J55" s="14">
        <v>41791</v>
      </c>
    </row>
    <row r="57" spans="7:10" ht="11.25">
      <c r="G57" s="157"/>
      <c r="H57" s="157"/>
      <c r="I57" s="157"/>
      <c r="J57" s="157"/>
    </row>
    <row r="59" spans="7:10" ht="11.25">
      <c r="G59" s="157"/>
      <c r="H59" s="157"/>
      <c r="I59" s="157"/>
      <c r="J59" s="157"/>
    </row>
  </sheetData>
  <sheetProtection/>
  <mergeCells count="7">
    <mergeCell ref="C3:F3"/>
    <mergeCell ref="G3:J3"/>
    <mergeCell ref="A3:B5"/>
    <mergeCell ref="D4:F4"/>
    <mergeCell ref="H4:J4"/>
    <mergeCell ref="C4:C5"/>
    <mergeCell ref="G4:G5"/>
  </mergeCells>
  <printOptions/>
  <pageMargins left="0.5905511811023623" right="0.5905511811023623" top="0.5905511811023623" bottom="0.5905511811023623" header="0.4330708661417323" footer="0.6299212598425197"/>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J25"/>
  <sheetViews>
    <sheetView zoomScaleSheetLayoutView="100" zoomScalePageLayoutView="0" workbookViewId="0" topLeftCell="A1">
      <selection activeCell="G15" sqref="G15"/>
    </sheetView>
  </sheetViews>
  <sheetFormatPr defaultColWidth="14.375" defaultRowHeight="12.75"/>
  <cols>
    <col min="1" max="1" width="3.625" style="46" customWidth="1"/>
    <col min="2" max="2" width="10.25390625" style="46" customWidth="1"/>
    <col min="3" max="10" width="10.75390625" style="46" customWidth="1"/>
    <col min="11" max="16384" width="14.375" style="46" customWidth="1"/>
  </cols>
  <sheetData>
    <row r="1" s="113" customFormat="1" ht="17.25" customHeight="1">
      <c r="A1" s="56" t="s">
        <v>17</v>
      </c>
    </row>
    <row r="2" spans="2:10" ht="11.25">
      <c r="B2" s="47"/>
      <c r="C2" s="47"/>
      <c r="D2" s="47"/>
      <c r="E2" s="47"/>
      <c r="F2" s="48"/>
      <c r="G2" s="47"/>
      <c r="H2" s="47"/>
      <c r="I2" s="47"/>
      <c r="J2" s="49" t="s">
        <v>22</v>
      </c>
    </row>
    <row r="3" spans="1:10" s="50" customFormat="1" ht="12" customHeight="1">
      <c r="A3" s="205" t="s">
        <v>117</v>
      </c>
      <c r="B3" s="206"/>
      <c r="C3" s="202" t="s">
        <v>305</v>
      </c>
      <c r="D3" s="203"/>
      <c r="E3" s="203"/>
      <c r="F3" s="204"/>
      <c r="G3" s="202" t="s">
        <v>719</v>
      </c>
      <c r="H3" s="203"/>
      <c r="I3" s="203"/>
      <c r="J3" s="204"/>
    </row>
    <row r="4" spans="1:10" s="50" customFormat="1" ht="12" customHeight="1">
      <c r="A4" s="207"/>
      <c r="B4" s="208"/>
      <c r="C4" s="213" t="s">
        <v>145</v>
      </c>
      <c r="D4" s="202" t="s">
        <v>426</v>
      </c>
      <c r="E4" s="203"/>
      <c r="F4" s="204"/>
      <c r="G4" s="215" t="s">
        <v>145</v>
      </c>
      <c r="H4" s="211" t="s">
        <v>426</v>
      </c>
      <c r="I4" s="212"/>
      <c r="J4" s="212"/>
    </row>
    <row r="5" spans="1:10" s="50" customFormat="1" ht="12" customHeight="1">
      <c r="A5" s="209"/>
      <c r="B5" s="210"/>
      <c r="C5" s="214"/>
      <c r="D5" s="117" t="s">
        <v>427</v>
      </c>
      <c r="E5" s="117" t="s">
        <v>121</v>
      </c>
      <c r="F5" s="117" t="s">
        <v>122</v>
      </c>
      <c r="G5" s="216"/>
      <c r="H5" s="118" t="s">
        <v>427</v>
      </c>
      <c r="I5" s="118" t="s">
        <v>121</v>
      </c>
      <c r="J5" s="119" t="s">
        <v>122</v>
      </c>
    </row>
    <row r="6" spans="1:10" ht="15" customHeight="1">
      <c r="A6" s="52">
        <v>301</v>
      </c>
      <c r="B6" s="54" t="s">
        <v>378</v>
      </c>
      <c r="C6" s="5">
        <v>9391</v>
      </c>
      <c r="D6" s="8">
        <v>30021</v>
      </c>
      <c r="E6" s="8">
        <v>14165</v>
      </c>
      <c r="F6" s="8">
        <v>15856</v>
      </c>
      <c r="G6" s="8">
        <v>10547</v>
      </c>
      <c r="H6" s="6">
        <v>31739</v>
      </c>
      <c r="I6" s="6">
        <v>14997</v>
      </c>
      <c r="J6" s="6">
        <v>16742</v>
      </c>
    </row>
    <row r="7" spans="1:10" ht="15" customHeight="1">
      <c r="A7" s="52">
        <v>365</v>
      </c>
      <c r="B7" s="54" t="s">
        <v>348</v>
      </c>
      <c r="C7" s="5">
        <v>6667</v>
      </c>
      <c r="D7" s="8">
        <v>24304</v>
      </c>
      <c r="E7" s="8">
        <v>11745</v>
      </c>
      <c r="F7" s="8">
        <v>12559</v>
      </c>
      <c r="G7" s="8">
        <v>6709</v>
      </c>
      <c r="H7" s="6">
        <v>23104</v>
      </c>
      <c r="I7" s="6">
        <v>11128</v>
      </c>
      <c r="J7" s="6">
        <v>11976</v>
      </c>
    </row>
    <row r="8" spans="1:10" ht="15" customHeight="1">
      <c r="A8" s="52">
        <v>381</v>
      </c>
      <c r="B8" s="54" t="s">
        <v>186</v>
      </c>
      <c r="C8" s="5">
        <v>9897</v>
      </c>
      <c r="D8" s="8">
        <v>31944</v>
      </c>
      <c r="E8" s="8">
        <v>15594</v>
      </c>
      <c r="F8" s="8">
        <v>16350</v>
      </c>
      <c r="G8" s="8">
        <v>10226</v>
      </c>
      <c r="H8" s="6">
        <v>31026</v>
      </c>
      <c r="I8" s="6">
        <v>15175</v>
      </c>
      <c r="J8" s="6">
        <v>15851</v>
      </c>
    </row>
    <row r="9" spans="1:10" ht="15" customHeight="1">
      <c r="A9" s="52">
        <v>382</v>
      </c>
      <c r="B9" s="54" t="s">
        <v>187</v>
      </c>
      <c r="C9" s="5">
        <v>12058</v>
      </c>
      <c r="D9" s="8">
        <v>33545</v>
      </c>
      <c r="E9" s="8">
        <v>16387</v>
      </c>
      <c r="F9" s="8">
        <v>17158</v>
      </c>
      <c r="G9" s="8">
        <v>12581</v>
      </c>
      <c r="H9" s="6">
        <v>33183</v>
      </c>
      <c r="I9" s="6">
        <v>16241</v>
      </c>
      <c r="J9" s="6">
        <v>16942</v>
      </c>
    </row>
    <row r="10" spans="1:10" ht="15" customHeight="1">
      <c r="A10" s="52">
        <v>442</v>
      </c>
      <c r="B10" s="54" t="s">
        <v>188</v>
      </c>
      <c r="C10" s="5">
        <v>4315</v>
      </c>
      <c r="D10" s="8">
        <v>14150</v>
      </c>
      <c r="E10" s="8">
        <v>6865</v>
      </c>
      <c r="F10" s="8">
        <v>7285</v>
      </c>
      <c r="G10" s="8">
        <v>4350</v>
      </c>
      <c r="H10" s="6">
        <v>13288</v>
      </c>
      <c r="I10" s="6">
        <v>6401</v>
      </c>
      <c r="J10" s="6">
        <v>6887</v>
      </c>
    </row>
    <row r="11" spans="1:10" ht="15" customHeight="1">
      <c r="A11" s="52">
        <v>443</v>
      </c>
      <c r="B11" s="54" t="s">
        <v>189</v>
      </c>
      <c r="C11" s="5">
        <v>6359</v>
      </c>
      <c r="D11" s="8">
        <v>20669</v>
      </c>
      <c r="E11" s="8">
        <v>9903</v>
      </c>
      <c r="F11" s="8">
        <v>10766</v>
      </c>
      <c r="G11" s="8">
        <v>6639</v>
      </c>
      <c r="H11" s="6">
        <v>19830</v>
      </c>
      <c r="I11" s="6">
        <v>9372</v>
      </c>
      <c r="J11" s="6">
        <v>10458</v>
      </c>
    </row>
    <row r="12" spans="1:10" ht="15" customHeight="1">
      <c r="A12" s="52">
        <v>446</v>
      </c>
      <c r="B12" s="54" t="s">
        <v>349</v>
      </c>
      <c r="C12" s="5">
        <v>3831</v>
      </c>
      <c r="D12" s="8">
        <v>13077</v>
      </c>
      <c r="E12" s="8">
        <v>6126</v>
      </c>
      <c r="F12" s="8">
        <v>6951</v>
      </c>
      <c r="G12" s="8">
        <v>3813</v>
      </c>
      <c r="H12" s="6">
        <v>12289</v>
      </c>
      <c r="I12" s="6">
        <v>5736</v>
      </c>
      <c r="J12" s="6">
        <v>6553</v>
      </c>
    </row>
    <row r="13" spans="1:10" ht="15" customHeight="1">
      <c r="A13" s="52">
        <v>464</v>
      </c>
      <c r="B13" s="54" t="s">
        <v>190</v>
      </c>
      <c r="C13" s="5">
        <v>10885</v>
      </c>
      <c r="D13" s="8">
        <v>32555</v>
      </c>
      <c r="E13" s="8">
        <v>15775</v>
      </c>
      <c r="F13" s="8">
        <v>16780</v>
      </c>
      <c r="G13" s="8">
        <v>11640</v>
      </c>
      <c r="H13" s="6">
        <v>33438</v>
      </c>
      <c r="I13" s="6">
        <v>16217</v>
      </c>
      <c r="J13" s="6">
        <v>17221</v>
      </c>
    </row>
    <row r="14" spans="1:10" ht="15" customHeight="1">
      <c r="A14" s="52">
        <v>481</v>
      </c>
      <c r="B14" s="54" t="s">
        <v>191</v>
      </c>
      <c r="C14" s="5">
        <v>5853</v>
      </c>
      <c r="D14" s="8">
        <v>17603</v>
      </c>
      <c r="E14" s="8">
        <v>8372</v>
      </c>
      <c r="F14" s="8">
        <v>9231</v>
      </c>
      <c r="G14" s="8">
        <v>5870</v>
      </c>
      <c r="H14" s="6">
        <v>16636</v>
      </c>
      <c r="I14" s="6">
        <v>7975</v>
      </c>
      <c r="J14" s="6">
        <v>8661</v>
      </c>
    </row>
    <row r="15" spans="1:10" ht="15" customHeight="1">
      <c r="A15" s="52">
        <v>501</v>
      </c>
      <c r="B15" s="54" t="s">
        <v>192</v>
      </c>
      <c r="C15" s="5">
        <v>6515</v>
      </c>
      <c r="D15" s="8">
        <v>21012</v>
      </c>
      <c r="E15" s="8">
        <v>9943</v>
      </c>
      <c r="F15" s="8">
        <v>11069</v>
      </c>
      <c r="G15" s="8">
        <v>6301</v>
      </c>
      <c r="H15" s="6">
        <v>19265</v>
      </c>
      <c r="I15" s="6">
        <v>9106</v>
      </c>
      <c r="J15" s="6">
        <v>10159</v>
      </c>
    </row>
    <row r="16" spans="1:10" ht="15" customHeight="1">
      <c r="A16" s="52">
        <v>585</v>
      </c>
      <c r="B16" s="54" t="s">
        <v>379</v>
      </c>
      <c r="C16" s="5">
        <v>6630</v>
      </c>
      <c r="D16" s="8">
        <v>21439</v>
      </c>
      <c r="E16" s="8">
        <v>10178</v>
      </c>
      <c r="F16" s="8">
        <v>11261</v>
      </c>
      <c r="G16" s="8">
        <v>6449</v>
      </c>
      <c r="H16" s="6">
        <v>19696</v>
      </c>
      <c r="I16" s="6">
        <v>9364</v>
      </c>
      <c r="J16" s="6">
        <v>10332</v>
      </c>
    </row>
    <row r="17" spans="1:10" ht="15" customHeight="1">
      <c r="A17" s="52">
        <v>586</v>
      </c>
      <c r="B17" s="54" t="s">
        <v>380</v>
      </c>
      <c r="C17" s="5">
        <v>5544</v>
      </c>
      <c r="D17" s="8">
        <v>17467</v>
      </c>
      <c r="E17" s="8">
        <v>8254</v>
      </c>
      <c r="F17" s="8">
        <v>9213</v>
      </c>
      <c r="G17" s="8">
        <v>5342</v>
      </c>
      <c r="H17" s="6">
        <v>16004</v>
      </c>
      <c r="I17" s="6">
        <v>7529</v>
      </c>
      <c r="J17" s="6">
        <v>8475</v>
      </c>
    </row>
    <row r="18" spans="1:10" ht="3.75" customHeight="1">
      <c r="A18" s="52"/>
      <c r="B18" s="57"/>
      <c r="C18" s="8"/>
      <c r="D18" s="8"/>
      <c r="E18" s="8"/>
      <c r="F18" s="8"/>
      <c r="G18" s="8"/>
      <c r="H18" s="6"/>
      <c r="I18" s="6"/>
      <c r="J18" s="6"/>
    </row>
    <row r="19" spans="1:10" ht="11.25">
      <c r="A19" s="58" t="s">
        <v>16</v>
      </c>
      <c r="B19" s="59"/>
      <c r="C19" s="60"/>
      <c r="D19" s="60"/>
      <c r="E19" s="60"/>
      <c r="F19" s="60"/>
      <c r="G19" s="60"/>
      <c r="H19" s="60"/>
      <c r="I19" s="60"/>
      <c r="J19" s="60"/>
    </row>
    <row r="20" spans="1:10" s="62" customFormat="1" ht="11.25">
      <c r="A20" s="47" t="s">
        <v>653</v>
      </c>
      <c r="B20" s="46"/>
      <c r="C20" s="61"/>
      <c r="D20" s="61"/>
      <c r="E20" s="61"/>
      <c r="F20" s="61"/>
      <c r="G20" s="61"/>
      <c r="H20" s="61"/>
      <c r="I20" s="61"/>
      <c r="J20" s="61"/>
    </row>
    <row r="21" spans="1:10" s="62" customFormat="1" ht="11.25">
      <c r="A21" s="47" t="s">
        <v>654</v>
      </c>
      <c r="B21" s="46"/>
      <c r="C21" s="61"/>
      <c r="D21" s="61"/>
      <c r="E21" s="61"/>
      <c r="F21" s="61"/>
      <c r="G21" s="61"/>
      <c r="H21" s="61"/>
      <c r="I21" s="61"/>
      <c r="J21" s="61"/>
    </row>
    <row r="22" spans="1:10" s="62" customFormat="1" ht="11.25">
      <c r="A22" s="47" t="s">
        <v>20</v>
      </c>
      <c r="B22" s="46"/>
      <c r="C22" s="61"/>
      <c r="D22" s="61"/>
      <c r="E22" s="61"/>
      <c r="F22" s="61"/>
      <c r="G22" s="61"/>
      <c r="H22" s="61"/>
      <c r="I22" s="61"/>
      <c r="J22" s="61"/>
    </row>
    <row r="23" ht="11.25">
      <c r="A23" s="47"/>
    </row>
    <row r="24" ht="11.25">
      <c r="A24" s="47"/>
    </row>
    <row r="25" spans="7:10" ht="11.25">
      <c r="G25" s="157"/>
      <c r="H25" s="157"/>
      <c r="I25" s="157"/>
      <c r="J25" s="157"/>
    </row>
  </sheetData>
  <sheetProtection/>
  <mergeCells count="7">
    <mergeCell ref="C3:F3"/>
    <mergeCell ref="G3:J3"/>
    <mergeCell ref="A3:B5"/>
    <mergeCell ref="D4:F4"/>
    <mergeCell ref="H4:J4"/>
    <mergeCell ref="C4:C5"/>
    <mergeCell ref="G4:G5"/>
  </mergeCells>
  <printOptions/>
  <pageMargins left="0.5905511811023623" right="0.5905511811023623" top="0.5905511811023623" bottom="0.5905511811023623" header="0.4330708661417323" footer="0.6299212598425197"/>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L62"/>
  <sheetViews>
    <sheetView zoomScaleSheetLayoutView="100" zoomScalePageLayoutView="0" workbookViewId="0" topLeftCell="A1">
      <pane ySplit="4" topLeftCell="BM5" activePane="bottomLeft" state="frozen"/>
      <selection pane="topLeft" activeCell="A1" sqref="A1"/>
      <selection pane="bottomLeft" activeCell="K51" sqref="K51"/>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4" customFormat="1" ht="17.25">
      <c r="A1" s="4" t="s">
        <v>628</v>
      </c>
    </row>
    <row r="2" spans="1:12" ht="11.25">
      <c r="A2" s="26"/>
      <c r="B2" s="3"/>
      <c r="C2" s="3"/>
      <c r="D2" s="3"/>
      <c r="E2" s="3"/>
      <c r="F2" s="3"/>
      <c r="G2" s="3"/>
      <c r="H2" s="3"/>
      <c r="I2" s="3"/>
      <c r="J2" s="3"/>
      <c r="K2" s="3"/>
      <c r="L2" s="21" t="s">
        <v>19</v>
      </c>
    </row>
    <row r="3" spans="1:12" s="2" customFormat="1" ht="12" customHeight="1">
      <c r="A3" s="217" t="s">
        <v>381</v>
      </c>
      <c r="B3" s="206"/>
      <c r="C3" s="218" t="s">
        <v>382</v>
      </c>
      <c r="D3" s="220"/>
      <c r="E3" s="218" t="s">
        <v>383</v>
      </c>
      <c r="F3" s="220"/>
      <c r="G3" s="218" t="s">
        <v>384</v>
      </c>
      <c r="H3" s="220"/>
      <c r="I3" s="218" t="s">
        <v>385</v>
      </c>
      <c r="J3" s="220"/>
      <c r="K3" s="218" t="s">
        <v>386</v>
      </c>
      <c r="L3" s="219"/>
    </row>
    <row r="4" spans="1:12" s="2" customFormat="1" ht="12" customHeight="1">
      <c r="A4" s="209"/>
      <c r="B4" s="210"/>
      <c r="C4" s="75" t="s">
        <v>121</v>
      </c>
      <c r="D4" s="75" t="s">
        <v>122</v>
      </c>
      <c r="E4" s="75" t="s">
        <v>121</v>
      </c>
      <c r="F4" s="75" t="s">
        <v>122</v>
      </c>
      <c r="G4" s="75" t="s">
        <v>121</v>
      </c>
      <c r="H4" s="75" t="s">
        <v>122</v>
      </c>
      <c r="I4" s="75" t="s">
        <v>121</v>
      </c>
      <c r="J4" s="75" t="s">
        <v>122</v>
      </c>
      <c r="K4" s="75" t="s">
        <v>121</v>
      </c>
      <c r="L4" s="110" t="s">
        <v>122</v>
      </c>
    </row>
    <row r="5" spans="1:12" ht="13.5" customHeight="1">
      <c r="A5" s="65"/>
      <c r="B5" s="66" t="s">
        <v>320</v>
      </c>
      <c r="C5" s="6">
        <v>146618</v>
      </c>
      <c r="D5" s="6">
        <v>139128</v>
      </c>
      <c r="E5" s="6">
        <v>168507</v>
      </c>
      <c r="F5" s="6">
        <v>161472</v>
      </c>
      <c r="G5" s="6">
        <v>191799</v>
      </c>
      <c r="H5" s="6">
        <v>183521</v>
      </c>
      <c r="I5" s="6">
        <v>222606</v>
      </c>
      <c r="J5" s="6">
        <v>222132</v>
      </c>
      <c r="K5" s="6">
        <v>182248</v>
      </c>
      <c r="L5" s="6">
        <v>197047</v>
      </c>
    </row>
    <row r="6" spans="1:12" ht="13.5" customHeight="1">
      <c r="A6" s="65"/>
      <c r="B6" s="64" t="s">
        <v>445</v>
      </c>
      <c r="C6" s="6">
        <v>134121</v>
      </c>
      <c r="D6" s="6">
        <v>127524</v>
      </c>
      <c r="E6" s="6">
        <v>148181</v>
      </c>
      <c r="F6" s="6">
        <v>140846</v>
      </c>
      <c r="G6" s="6">
        <v>168124</v>
      </c>
      <c r="H6" s="6">
        <v>161298</v>
      </c>
      <c r="I6" s="6">
        <v>183768</v>
      </c>
      <c r="J6" s="6">
        <v>184277</v>
      </c>
      <c r="K6" s="6">
        <v>204360</v>
      </c>
      <c r="L6" s="6">
        <v>217947</v>
      </c>
    </row>
    <row r="7" spans="1:12" ht="13.5" customHeight="1">
      <c r="A7" s="65"/>
      <c r="B7" s="64" t="s">
        <v>446</v>
      </c>
      <c r="C7" s="6">
        <v>137427</v>
      </c>
      <c r="D7" s="6">
        <v>131435</v>
      </c>
      <c r="E7" s="6">
        <v>137942</v>
      </c>
      <c r="F7" s="6">
        <v>131052</v>
      </c>
      <c r="G7" s="6">
        <v>149739</v>
      </c>
      <c r="H7" s="6">
        <v>142517</v>
      </c>
      <c r="I7" s="6">
        <v>164448</v>
      </c>
      <c r="J7" s="6">
        <v>163242</v>
      </c>
      <c r="K7" s="6">
        <v>173633</v>
      </c>
      <c r="L7" s="6">
        <v>185528</v>
      </c>
    </row>
    <row r="8" spans="1:12" ht="13.5" customHeight="1">
      <c r="A8" s="24"/>
      <c r="B8" s="64" t="s">
        <v>447</v>
      </c>
      <c r="C8" s="6">
        <v>129242</v>
      </c>
      <c r="D8" s="6">
        <v>123465</v>
      </c>
      <c r="E8" s="6">
        <v>139288</v>
      </c>
      <c r="F8" s="6">
        <v>132973</v>
      </c>
      <c r="G8" s="6">
        <v>137855</v>
      </c>
      <c r="H8" s="6">
        <v>131062</v>
      </c>
      <c r="I8" s="6">
        <v>146811</v>
      </c>
      <c r="J8" s="6">
        <v>143306</v>
      </c>
      <c r="K8" s="6">
        <v>150674</v>
      </c>
      <c r="L8" s="6">
        <v>159484</v>
      </c>
    </row>
    <row r="9" spans="1:12" ht="13.5" customHeight="1">
      <c r="A9" s="24"/>
      <c r="B9" s="64" t="s">
        <v>726</v>
      </c>
      <c r="C9" s="6">
        <v>120792</v>
      </c>
      <c r="D9" s="6">
        <v>115430</v>
      </c>
      <c r="E9" s="6">
        <v>129333</v>
      </c>
      <c r="F9" s="6">
        <v>123173</v>
      </c>
      <c r="G9" s="6">
        <v>138029</v>
      </c>
      <c r="H9" s="6">
        <v>132520</v>
      </c>
      <c r="I9" s="6">
        <v>136239</v>
      </c>
      <c r="J9" s="6">
        <v>132471</v>
      </c>
      <c r="K9" s="6">
        <v>134078</v>
      </c>
      <c r="L9" s="6">
        <v>140032</v>
      </c>
    </row>
    <row r="10" spans="2:12" ht="13.5" customHeight="1">
      <c r="B10" s="67"/>
      <c r="C10" s="6"/>
      <c r="D10" s="6"/>
      <c r="E10" s="6"/>
      <c r="F10" s="6"/>
      <c r="G10" s="6"/>
      <c r="H10" s="6"/>
      <c r="I10" s="6"/>
      <c r="J10" s="6"/>
      <c r="K10" s="6"/>
      <c r="L10" s="6"/>
    </row>
    <row r="11" spans="1:12" ht="13.5" customHeight="1">
      <c r="A11" s="68"/>
      <c r="B11" s="67" t="s">
        <v>725</v>
      </c>
      <c r="C11" s="173">
        <f>C32+C34+C36</f>
        <v>23338</v>
      </c>
      <c r="D11" s="173">
        <f aca="true" t="shared" si="0" ref="D11:L11">D32+D34+D36</f>
        <v>22327</v>
      </c>
      <c r="E11" s="173">
        <f t="shared" si="0"/>
        <v>23962</v>
      </c>
      <c r="F11" s="173">
        <f t="shared" si="0"/>
        <v>22350</v>
      </c>
      <c r="G11" s="173">
        <f t="shared" si="0"/>
        <v>23707</v>
      </c>
      <c r="H11" s="173">
        <f t="shared" si="0"/>
        <v>22720</v>
      </c>
      <c r="I11" s="173">
        <f t="shared" si="0"/>
        <v>23242</v>
      </c>
      <c r="J11" s="173">
        <f t="shared" si="0"/>
        <v>23132</v>
      </c>
      <c r="K11" s="173">
        <f t="shared" si="0"/>
        <v>24690</v>
      </c>
      <c r="L11" s="173">
        <f t="shared" si="0"/>
        <v>26905</v>
      </c>
    </row>
    <row r="12" spans="1:12" ht="13.5" customHeight="1">
      <c r="A12" s="68"/>
      <c r="B12" s="67" t="s">
        <v>147</v>
      </c>
      <c r="C12" s="173">
        <f>C37+C43+C46+C48+'2.4(2)'!C5</f>
        <v>16222</v>
      </c>
      <c r="D12" s="173">
        <f>D37+D43+D46+D48+'2.4(2)'!D5</f>
        <v>15630</v>
      </c>
      <c r="E12" s="173">
        <f>E37+E43+E46+E48+'2.4(2)'!E5</f>
        <v>17732</v>
      </c>
      <c r="F12" s="173">
        <f>F37+F43+F46+F48+'2.4(2)'!F5</f>
        <v>17209</v>
      </c>
      <c r="G12" s="173">
        <f>G37+G43+G46+G48+'2.4(2)'!G5</f>
        <v>19250</v>
      </c>
      <c r="H12" s="173">
        <f>H37+H43+H46+H48+'2.4(2)'!H5</f>
        <v>18641</v>
      </c>
      <c r="I12" s="173">
        <f>I37+I43+I46+I48+'2.4(2)'!I5</f>
        <v>18686</v>
      </c>
      <c r="J12" s="173">
        <f>J37+J43+J46+J48+'2.4(2)'!J5</f>
        <v>18413</v>
      </c>
      <c r="K12" s="173">
        <f>K37+K43+K46+K48+'2.4(2)'!K5</f>
        <v>17328</v>
      </c>
      <c r="L12" s="173">
        <f>L37+L43+L46+L48+'2.4(2)'!L5</f>
        <v>17868</v>
      </c>
    </row>
    <row r="13" spans="1:12" ht="13.5" customHeight="1">
      <c r="A13" s="68"/>
      <c r="B13" s="67" t="s">
        <v>148</v>
      </c>
      <c r="C13" s="173">
        <f>C33+C40+C45+'2.4(2)'!C7+'2.4(2)'!C8</f>
        <v>15985</v>
      </c>
      <c r="D13" s="173">
        <f>D33+D40+D45+'2.4(2)'!D7+'2.4(2)'!D8</f>
        <v>15347</v>
      </c>
      <c r="E13" s="173">
        <f>E33+E40+E45+'2.4(2)'!E7+'2.4(2)'!E8</f>
        <v>17213</v>
      </c>
      <c r="F13" s="173">
        <f>F33+F40+F45+'2.4(2)'!F7+'2.4(2)'!F8</f>
        <v>16541</v>
      </c>
      <c r="G13" s="173">
        <f>G33+G40+G45+'2.4(2)'!G7+'2.4(2)'!G8</f>
        <v>18872</v>
      </c>
      <c r="H13" s="173">
        <f>H33+H40+H45+'2.4(2)'!H7+'2.4(2)'!H8</f>
        <v>17992</v>
      </c>
      <c r="I13" s="173">
        <f>I33+I40+I45+'2.4(2)'!I7+'2.4(2)'!I8</f>
        <v>18275</v>
      </c>
      <c r="J13" s="173">
        <f>J33+J40+J45+'2.4(2)'!J7+'2.4(2)'!J8</f>
        <v>17355</v>
      </c>
      <c r="K13" s="173">
        <f>K33+K40+K45+'2.4(2)'!K7+'2.4(2)'!K8</f>
        <v>17677</v>
      </c>
      <c r="L13" s="173">
        <f>L33+L40+L45+'2.4(2)'!L7+'2.4(2)'!L8</f>
        <v>17290</v>
      </c>
    </row>
    <row r="14" spans="1:12" ht="13.5" customHeight="1">
      <c r="A14" s="68"/>
      <c r="B14" s="67" t="s">
        <v>149</v>
      </c>
      <c r="C14" s="173">
        <f>C42+C44+C47+C49+C57+'2.4(2)'!C6</f>
        <v>5780</v>
      </c>
      <c r="D14" s="173">
        <f>D42+D44+D47+D49+D57+'2.4(2)'!D6</f>
        <v>5503</v>
      </c>
      <c r="E14" s="173">
        <f>E42+E44+E47+E49+E57+'2.4(2)'!E6</f>
        <v>6731</v>
      </c>
      <c r="F14" s="173">
        <f>F42+F44+F47+F49+F57+'2.4(2)'!F6</f>
        <v>6346</v>
      </c>
      <c r="G14" s="173">
        <f>G42+G44+G47+G49+G57+'2.4(2)'!G6</f>
        <v>7468</v>
      </c>
      <c r="H14" s="173">
        <f>H42+H44+H47+H49+H57+'2.4(2)'!H6</f>
        <v>7170</v>
      </c>
      <c r="I14" s="173">
        <f>I42+I44+I47+I49+I57+'2.4(2)'!I6</f>
        <v>7225</v>
      </c>
      <c r="J14" s="173">
        <f>J42+J44+J47+J49+J57+'2.4(2)'!J6</f>
        <v>6882</v>
      </c>
      <c r="K14" s="173">
        <f>K42+K44+K47+K49+K57+'2.4(2)'!K6</f>
        <v>6489</v>
      </c>
      <c r="L14" s="173">
        <f>L42+L44+L47+L49+L57+'2.4(2)'!L6</f>
        <v>6714</v>
      </c>
    </row>
    <row r="15" spans="1:12" ht="13.5" customHeight="1">
      <c r="A15" s="68"/>
      <c r="B15" s="67" t="s">
        <v>150</v>
      </c>
      <c r="C15" s="173">
        <f>C31+'2.4(2)'!C9+'2.4(2)'!C10+'2.4(2)'!C11</f>
        <v>13568</v>
      </c>
      <c r="D15" s="173">
        <f>D31+'2.4(2)'!D9+'2.4(2)'!D10+'2.4(2)'!D11</f>
        <v>12871</v>
      </c>
      <c r="E15" s="173">
        <f>E31+'2.4(2)'!E9+'2.4(2)'!E10+'2.4(2)'!E11</f>
        <v>14490</v>
      </c>
      <c r="F15" s="173">
        <f>F31+'2.4(2)'!F9+'2.4(2)'!F10+'2.4(2)'!F11</f>
        <v>14049</v>
      </c>
      <c r="G15" s="173">
        <f>G31+'2.4(2)'!G9+'2.4(2)'!G10+'2.4(2)'!G11</f>
        <v>15827</v>
      </c>
      <c r="H15" s="173">
        <f>H31+'2.4(2)'!H9+'2.4(2)'!H10+'2.4(2)'!H11</f>
        <v>15209</v>
      </c>
      <c r="I15" s="173">
        <f>I31+'2.4(2)'!I9+'2.4(2)'!I10+'2.4(2)'!I11</f>
        <v>15381</v>
      </c>
      <c r="J15" s="173">
        <f>J31+'2.4(2)'!J9+'2.4(2)'!J10+'2.4(2)'!J11</f>
        <v>14578</v>
      </c>
      <c r="K15" s="173">
        <f>K31+'2.4(2)'!K9+'2.4(2)'!K10+'2.4(2)'!K11</f>
        <v>14289</v>
      </c>
      <c r="L15" s="173">
        <f>L31+'2.4(2)'!L9+'2.4(2)'!L10+'2.4(2)'!L11</f>
        <v>14434</v>
      </c>
    </row>
    <row r="16" spans="1:12" ht="13.5" customHeight="1">
      <c r="A16" s="68"/>
      <c r="B16" s="67" t="s">
        <v>151</v>
      </c>
      <c r="C16" s="173">
        <f>C38+C41+C56+C58+'2.4(2)'!C12+'2.4(2)'!C13+'2.4(2)'!C14</f>
        <v>5671</v>
      </c>
      <c r="D16" s="173">
        <f>D38+D41+D56+D58+'2.4(2)'!D12+'2.4(2)'!D13+'2.4(2)'!D14</f>
        <v>5292</v>
      </c>
      <c r="E16" s="173">
        <f>E38+E41+E56+E58+'2.4(2)'!E12+'2.4(2)'!E13+'2.4(2)'!E14</f>
        <v>6349</v>
      </c>
      <c r="F16" s="173">
        <f>F38+F41+F56+F58+'2.4(2)'!F12+'2.4(2)'!F13+'2.4(2)'!F14</f>
        <v>6122</v>
      </c>
      <c r="G16" s="173">
        <f>G38+G41+G56+G58+'2.4(2)'!G12+'2.4(2)'!G13+'2.4(2)'!G14</f>
        <v>7243</v>
      </c>
      <c r="H16" s="173">
        <f>H38+H41+H56+H58+'2.4(2)'!H12+'2.4(2)'!H13+'2.4(2)'!H14</f>
        <v>6859</v>
      </c>
      <c r="I16" s="173">
        <f>I38+I41+I56+I58+'2.4(2)'!I12+'2.4(2)'!I13+'2.4(2)'!I14</f>
        <v>6490</v>
      </c>
      <c r="J16" s="173">
        <f>J38+J41+J56+J58+'2.4(2)'!J12+'2.4(2)'!J13+'2.4(2)'!J14</f>
        <v>6233</v>
      </c>
      <c r="K16" s="173">
        <f>K38+K41+K56+K58+'2.4(2)'!K12+'2.4(2)'!K13+'2.4(2)'!K14</f>
        <v>5925</v>
      </c>
      <c r="L16" s="173">
        <f>L38+L41+L56+L58+'2.4(2)'!L12+'2.4(2)'!L13+'2.4(2)'!L14</f>
        <v>6088</v>
      </c>
    </row>
    <row r="17" spans="1:12" ht="13.5" customHeight="1">
      <c r="A17" s="68"/>
      <c r="B17" s="67" t="s">
        <v>152</v>
      </c>
      <c r="C17" s="173">
        <f>C39+C51+C54+'2.4(2)'!C15+'2.4(2)'!C16</f>
        <v>3581</v>
      </c>
      <c r="D17" s="173">
        <f>D39+D51+D54+'2.4(2)'!D15+'2.4(2)'!D16</f>
        <v>3519</v>
      </c>
      <c r="E17" s="173">
        <f>E39+E51+E54+'2.4(2)'!E15+'2.4(2)'!E16</f>
        <v>4139</v>
      </c>
      <c r="F17" s="173">
        <f>F39+F51+F54+'2.4(2)'!F15+'2.4(2)'!F16</f>
        <v>3669</v>
      </c>
      <c r="G17" s="173">
        <f>G39+G51+G54+'2.4(2)'!G15+'2.4(2)'!G16</f>
        <v>4642</v>
      </c>
      <c r="H17" s="173">
        <f>H39+H51+H54+'2.4(2)'!H15+'2.4(2)'!H16</f>
        <v>4480</v>
      </c>
      <c r="I17" s="173">
        <f>I39+I51+I54+'2.4(2)'!I15+'2.4(2)'!I16</f>
        <v>3965</v>
      </c>
      <c r="J17" s="173">
        <f>J39+J51+J54+'2.4(2)'!J15+'2.4(2)'!J16</f>
        <v>4082</v>
      </c>
      <c r="K17" s="173">
        <f>K39+K51+K54+'2.4(2)'!K15+'2.4(2)'!K16</f>
        <v>2590</v>
      </c>
      <c r="L17" s="173">
        <f>L39+L51+L54+'2.4(2)'!L15+'2.4(2)'!L16</f>
        <v>2658</v>
      </c>
    </row>
    <row r="18" spans="1:12" ht="13.5" customHeight="1">
      <c r="A18" s="68"/>
      <c r="B18" s="67" t="s">
        <v>153</v>
      </c>
      <c r="C18" s="173">
        <f>C50+C52</f>
        <v>2117</v>
      </c>
      <c r="D18" s="173">
        <f aca="true" t="shared" si="1" ref="D18:L18">D50+D52</f>
        <v>2075</v>
      </c>
      <c r="E18" s="173">
        <f t="shared" si="1"/>
        <v>2584</v>
      </c>
      <c r="F18" s="173">
        <f t="shared" si="1"/>
        <v>2342</v>
      </c>
      <c r="G18" s="173">
        <f t="shared" si="1"/>
        <v>2887</v>
      </c>
      <c r="H18" s="173">
        <f t="shared" si="1"/>
        <v>2820</v>
      </c>
      <c r="I18" s="173">
        <f t="shared" si="1"/>
        <v>2774</v>
      </c>
      <c r="J18" s="173">
        <f t="shared" si="1"/>
        <v>2618</v>
      </c>
      <c r="K18" s="173">
        <f t="shared" si="1"/>
        <v>2041</v>
      </c>
      <c r="L18" s="173">
        <f t="shared" si="1"/>
        <v>2194</v>
      </c>
    </row>
    <row r="19" spans="1:12" s="3" customFormat="1" ht="13.5" customHeight="1">
      <c r="A19" s="69"/>
      <c r="B19" s="67" t="s">
        <v>154</v>
      </c>
      <c r="C19" s="173">
        <f>C35+C53+C55</f>
        <v>2668</v>
      </c>
      <c r="D19" s="173">
        <f aca="true" t="shared" si="2" ref="D19:L19">D35+D53+D55</f>
        <v>2564</v>
      </c>
      <c r="E19" s="173">
        <f t="shared" si="2"/>
        <v>3080</v>
      </c>
      <c r="F19" s="173">
        <f t="shared" si="2"/>
        <v>2879</v>
      </c>
      <c r="G19" s="173">
        <f t="shared" si="2"/>
        <v>3391</v>
      </c>
      <c r="H19" s="173">
        <f t="shared" si="2"/>
        <v>3291</v>
      </c>
      <c r="I19" s="173">
        <f t="shared" si="2"/>
        <v>3109</v>
      </c>
      <c r="J19" s="173">
        <f t="shared" si="2"/>
        <v>3011</v>
      </c>
      <c r="K19" s="173">
        <f t="shared" si="2"/>
        <v>2375</v>
      </c>
      <c r="L19" s="173">
        <f t="shared" si="2"/>
        <v>2586</v>
      </c>
    </row>
    <row r="20" spans="1:12" s="3" customFormat="1" ht="13.5" customHeight="1">
      <c r="A20" s="69"/>
      <c r="B20" s="67"/>
      <c r="C20" s="5"/>
      <c r="D20" s="8"/>
      <c r="E20" s="8"/>
      <c r="F20" s="8"/>
      <c r="G20" s="8"/>
      <c r="H20" s="8"/>
      <c r="I20" s="8"/>
      <c r="J20" s="8"/>
      <c r="K20" s="8"/>
      <c r="L20" s="8"/>
    </row>
    <row r="21" spans="1:12" ht="13.5" customHeight="1">
      <c r="A21" s="70">
        <v>100</v>
      </c>
      <c r="B21" s="67" t="s">
        <v>155</v>
      </c>
      <c r="C21" s="5">
        <v>31862</v>
      </c>
      <c r="D21" s="8">
        <v>30302</v>
      </c>
      <c r="E21" s="8">
        <v>33053</v>
      </c>
      <c r="F21" s="8">
        <v>31666</v>
      </c>
      <c r="G21" s="8">
        <v>34742</v>
      </c>
      <c r="H21" s="8">
        <v>33338</v>
      </c>
      <c r="I21" s="8">
        <v>37092</v>
      </c>
      <c r="J21" s="8">
        <v>36167</v>
      </c>
      <c r="K21" s="8">
        <v>40674</v>
      </c>
      <c r="L21" s="8">
        <v>43295</v>
      </c>
    </row>
    <row r="22" spans="1:12" ht="13.5" customHeight="1">
      <c r="A22" s="70">
        <v>101</v>
      </c>
      <c r="B22" s="67" t="s">
        <v>156</v>
      </c>
      <c r="C22" s="5">
        <v>4817</v>
      </c>
      <c r="D22" s="8">
        <v>4586</v>
      </c>
      <c r="E22" s="8">
        <v>5131</v>
      </c>
      <c r="F22" s="8">
        <v>4949</v>
      </c>
      <c r="G22" s="8">
        <v>5168</v>
      </c>
      <c r="H22" s="8">
        <v>4966</v>
      </c>
      <c r="I22" s="6">
        <v>5163</v>
      </c>
      <c r="J22" s="6">
        <v>5130</v>
      </c>
      <c r="K22" s="6">
        <v>5922</v>
      </c>
      <c r="L22" s="6">
        <v>5923</v>
      </c>
    </row>
    <row r="23" spans="1:12" ht="13.5" customHeight="1">
      <c r="A23" s="70">
        <v>102</v>
      </c>
      <c r="B23" s="67" t="s">
        <v>157</v>
      </c>
      <c r="C23" s="175">
        <v>2859</v>
      </c>
      <c r="D23" s="176">
        <v>2697</v>
      </c>
      <c r="E23" s="175">
        <v>2775</v>
      </c>
      <c r="F23" s="175">
        <v>2692</v>
      </c>
      <c r="G23" s="175">
        <v>2765</v>
      </c>
      <c r="H23" s="175">
        <v>2608</v>
      </c>
      <c r="I23" s="175">
        <v>3138</v>
      </c>
      <c r="J23" s="175">
        <v>2864</v>
      </c>
      <c r="K23" s="6">
        <v>4682</v>
      </c>
      <c r="L23" s="6">
        <v>4115</v>
      </c>
    </row>
    <row r="24" spans="1:12" ht="13.5" customHeight="1">
      <c r="A24" s="70">
        <v>105</v>
      </c>
      <c r="B24" s="67" t="s">
        <v>158</v>
      </c>
      <c r="C24" s="175">
        <v>1845</v>
      </c>
      <c r="D24" s="175">
        <v>1787</v>
      </c>
      <c r="E24" s="175">
        <v>1749</v>
      </c>
      <c r="F24" s="175">
        <v>1667</v>
      </c>
      <c r="G24" s="175">
        <v>1734</v>
      </c>
      <c r="H24" s="175">
        <v>1753</v>
      </c>
      <c r="I24" s="175">
        <v>1875</v>
      </c>
      <c r="J24" s="175">
        <v>1837</v>
      </c>
      <c r="K24" s="175">
        <v>2593</v>
      </c>
      <c r="L24" s="175">
        <v>2795</v>
      </c>
    </row>
    <row r="25" spans="1:12" ht="13.5" customHeight="1">
      <c r="A25" s="70">
        <v>106</v>
      </c>
      <c r="B25" s="67" t="s">
        <v>159</v>
      </c>
      <c r="C25" s="175">
        <v>1823</v>
      </c>
      <c r="D25" s="175">
        <v>1690</v>
      </c>
      <c r="E25" s="175">
        <v>1770</v>
      </c>
      <c r="F25" s="175">
        <v>1699</v>
      </c>
      <c r="G25" s="175">
        <v>1953</v>
      </c>
      <c r="H25" s="175">
        <v>1904</v>
      </c>
      <c r="I25" s="175">
        <v>2040</v>
      </c>
      <c r="J25" s="175">
        <v>2030</v>
      </c>
      <c r="K25" s="175">
        <v>2250</v>
      </c>
      <c r="L25" s="175">
        <v>2638</v>
      </c>
    </row>
    <row r="26" spans="1:12" ht="13.5" customHeight="1">
      <c r="A26" s="70">
        <v>107</v>
      </c>
      <c r="B26" s="67" t="s">
        <v>160</v>
      </c>
      <c r="C26" s="175">
        <v>3182</v>
      </c>
      <c r="D26" s="175">
        <v>3145</v>
      </c>
      <c r="E26" s="175">
        <v>3410</v>
      </c>
      <c r="F26" s="175">
        <v>3213</v>
      </c>
      <c r="G26" s="175">
        <v>3753</v>
      </c>
      <c r="H26" s="175">
        <v>3444</v>
      </c>
      <c r="I26" s="175">
        <v>3959</v>
      </c>
      <c r="J26" s="175">
        <v>4236</v>
      </c>
      <c r="K26" s="175">
        <v>3766</v>
      </c>
      <c r="L26" s="175">
        <v>4823</v>
      </c>
    </row>
    <row r="27" spans="1:12" ht="13.5" customHeight="1">
      <c r="A27" s="70">
        <v>108</v>
      </c>
      <c r="B27" s="67" t="s">
        <v>161</v>
      </c>
      <c r="C27" s="175">
        <v>4710</v>
      </c>
      <c r="D27" s="175">
        <v>4511</v>
      </c>
      <c r="E27" s="175">
        <v>4789</v>
      </c>
      <c r="F27" s="175">
        <v>4628</v>
      </c>
      <c r="G27" s="175">
        <v>5121</v>
      </c>
      <c r="H27" s="175">
        <v>4952</v>
      </c>
      <c r="I27" s="175">
        <v>5300</v>
      </c>
      <c r="J27" s="175">
        <v>5022</v>
      </c>
      <c r="K27" s="175">
        <v>5422</v>
      </c>
      <c r="L27" s="175">
        <v>5474</v>
      </c>
    </row>
    <row r="28" spans="1:12" ht="13.5" customHeight="1">
      <c r="A28" s="70">
        <v>109</v>
      </c>
      <c r="B28" s="67" t="s">
        <v>162</v>
      </c>
      <c r="C28" s="175">
        <v>4876</v>
      </c>
      <c r="D28" s="175">
        <v>4683</v>
      </c>
      <c r="E28" s="175">
        <v>5483</v>
      </c>
      <c r="F28" s="175">
        <v>5187</v>
      </c>
      <c r="G28" s="175">
        <v>5914</v>
      </c>
      <c r="H28" s="175">
        <v>5629</v>
      </c>
      <c r="I28" s="175">
        <v>5886</v>
      </c>
      <c r="J28" s="175">
        <v>5715</v>
      </c>
      <c r="K28" s="175">
        <v>5031</v>
      </c>
      <c r="L28" s="175">
        <v>5802</v>
      </c>
    </row>
    <row r="29" spans="1:12" ht="13.5" customHeight="1">
      <c r="A29" s="70">
        <v>110</v>
      </c>
      <c r="B29" s="67" t="s">
        <v>163</v>
      </c>
      <c r="C29" s="175">
        <v>2037</v>
      </c>
      <c r="D29" s="175">
        <v>1964</v>
      </c>
      <c r="E29" s="175">
        <v>1740</v>
      </c>
      <c r="F29" s="175">
        <v>1739</v>
      </c>
      <c r="G29" s="175">
        <v>1716</v>
      </c>
      <c r="H29" s="175">
        <v>1633</v>
      </c>
      <c r="I29" s="175">
        <v>2189</v>
      </c>
      <c r="J29" s="175">
        <v>2281</v>
      </c>
      <c r="K29" s="175">
        <v>3726</v>
      </c>
      <c r="L29" s="175">
        <v>4422</v>
      </c>
    </row>
    <row r="30" spans="1:12" ht="13.5" customHeight="1">
      <c r="A30" s="70">
        <v>111</v>
      </c>
      <c r="B30" s="67" t="s">
        <v>164</v>
      </c>
      <c r="C30" s="175">
        <v>5713</v>
      </c>
      <c r="D30" s="175">
        <v>5239</v>
      </c>
      <c r="E30" s="175">
        <v>6206</v>
      </c>
      <c r="F30" s="175">
        <v>5892</v>
      </c>
      <c r="G30" s="175">
        <v>6618</v>
      </c>
      <c r="H30" s="175">
        <v>6449</v>
      </c>
      <c r="I30" s="175">
        <v>7542</v>
      </c>
      <c r="J30" s="175">
        <v>7052</v>
      </c>
      <c r="K30" s="175">
        <v>7282</v>
      </c>
      <c r="L30" s="175">
        <v>7303</v>
      </c>
    </row>
    <row r="31" spans="1:12" ht="13.5" customHeight="1">
      <c r="A31" s="70">
        <v>201</v>
      </c>
      <c r="B31" s="67" t="s">
        <v>351</v>
      </c>
      <c r="C31" s="175">
        <v>12743</v>
      </c>
      <c r="D31" s="175">
        <v>12031</v>
      </c>
      <c r="E31" s="175">
        <v>13523</v>
      </c>
      <c r="F31" s="175">
        <v>13033</v>
      </c>
      <c r="G31" s="175">
        <v>14679</v>
      </c>
      <c r="H31" s="175">
        <v>14084</v>
      </c>
      <c r="I31" s="175">
        <v>14178</v>
      </c>
      <c r="J31" s="175">
        <v>13404</v>
      </c>
      <c r="K31" s="175">
        <v>13175</v>
      </c>
      <c r="L31" s="175">
        <v>13096</v>
      </c>
    </row>
    <row r="32" spans="1:12" ht="13.5" customHeight="1">
      <c r="A32" s="68">
        <v>202</v>
      </c>
      <c r="B32" s="67" t="s">
        <v>166</v>
      </c>
      <c r="C32" s="175">
        <v>9177</v>
      </c>
      <c r="D32" s="175">
        <v>8890</v>
      </c>
      <c r="E32" s="175">
        <v>9078</v>
      </c>
      <c r="F32" s="175">
        <v>8528</v>
      </c>
      <c r="G32" s="175">
        <v>9243</v>
      </c>
      <c r="H32" s="175">
        <v>9006</v>
      </c>
      <c r="I32" s="175">
        <v>9835</v>
      </c>
      <c r="J32" s="175">
        <v>9375</v>
      </c>
      <c r="K32" s="175">
        <v>10807</v>
      </c>
      <c r="L32" s="175">
        <v>11073</v>
      </c>
    </row>
    <row r="33" spans="1:12" ht="13.5" customHeight="1">
      <c r="A33" s="68">
        <v>203</v>
      </c>
      <c r="B33" s="67" t="s">
        <v>167</v>
      </c>
      <c r="C33" s="175">
        <v>6485</v>
      </c>
      <c r="D33" s="175">
        <v>6185</v>
      </c>
      <c r="E33" s="175">
        <v>6681</v>
      </c>
      <c r="F33" s="175">
        <v>6527</v>
      </c>
      <c r="G33" s="175">
        <v>7341</v>
      </c>
      <c r="H33" s="175">
        <v>7047</v>
      </c>
      <c r="I33" s="175">
        <v>7194</v>
      </c>
      <c r="J33" s="175">
        <v>6975</v>
      </c>
      <c r="K33" s="175">
        <v>6701</v>
      </c>
      <c r="L33" s="175">
        <v>6807</v>
      </c>
    </row>
    <row r="34" spans="1:12" ht="13.5" customHeight="1">
      <c r="A34" s="68">
        <v>204</v>
      </c>
      <c r="B34" s="67" t="s">
        <v>168</v>
      </c>
      <c r="C34" s="175">
        <v>11999</v>
      </c>
      <c r="D34" s="175">
        <v>11370</v>
      </c>
      <c r="E34" s="175">
        <v>12667</v>
      </c>
      <c r="F34" s="175">
        <v>11754</v>
      </c>
      <c r="G34" s="175">
        <v>12378</v>
      </c>
      <c r="H34" s="175">
        <v>11679</v>
      </c>
      <c r="I34" s="175">
        <v>11483</v>
      </c>
      <c r="J34" s="175">
        <v>11888</v>
      </c>
      <c r="K34" s="175">
        <v>12084</v>
      </c>
      <c r="L34" s="175">
        <v>13823</v>
      </c>
    </row>
    <row r="35" spans="1:12" ht="13.5" customHeight="1">
      <c r="A35" s="68">
        <v>205</v>
      </c>
      <c r="B35" s="67" t="s">
        <v>352</v>
      </c>
      <c r="C35" s="175">
        <v>930</v>
      </c>
      <c r="D35" s="175">
        <v>883</v>
      </c>
      <c r="E35" s="175">
        <v>1053</v>
      </c>
      <c r="F35" s="175">
        <v>976</v>
      </c>
      <c r="G35" s="175">
        <v>1126</v>
      </c>
      <c r="H35" s="175">
        <v>1141</v>
      </c>
      <c r="I35" s="175">
        <v>1045</v>
      </c>
      <c r="J35" s="175">
        <v>1002</v>
      </c>
      <c r="K35" s="175">
        <v>680</v>
      </c>
      <c r="L35" s="175">
        <v>745</v>
      </c>
    </row>
    <row r="36" spans="1:12" ht="13.5" customHeight="1">
      <c r="A36" s="68">
        <v>206</v>
      </c>
      <c r="B36" s="67" t="s">
        <v>170</v>
      </c>
      <c r="C36" s="175">
        <v>2162</v>
      </c>
      <c r="D36" s="175">
        <v>2067</v>
      </c>
      <c r="E36" s="175">
        <v>2217</v>
      </c>
      <c r="F36" s="175">
        <v>2068</v>
      </c>
      <c r="G36" s="175">
        <v>2086</v>
      </c>
      <c r="H36" s="175">
        <v>2035</v>
      </c>
      <c r="I36" s="175">
        <v>1924</v>
      </c>
      <c r="J36" s="175">
        <v>1869</v>
      </c>
      <c r="K36" s="175">
        <v>1799</v>
      </c>
      <c r="L36" s="175">
        <v>2009</v>
      </c>
    </row>
    <row r="37" spans="1:12" ht="13.5" customHeight="1">
      <c r="A37" s="68">
        <v>207</v>
      </c>
      <c r="B37" s="67" t="s">
        <v>171</v>
      </c>
      <c r="C37" s="175">
        <v>5001</v>
      </c>
      <c r="D37" s="175">
        <v>4784</v>
      </c>
      <c r="E37" s="175">
        <v>4809</v>
      </c>
      <c r="F37" s="175">
        <v>4813</v>
      </c>
      <c r="G37" s="175">
        <v>5225</v>
      </c>
      <c r="H37" s="175">
        <v>5012</v>
      </c>
      <c r="I37" s="175">
        <v>4883</v>
      </c>
      <c r="J37" s="175">
        <v>4624</v>
      </c>
      <c r="K37" s="175">
        <v>4946</v>
      </c>
      <c r="L37" s="175">
        <v>4510</v>
      </c>
    </row>
    <row r="38" spans="1:12" ht="13.5" customHeight="1">
      <c r="A38" s="68">
        <v>208</v>
      </c>
      <c r="B38" s="67" t="s">
        <v>172</v>
      </c>
      <c r="C38" s="175">
        <v>577</v>
      </c>
      <c r="D38" s="175">
        <v>522</v>
      </c>
      <c r="E38" s="175">
        <v>537</v>
      </c>
      <c r="F38" s="175">
        <v>564</v>
      </c>
      <c r="G38" s="175">
        <v>771</v>
      </c>
      <c r="H38" s="175">
        <v>646</v>
      </c>
      <c r="I38" s="175">
        <v>728</v>
      </c>
      <c r="J38" s="175">
        <v>631</v>
      </c>
      <c r="K38" s="175">
        <v>692</v>
      </c>
      <c r="L38" s="175">
        <v>621</v>
      </c>
    </row>
    <row r="39" spans="1:12" ht="13.5" customHeight="1">
      <c r="A39" s="68">
        <v>209</v>
      </c>
      <c r="B39" s="67" t="s">
        <v>173</v>
      </c>
      <c r="C39" s="175">
        <v>1808</v>
      </c>
      <c r="D39" s="175">
        <v>1867</v>
      </c>
      <c r="E39" s="175">
        <v>2041</v>
      </c>
      <c r="F39" s="175">
        <v>1787</v>
      </c>
      <c r="G39" s="175">
        <v>2224</v>
      </c>
      <c r="H39" s="175">
        <v>2166</v>
      </c>
      <c r="I39" s="175">
        <v>1899</v>
      </c>
      <c r="J39" s="175">
        <v>1999</v>
      </c>
      <c r="K39" s="175">
        <v>1250</v>
      </c>
      <c r="L39" s="175">
        <v>1315</v>
      </c>
    </row>
    <row r="40" spans="1:12" ht="13.5" customHeight="1">
      <c r="A40" s="68">
        <v>210</v>
      </c>
      <c r="B40" s="67" t="s">
        <v>174</v>
      </c>
      <c r="C40" s="175">
        <v>6129</v>
      </c>
      <c r="D40" s="175">
        <v>5905</v>
      </c>
      <c r="E40" s="175">
        <v>6670</v>
      </c>
      <c r="F40" s="175">
        <v>6329</v>
      </c>
      <c r="G40" s="175">
        <v>7336</v>
      </c>
      <c r="H40" s="175">
        <v>6902</v>
      </c>
      <c r="I40" s="175">
        <v>6928</v>
      </c>
      <c r="J40" s="175">
        <v>6450</v>
      </c>
      <c r="K40" s="175">
        <v>6667</v>
      </c>
      <c r="L40" s="175">
        <v>6644</v>
      </c>
    </row>
    <row r="41" spans="1:12" ht="13.5" customHeight="1">
      <c r="A41" s="68">
        <v>212</v>
      </c>
      <c r="B41" s="67" t="s">
        <v>175</v>
      </c>
      <c r="C41" s="175">
        <v>1028</v>
      </c>
      <c r="D41" s="175">
        <v>929</v>
      </c>
      <c r="E41" s="175">
        <v>1203</v>
      </c>
      <c r="F41" s="175">
        <v>1136</v>
      </c>
      <c r="G41" s="175">
        <v>1372</v>
      </c>
      <c r="H41" s="175">
        <v>1302</v>
      </c>
      <c r="I41" s="175">
        <v>1214</v>
      </c>
      <c r="J41" s="175">
        <v>1238</v>
      </c>
      <c r="K41" s="175">
        <v>1206</v>
      </c>
      <c r="L41" s="175">
        <v>1282</v>
      </c>
    </row>
    <row r="42" spans="1:12" ht="13.5" customHeight="1">
      <c r="A42" s="68">
        <v>213</v>
      </c>
      <c r="B42" s="67" t="s">
        <v>176</v>
      </c>
      <c r="C42" s="175">
        <v>903</v>
      </c>
      <c r="D42" s="175">
        <v>827</v>
      </c>
      <c r="E42" s="175">
        <v>980</v>
      </c>
      <c r="F42" s="175">
        <v>970</v>
      </c>
      <c r="G42" s="175">
        <v>1197</v>
      </c>
      <c r="H42" s="175">
        <v>1100</v>
      </c>
      <c r="I42" s="175">
        <v>987</v>
      </c>
      <c r="J42" s="175">
        <v>995</v>
      </c>
      <c r="K42" s="175">
        <v>811</v>
      </c>
      <c r="L42" s="175">
        <v>794</v>
      </c>
    </row>
    <row r="43" spans="1:12" ht="13.5" customHeight="1">
      <c r="A43" s="68">
        <v>214</v>
      </c>
      <c r="B43" s="67" t="s">
        <v>177</v>
      </c>
      <c r="C43" s="175">
        <v>5064</v>
      </c>
      <c r="D43" s="175">
        <v>5003</v>
      </c>
      <c r="E43" s="175">
        <v>5518</v>
      </c>
      <c r="F43" s="175">
        <v>5395</v>
      </c>
      <c r="G43" s="175">
        <v>5567</v>
      </c>
      <c r="H43" s="175">
        <v>5621</v>
      </c>
      <c r="I43" s="175">
        <v>5280</v>
      </c>
      <c r="J43" s="175">
        <v>5338</v>
      </c>
      <c r="K43" s="175">
        <v>4589</v>
      </c>
      <c r="L43" s="175">
        <v>5286</v>
      </c>
    </row>
    <row r="44" spans="1:12" ht="13.5" customHeight="1">
      <c r="A44" s="68">
        <v>215</v>
      </c>
      <c r="B44" s="67" t="s">
        <v>353</v>
      </c>
      <c r="C44" s="175">
        <v>1479</v>
      </c>
      <c r="D44" s="175">
        <v>1393</v>
      </c>
      <c r="E44" s="175">
        <v>1762</v>
      </c>
      <c r="F44" s="175">
        <v>1649</v>
      </c>
      <c r="G44" s="175">
        <v>1996</v>
      </c>
      <c r="H44" s="175">
        <v>1918</v>
      </c>
      <c r="I44" s="175">
        <v>1992</v>
      </c>
      <c r="J44" s="175">
        <v>1940</v>
      </c>
      <c r="K44" s="175">
        <v>1847</v>
      </c>
      <c r="L44" s="175">
        <v>1961</v>
      </c>
    </row>
    <row r="45" spans="1:12" ht="13.5" customHeight="1">
      <c r="A45" s="68">
        <v>216</v>
      </c>
      <c r="B45" s="67" t="s">
        <v>179</v>
      </c>
      <c r="C45" s="175">
        <v>2049</v>
      </c>
      <c r="D45" s="175">
        <v>2040</v>
      </c>
      <c r="E45" s="175">
        <v>2297</v>
      </c>
      <c r="F45" s="175">
        <v>2179</v>
      </c>
      <c r="G45" s="175">
        <v>2454</v>
      </c>
      <c r="H45" s="175">
        <v>2431</v>
      </c>
      <c r="I45" s="175">
        <v>2522</v>
      </c>
      <c r="J45" s="175">
        <v>2309</v>
      </c>
      <c r="K45" s="175">
        <v>2711</v>
      </c>
      <c r="L45" s="175">
        <v>2286</v>
      </c>
    </row>
    <row r="46" spans="1:12" ht="13.5" customHeight="1">
      <c r="A46" s="68">
        <v>217</v>
      </c>
      <c r="B46" s="67" t="s">
        <v>180</v>
      </c>
      <c r="C46" s="175">
        <v>3264</v>
      </c>
      <c r="D46" s="175">
        <v>3136</v>
      </c>
      <c r="E46" s="175">
        <v>3780</v>
      </c>
      <c r="F46" s="175">
        <v>3638</v>
      </c>
      <c r="G46" s="175">
        <v>4093</v>
      </c>
      <c r="H46" s="175">
        <v>3816</v>
      </c>
      <c r="I46" s="175">
        <v>3430</v>
      </c>
      <c r="J46" s="175">
        <v>3431</v>
      </c>
      <c r="K46" s="175">
        <v>3269</v>
      </c>
      <c r="L46" s="175">
        <v>3532</v>
      </c>
    </row>
    <row r="47" spans="1:12" ht="13.5" customHeight="1">
      <c r="A47" s="68">
        <v>218</v>
      </c>
      <c r="B47" s="67" t="s">
        <v>181</v>
      </c>
      <c r="C47" s="175">
        <v>1192</v>
      </c>
      <c r="D47" s="175">
        <v>1128</v>
      </c>
      <c r="E47" s="175">
        <v>1341</v>
      </c>
      <c r="F47" s="175">
        <v>1285</v>
      </c>
      <c r="G47" s="175">
        <v>1377</v>
      </c>
      <c r="H47" s="175">
        <v>1315</v>
      </c>
      <c r="I47" s="175">
        <v>1244</v>
      </c>
      <c r="J47" s="175">
        <v>1207</v>
      </c>
      <c r="K47" s="175">
        <v>1122</v>
      </c>
      <c r="L47" s="175">
        <v>1162</v>
      </c>
    </row>
    <row r="48" spans="1:12" ht="13.5" customHeight="1">
      <c r="A48" s="68">
        <v>219</v>
      </c>
      <c r="B48" s="67" t="s">
        <v>182</v>
      </c>
      <c r="C48" s="175">
        <v>2161</v>
      </c>
      <c r="D48" s="175">
        <v>1988</v>
      </c>
      <c r="E48" s="175">
        <v>2648</v>
      </c>
      <c r="F48" s="175">
        <v>2488</v>
      </c>
      <c r="G48" s="175">
        <v>3478</v>
      </c>
      <c r="H48" s="175">
        <v>3288</v>
      </c>
      <c r="I48" s="175">
        <v>4233</v>
      </c>
      <c r="J48" s="175">
        <v>4175</v>
      </c>
      <c r="K48" s="175">
        <v>3823</v>
      </c>
      <c r="L48" s="175">
        <v>3760</v>
      </c>
    </row>
    <row r="49" spans="1:12" ht="13.5" customHeight="1">
      <c r="A49" s="68">
        <v>220</v>
      </c>
      <c r="B49" s="67" t="s">
        <v>183</v>
      </c>
      <c r="C49" s="175">
        <v>874</v>
      </c>
      <c r="D49" s="175">
        <v>816</v>
      </c>
      <c r="E49" s="175">
        <v>1089</v>
      </c>
      <c r="F49" s="175">
        <v>980</v>
      </c>
      <c r="G49" s="175">
        <v>1205</v>
      </c>
      <c r="H49" s="175">
        <v>1198</v>
      </c>
      <c r="I49" s="175">
        <v>1361</v>
      </c>
      <c r="J49" s="175">
        <v>1171</v>
      </c>
      <c r="K49" s="175">
        <v>1161</v>
      </c>
      <c r="L49" s="175">
        <v>1224</v>
      </c>
    </row>
    <row r="50" spans="1:12" ht="13.5" customHeight="1">
      <c r="A50" s="68">
        <v>221</v>
      </c>
      <c r="B50" s="67" t="s">
        <v>184</v>
      </c>
      <c r="C50" s="175">
        <v>816</v>
      </c>
      <c r="D50" s="175">
        <v>746</v>
      </c>
      <c r="E50" s="175">
        <v>928</v>
      </c>
      <c r="F50" s="175">
        <v>836</v>
      </c>
      <c r="G50" s="175">
        <v>1098</v>
      </c>
      <c r="H50" s="175">
        <v>974</v>
      </c>
      <c r="I50" s="175">
        <v>1163</v>
      </c>
      <c r="J50" s="175">
        <v>1023</v>
      </c>
      <c r="K50" s="175">
        <v>866</v>
      </c>
      <c r="L50" s="175">
        <v>959</v>
      </c>
    </row>
    <row r="51" spans="1:12" ht="13.5" customHeight="1">
      <c r="A51" s="68">
        <v>222</v>
      </c>
      <c r="B51" s="67" t="s">
        <v>321</v>
      </c>
      <c r="C51" s="175">
        <v>503</v>
      </c>
      <c r="D51" s="175">
        <v>453</v>
      </c>
      <c r="E51" s="175">
        <v>554</v>
      </c>
      <c r="F51" s="175">
        <v>521</v>
      </c>
      <c r="G51" s="175">
        <v>671</v>
      </c>
      <c r="H51" s="175">
        <v>614</v>
      </c>
      <c r="I51" s="175">
        <v>528</v>
      </c>
      <c r="J51" s="175">
        <v>571</v>
      </c>
      <c r="K51" s="175">
        <v>365</v>
      </c>
      <c r="L51" s="175">
        <v>389</v>
      </c>
    </row>
    <row r="52" spans="1:12" ht="13.5" customHeight="1">
      <c r="A52" s="68">
        <v>223</v>
      </c>
      <c r="B52" s="67" t="s">
        <v>322</v>
      </c>
      <c r="C52" s="175">
        <v>1301</v>
      </c>
      <c r="D52" s="175">
        <v>1329</v>
      </c>
      <c r="E52" s="175">
        <v>1656</v>
      </c>
      <c r="F52" s="175">
        <v>1506</v>
      </c>
      <c r="G52" s="175">
        <v>1789</v>
      </c>
      <c r="H52" s="175">
        <v>1846</v>
      </c>
      <c r="I52" s="175">
        <v>1611</v>
      </c>
      <c r="J52" s="175">
        <v>1595</v>
      </c>
      <c r="K52" s="175">
        <v>1175</v>
      </c>
      <c r="L52" s="175">
        <v>1235</v>
      </c>
    </row>
    <row r="53" spans="1:12" ht="13.5" customHeight="1">
      <c r="A53" s="68">
        <v>224</v>
      </c>
      <c r="B53" s="67" t="s">
        <v>323</v>
      </c>
      <c r="C53" s="175">
        <v>937</v>
      </c>
      <c r="D53" s="175">
        <v>911</v>
      </c>
      <c r="E53" s="175">
        <v>1086</v>
      </c>
      <c r="F53" s="175">
        <v>1060</v>
      </c>
      <c r="G53" s="175">
        <v>1211</v>
      </c>
      <c r="H53" s="175">
        <v>1182</v>
      </c>
      <c r="I53" s="175">
        <v>1059</v>
      </c>
      <c r="J53" s="175">
        <v>1047</v>
      </c>
      <c r="K53" s="175">
        <v>771</v>
      </c>
      <c r="L53" s="175">
        <v>888</v>
      </c>
    </row>
    <row r="54" spans="1:12" ht="13.5" customHeight="1">
      <c r="A54" s="68">
        <v>225</v>
      </c>
      <c r="B54" s="67" t="s">
        <v>324</v>
      </c>
      <c r="C54" s="175">
        <v>643</v>
      </c>
      <c r="D54" s="175">
        <v>579</v>
      </c>
      <c r="E54" s="175">
        <v>775</v>
      </c>
      <c r="F54" s="175">
        <v>662</v>
      </c>
      <c r="G54" s="175">
        <v>824</v>
      </c>
      <c r="H54" s="175">
        <v>837</v>
      </c>
      <c r="I54" s="175">
        <v>723</v>
      </c>
      <c r="J54" s="175">
        <v>719</v>
      </c>
      <c r="K54" s="175">
        <v>499</v>
      </c>
      <c r="L54" s="175">
        <v>517</v>
      </c>
    </row>
    <row r="55" spans="1:12" ht="13.5" customHeight="1">
      <c r="A55" s="68">
        <v>226</v>
      </c>
      <c r="B55" s="67" t="s">
        <v>325</v>
      </c>
      <c r="C55" s="175">
        <v>801</v>
      </c>
      <c r="D55" s="175">
        <v>770</v>
      </c>
      <c r="E55" s="175">
        <v>941</v>
      </c>
      <c r="F55" s="175">
        <v>843</v>
      </c>
      <c r="G55" s="175">
        <v>1054</v>
      </c>
      <c r="H55" s="175">
        <v>968</v>
      </c>
      <c r="I55" s="175">
        <v>1005</v>
      </c>
      <c r="J55" s="175">
        <v>962</v>
      </c>
      <c r="K55" s="175">
        <v>924</v>
      </c>
      <c r="L55" s="175">
        <v>953</v>
      </c>
    </row>
    <row r="56" spans="1:12" ht="13.5" customHeight="1">
      <c r="A56" s="68">
        <v>227</v>
      </c>
      <c r="B56" s="67" t="s">
        <v>326</v>
      </c>
      <c r="C56" s="175">
        <v>820</v>
      </c>
      <c r="D56" s="175">
        <v>809</v>
      </c>
      <c r="E56" s="175">
        <v>959</v>
      </c>
      <c r="F56" s="175">
        <v>930</v>
      </c>
      <c r="G56" s="175">
        <v>1126</v>
      </c>
      <c r="H56" s="175">
        <v>1082</v>
      </c>
      <c r="I56" s="175">
        <v>908</v>
      </c>
      <c r="J56" s="175">
        <v>864</v>
      </c>
      <c r="K56" s="175">
        <v>720</v>
      </c>
      <c r="L56" s="175">
        <v>793</v>
      </c>
    </row>
    <row r="57" spans="1:12" ht="13.5" customHeight="1">
      <c r="A57" s="68">
        <v>228</v>
      </c>
      <c r="B57" s="67" t="s">
        <v>354</v>
      </c>
      <c r="C57" s="175">
        <v>941</v>
      </c>
      <c r="D57" s="175">
        <v>925</v>
      </c>
      <c r="E57" s="175">
        <v>973</v>
      </c>
      <c r="F57" s="175">
        <v>959</v>
      </c>
      <c r="G57" s="175">
        <v>1013</v>
      </c>
      <c r="H57" s="175">
        <v>994</v>
      </c>
      <c r="I57" s="175">
        <v>1070</v>
      </c>
      <c r="J57" s="175">
        <v>1015</v>
      </c>
      <c r="K57" s="175">
        <v>1095</v>
      </c>
      <c r="L57" s="175">
        <v>1181</v>
      </c>
    </row>
    <row r="58" spans="1:12" ht="13.5" customHeight="1">
      <c r="A58" s="68">
        <v>229</v>
      </c>
      <c r="B58" s="67" t="s">
        <v>327</v>
      </c>
      <c r="C58" s="175">
        <v>1685</v>
      </c>
      <c r="D58" s="175">
        <v>1604</v>
      </c>
      <c r="E58" s="175">
        <v>1889</v>
      </c>
      <c r="F58" s="175">
        <v>1834</v>
      </c>
      <c r="G58" s="175">
        <v>2162</v>
      </c>
      <c r="H58" s="175">
        <v>2079</v>
      </c>
      <c r="I58" s="175">
        <v>2125</v>
      </c>
      <c r="J58" s="175">
        <v>1978</v>
      </c>
      <c r="K58" s="175">
        <v>1995</v>
      </c>
      <c r="L58" s="175">
        <v>1950</v>
      </c>
    </row>
    <row r="60" ht="11.25">
      <c r="C60" s="175"/>
    </row>
    <row r="62" ht="11.25">
      <c r="C62" s="175"/>
    </row>
  </sheetData>
  <sheetProtection/>
  <mergeCells count="6">
    <mergeCell ref="A3:B4"/>
    <mergeCell ref="K3:L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24"/>
  <sheetViews>
    <sheetView zoomScaleSheetLayoutView="100" zoomScalePageLayoutView="0" workbookViewId="0" topLeftCell="A1">
      <selection activeCell="M19" sqref="M19"/>
    </sheetView>
  </sheetViews>
  <sheetFormatPr defaultColWidth="8.875" defaultRowHeight="12.75"/>
  <cols>
    <col min="1" max="1" width="3.625" style="1" customWidth="1"/>
    <col min="2" max="2" width="10.75390625" style="1" customWidth="1"/>
    <col min="3" max="12" width="8.625" style="1" customWidth="1"/>
    <col min="13" max="16384" width="8.875" style="1" customWidth="1"/>
  </cols>
  <sheetData>
    <row r="1" s="4" customFormat="1" ht="17.25" customHeight="1">
      <c r="A1" s="71" t="s">
        <v>629</v>
      </c>
    </row>
    <row r="2" spans="1:12" ht="11.25">
      <c r="A2" s="26"/>
      <c r="B2" s="3"/>
      <c r="C2" s="3"/>
      <c r="D2" s="3"/>
      <c r="E2" s="3"/>
      <c r="F2" s="3"/>
      <c r="G2" s="3"/>
      <c r="H2" s="3"/>
      <c r="I2" s="3"/>
      <c r="J2" s="3"/>
      <c r="K2" s="3"/>
      <c r="L2" s="21" t="s">
        <v>23</v>
      </c>
    </row>
    <row r="3" spans="1:12" s="2" customFormat="1" ht="12" customHeight="1">
      <c r="A3" s="217" t="s">
        <v>387</v>
      </c>
      <c r="B3" s="206"/>
      <c r="C3" s="218" t="s">
        <v>388</v>
      </c>
      <c r="D3" s="220"/>
      <c r="E3" s="218" t="s">
        <v>389</v>
      </c>
      <c r="F3" s="220"/>
      <c r="G3" s="218" t="s">
        <v>390</v>
      </c>
      <c r="H3" s="220"/>
      <c r="I3" s="218" t="s">
        <v>391</v>
      </c>
      <c r="J3" s="220"/>
      <c r="K3" s="218" t="s">
        <v>392</v>
      </c>
      <c r="L3" s="219"/>
    </row>
    <row r="4" spans="1:12" s="2" customFormat="1" ht="12" customHeight="1">
      <c r="A4" s="209"/>
      <c r="B4" s="210"/>
      <c r="C4" s="75" t="s">
        <v>121</v>
      </c>
      <c r="D4" s="75" t="s">
        <v>122</v>
      </c>
      <c r="E4" s="75" t="s">
        <v>121</v>
      </c>
      <c r="F4" s="75" t="s">
        <v>122</v>
      </c>
      <c r="G4" s="75" t="s">
        <v>121</v>
      </c>
      <c r="H4" s="75" t="s">
        <v>122</v>
      </c>
      <c r="I4" s="75" t="s">
        <v>121</v>
      </c>
      <c r="J4" s="75" t="s">
        <v>122</v>
      </c>
      <c r="K4" s="75" t="s">
        <v>121</v>
      </c>
      <c r="L4" s="110" t="s">
        <v>122</v>
      </c>
    </row>
    <row r="5" spans="1:12" ht="13.5" customHeight="1">
      <c r="A5" s="68">
        <v>301</v>
      </c>
      <c r="B5" s="67" t="s">
        <v>185</v>
      </c>
      <c r="C5" s="6">
        <v>732</v>
      </c>
      <c r="D5" s="6">
        <v>719</v>
      </c>
      <c r="E5" s="6">
        <v>977</v>
      </c>
      <c r="F5" s="6">
        <v>875</v>
      </c>
      <c r="G5" s="6">
        <v>887</v>
      </c>
      <c r="H5" s="6">
        <v>904</v>
      </c>
      <c r="I5" s="8">
        <v>860</v>
      </c>
      <c r="J5" s="8">
        <v>845</v>
      </c>
      <c r="K5" s="6">
        <v>701</v>
      </c>
      <c r="L5" s="6">
        <v>780</v>
      </c>
    </row>
    <row r="6" spans="1:12" ht="13.5" customHeight="1">
      <c r="A6" s="68">
        <v>365</v>
      </c>
      <c r="B6" s="67" t="s">
        <v>355</v>
      </c>
      <c r="C6" s="175">
        <v>391</v>
      </c>
      <c r="D6" s="175">
        <v>414</v>
      </c>
      <c r="E6" s="175">
        <v>586</v>
      </c>
      <c r="F6" s="175">
        <v>503</v>
      </c>
      <c r="G6" s="176">
        <v>680</v>
      </c>
      <c r="H6" s="176">
        <v>645</v>
      </c>
      <c r="I6" s="175">
        <v>571</v>
      </c>
      <c r="J6" s="175">
        <v>554</v>
      </c>
      <c r="K6" s="175">
        <v>453</v>
      </c>
      <c r="L6" s="175">
        <v>392</v>
      </c>
    </row>
    <row r="7" spans="1:12" ht="13.5" customHeight="1">
      <c r="A7" s="68">
        <v>381</v>
      </c>
      <c r="B7" s="67" t="s">
        <v>186</v>
      </c>
      <c r="C7" s="175">
        <v>606</v>
      </c>
      <c r="D7" s="175">
        <v>542</v>
      </c>
      <c r="E7" s="176">
        <v>742</v>
      </c>
      <c r="F7" s="176">
        <v>725</v>
      </c>
      <c r="G7" s="175">
        <v>821</v>
      </c>
      <c r="H7" s="175">
        <v>763</v>
      </c>
      <c r="I7" s="175">
        <v>763</v>
      </c>
      <c r="J7" s="175">
        <v>741</v>
      </c>
      <c r="K7" s="175">
        <v>712</v>
      </c>
      <c r="L7" s="175">
        <v>704</v>
      </c>
    </row>
    <row r="8" spans="1:12" s="3" customFormat="1" ht="13.5" customHeight="1">
      <c r="A8" s="69">
        <v>382</v>
      </c>
      <c r="B8" s="67" t="s">
        <v>187</v>
      </c>
      <c r="C8" s="176">
        <v>716</v>
      </c>
      <c r="D8" s="176">
        <v>675</v>
      </c>
      <c r="E8" s="175">
        <v>823</v>
      </c>
      <c r="F8" s="175">
        <v>781</v>
      </c>
      <c r="G8" s="175">
        <v>920</v>
      </c>
      <c r="H8" s="175">
        <v>849</v>
      </c>
      <c r="I8" s="175">
        <v>868</v>
      </c>
      <c r="J8" s="175">
        <v>880</v>
      </c>
      <c r="K8" s="175">
        <v>886</v>
      </c>
      <c r="L8" s="175">
        <v>849</v>
      </c>
    </row>
    <row r="9" spans="1:12" ht="13.5" customHeight="1">
      <c r="A9" s="68">
        <v>442</v>
      </c>
      <c r="B9" s="67" t="s">
        <v>188</v>
      </c>
      <c r="C9" s="175">
        <v>205</v>
      </c>
      <c r="D9" s="175">
        <v>220</v>
      </c>
      <c r="E9" s="175">
        <v>239</v>
      </c>
      <c r="F9" s="175">
        <v>271</v>
      </c>
      <c r="G9" s="175">
        <v>331</v>
      </c>
      <c r="H9" s="175">
        <v>317</v>
      </c>
      <c r="I9" s="175">
        <v>356</v>
      </c>
      <c r="J9" s="175">
        <v>320</v>
      </c>
      <c r="K9" s="175">
        <v>297</v>
      </c>
      <c r="L9" s="175">
        <v>300</v>
      </c>
    </row>
    <row r="10" spans="1:12" ht="13.5" customHeight="1">
      <c r="A10" s="68">
        <v>443</v>
      </c>
      <c r="B10" s="67" t="s">
        <v>189</v>
      </c>
      <c r="C10" s="175">
        <v>405</v>
      </c>
      <c r="D10" s="175">
        <v>411</v>
      </c>
      <c r="E10" s="175">
        <v>470</v>
      </c>
      <c r="F10" s="175">
        <v>468</v>
      </c>
      <c r="G10" s="175">
        <v>498</v>
      </c>
      <c r="H10" s="175">
        <v>472</v>
      </c>
      <c r="I10" s="175">
        <v>558</v>
      </c>
      <c r="J10" s="175">
        <v>548</v>
      </c>
      <c r="K10" s="175">
        <v>583</v>
      </c>
      <c r="L10" s="175">
        <v>790</v>
      </c>
    </row>
    <row r="11" spans="1:12" ht="13.5" customHeight="1">
      <c r="A11" s="68">
        <v>446</v>
      </c>
      <c r="B11" s="67" t="s">
        <v>356</v>
      </c>
      <c r="C11" s="175">
        <v>215</v>
      </c>
      <c r="D11" s="175">
        <v>209</v>
      </c>
      <c r="E11" s="175">
        <v>258</v>
      </c>
      <c r="F11" s="175">
        <v>277</v>
      </c>
      <c r="G11" s="175">
        <v>319</v>
      </c>
      <c r="H11" s="175">
        <v>336</v>
      </c>
      <c r="I11" s="175">
        <v>289</v>
      </c>
      <c r="J11" s="175">
        <v>306</v>
      </c>
      <c r="K11" s="175">
        <v>234</v>
      </c>
      <c r="L11" s="175">
        <v>248</v>
      </c>
    </row>
    <row r="12" spans="1:12" ht="13.5" customHeight="1">
      <c r="A12" s="68">
        <v>464</v>
      </c>
      <c r="B12" s="67" t="s">
        <v>190</v>
      </c>
      <c r="C12" s="175">
        <v>988</v>
      </c>
      <c r="D12" s="175">
        <v>893</v>
      </c>
      <c r="E12" s="175">
        <v>1030</v>
      </c>
      <c r="F12" s="175">
        <v>989</v>
      </c>
      <c r="G12" s="175">
        <v>930</v>
      </c>
      <c r="H12" s="175">
        <v>963</v>
      </c>
      <c r="I12" s="175">
        <v>716</v>
      </c>
      <c r="J12" s="175">
        <v>720</v>
      </c>
      <c r="K12" s="175">
        <v>662</v>
      </c>
      <c r="L12" s="175">
        <v>758</v>
      </c>
    </row>
    <row r="13" spans="1:12" ht="13.5" customHeight="1">
      <c r="A13" s="68">
        <v>481</v>
      </c>
      <c r="B13" s="67" t="s">
        <v>191</v>
      </c>
      <c r="C13" s="175">
        <v>288</v>
      </c>
      <c r="D13" s="175">
        <v>245</v>
      </c>
      <c r="E13" s="175">
        <v>354</v>
      </c>
      <c r="F13" s="175">
        <v>329</v>
      </c>
      <c r="G13" s="175">
        <v>427</v>
      </c>
      <c r="H13" s="175">
        <v>374</v>
      </c>
      <c r="I13" s="175">
        <v>377</v>
      </c>
      <c r="J13" s="175">
        <v>374</v>
      </c>
      <c r="K13" s="175">
        <v>350</v>
      </c>
      <c r="L13" s="175">
        <v>364</v>
      </c>
    </row>
    <row r="14" spans="1:12" ht="13.5" customHeight="1">
      <c r="A14" s="68">
        <v>501</v>
      </c>
      <c r="B14" s="67" t="s">
        <v>192</v>
      </c>
      <c r="C14" s="175">
        <v>285</v>
      </c>
      <c r="D14" s="175">
        <v>290</v>
      </c>
      <c r="E14" s="175">
        <v>377</v>
      </c>
      <c r="F14" s="175">
        <v>340</v>
      </c>
      <c r="G14" s="175">
        <v>455</v>
      </c>
      <c r="H14" s="175">
        <v>413</v>
      </c>
      <c r="I14" s="175">
        <v>422</v>
      </c>
      <c r="J14" s="175">
        <v>428</v>
      </c>
      <c r="K14" s="175">
        <v>300</v>
      </c>
      <c r="L14" s="175">
        <v>320</v>
      </c>
    </row>
    <row r="15" spans="1:12" ht="13.5" customHeight="1">
      <c r="A15" s="68">
        <v>585</v>
      </c>
      <c r="B15" s="67" t="s">
        <v>328</v>
      </c>
      <c r="C15" s="175">
        <v>324</v>
      </c>
      <c r="D15" s="175">
        <v>337</v>
      </c>
      <c r="E15" s="175">
        <v>432</v>
      </c>
      <c r="F15" s="175">
        <v>390</v>
      </c>
      <c r="G15" s="175">
        <v>527</v>
      </c>
      <c r="H15" s="175">
        <v>485</v>
      </c>
      <c r="I15" s="175">
        <v>478</v>
      </c>
      <c r="J15" s="175">
        <v>429</v>
      </c>
      <c r="K15" s="175">
        <v>255</v>
      </c>
      <c r="L15" s="175">
        <v>266</v>
      </c>
    </row>
    <row r="16" spans="1:12" ht="13.5" customHeight="1">
      <c r="A16" s="68">
        <v>586</v>
      </c>
      <c r="B16" s="67" t="s">
        <v>329</v>
      </c>
      <c r="C16" s="175">
        <v>303</v>
      </c>
      <c r="D16" s="175">
        <v>283</v>
      </c>
      <c r="E16" s="175">
        <v>337</v>
      </c>
      <c r="F16" s="175">
        <v>309</v>
      </c>
      <c r="G16" s="175">
        <v>396</v>
      </c>
      <c r="H16" s="175">
        <v>378</v>
      </c>
      <c r="I16" s="175">
        <v>337</v>
      </c>
      <c r="J16" s="175">
        <v>364</v>
      </c>
      <c r="K16" s="175">
        <v>221</v>
      </c>
      <c r="L16" s="175">
        <v>171</v>
      </c>
    </row>
    <row r="17" spans="1:12" ht="3.75" customHeight="1">
      <c r="A17" s="72"/>
      <c r="B17" s="73"/>
      <c r="C17" s="10"/>
      <c r="D17" s="10"/>
      <c r="E17" s="10"/>
      <c r="F17" s="10"/>
      <c r="G17" s="10"/>
      <c r="H17" s="10"/>
      <c r="I17" s="10"/>
      <c r="J17" s="10"/>
      <c r="K17" s="10"/>
      <c r="L17" s="10"/>
    </row>
    <row r="18" spans="1:12" ht="11.25">
      <c r="A18" s="24" t="s">
        <v>605</v>
      </c>
      <c r="B18" s="25"/>
      <c r="C18" s="3"/>
      <c r="D18" s="3"/>
      <c r="E18" s="3"/>
      <c r="F18" s="3"/>
      <c r="G18" s="3"/>
      <c r="H18" s="3"/>
      <c r="I18" s="3"/>
      <c r="J18" s="3"/>
      <c r="K18" s="3"/>
      <c r="L18" s="3"/>
    </row>
    <row r="19" spans="1:2" ht="11.25">
      <c r="A19" s="47" t="s">
        <v>648</v>
      </c>
      <c r="B19" s="74"/>
    </row>
    <row r="20" spans="1:2" ht="11.25">
      <c r="A20" s="47" t="s">
        <v>649</v>
      </c>
      <c r="B20" s="74"/>
    </row>
    <row r="21" ht="11.25">
      <c r="A21" s="47" t="s">
        <v>20</v>
      </c>
    </row>
    <row r="24" ht="11.25">
      <c r="C24" s="175"/>
    </row>
  </sheetData>
  <sheetProtection/>
  <mergeCells count="6">
    <mergeCell ref="A3:B4"/>
    <mergeCell ref="K3:L3"/>
    <mergeCell ref="C3:D3"/>
    <mergeCell ref="E3:F3"/>
    <mergeCell ref="G3:H3"/>
    <mergeCell ref="I3:J3"/>
  </mergeCells>
  <printOptions/>
  <pageMargins left="0.5905511811023623" right="0.5905511811023623" top="0.5905511811023623" bottom="0.5905511811023623" header="0.275590551181102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2012-03-06T02:35:46Z</cp:lastPrinted>
  <dcterms:created xsi:type="dcterms:W3CDTF">2002-01-23T04:06:07Z</dcterms:created>
  <dcterms:modified xsi:type="dcterms:W3CDTF">2012-04-05T06:28:36Z</dcterms:modified>
  <cp:category/>
  <cp:version/>
  <cp:contentType/>
  <cp:contentStatus/>
</cp:coreProperties>
</file>