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'様式'!$A$1:$K$90</definedName>
  </definedNames>
  <calcPr fullCalcOnLoad="1"/>
</workbook>
</file>

<file path=xl/sharedStrings.xml><?xml version="1.0" encoding="utf-8"?>
<sst xmlns="http://schemas.openxmlformats.org/spreadsheetml/2006/main" count="203" uniqueCount="107">
  <si>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</si>
  <si>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</si>
  <si>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</si>
  <si>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</si>
  <si>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</si>
  <si>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</si>
  <si>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</si>
  <si>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</si>
  <si>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</si>
  <si>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</si>
  <si>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</si>
  <si>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</si>
  <si>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</si>
  <si>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</si>
  <si>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</si>
  <si>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</si>
  <si>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</si>
  <si>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</si>
  <si>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</si>
  <si>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</si>
  <si>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</si>
  <si>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</si>
  <si>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</si>
  <si>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</si>
  <si>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</si>
  <si>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</si>
  <si>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</si>
  <si>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</si>
  <si>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</si>
  <si>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</si>
  <si>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</si>
  <si>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</si>
  <si>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</si>
  <si>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</si>
  <si>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</si>
  <si>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</si>
  <si>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</si>
  <si>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</si>
  <si>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</si>
  <si>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</si>
  <si>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</si>
  <si>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</si>
  <si>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</si>
  <si>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</si>
  <si>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</si>
  <si>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</si>
  <si>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</si>
  <si>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</si>
  <si>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</si>
  <si>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</si>
  <si>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</si>
  <si>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</si>
  <si>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</si>
  <si>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</si>
  <si>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</si>
  <si>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</si>
  <si>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</si>
  <si>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</si>
  <si>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</si>
  <si>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</si>
  <si>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</si>
  <si>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</si>
  <si>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</si>
  <si>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</si>
  <si>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</si>
  <si>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</si>
  <si>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</si>
  <si>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</si>
  <si>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</si>
  <si>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</si>
  <si>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</si>
  <si>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学校給食センター事業特別会計</t>
  </si>
  <si>
    <t>土地取得造成事業特別会計</t>
  </si>
  <si>
    <t>揖龍広域センター事業特別会計</t>
  </si>
  <si>
    <t>揖龍公平委員会事業特別会計</t>
  </si>
  <si>
    <t>国民健康保険事業特別会計</t>
  </si>
  <si>
    <t>介護保険事業特別会計</t>
  </si>
  <si>
    <t>下水道事業特別会計</t>
  </si>
  <si>
    <t>農業集落排水事業特別会計</t>
  </si>
  <si>
    <t>前処理対策事業特別会計</t>
  </si>
  <si>
    <t>と畜場事業特別会計</t>
  </si>
  <si>
    <t>病院事業会計</t>
  </si>
  <si>
    <t>水道事業会計</t>
  </si>
  <si>
    <t>国民宿舎事業会計</t>
  </si>
  <si>
    <t>兵庫県市町村職員退職手当組合</t>
  </si>
  <si>
    <t>揖龍保健衛生施設事務組合(一般会計)</t>
  </si>
  <si>
    <t>揖龍保健衛生施設事務組合(休日夜間急病センター特別会計)</t>
  </si>
  <si>
    <t>兵庫県市町交通災害共済組合</t>
  </si>
  <si>
    <t>揖龍地区農業共済事務組合</t>
  </si>
  <si>
    <t>播磨高原広域事務組合（一般会計）</t>
  </si>
  <si>
    <t>播磨高原広域事務組合（水道会計）</t>
  </si>
  <si>
    <t>播磨高原広域事務組合（下水道会計）</t>
  </si>
  <si>
    <t>にしはりま環境事務組合</t>
  </si>
  <si>
    <t>西播磨水道企業団</t>
  </si>
  <si>
    <t>（財）童謡の里龍野文化振興財団</t>
  </si>
  <si>
    <t>たつの市土地開発公社</t>
  </si>
  <si>
    <t>（財）霞城館</t>
  </si>
  <si>
    <t>（株）たつの市みつ町観光開発</t>
  </si>
  <si>
    <t>老人保健医療事業特別会計</t>
  </si>
  <si>
    <t>後期高齢者医療事業特別会計</t>
  </si>
  <si>
    <t>兵庫県後期高齢者医療広域連合（一般会計）</t>
  </si>
  <si>
    <t>兵庫県後期高齢者医療広域連合（特別会計）</t>
  </si>
  <si>
    <t>－</t>
  </si>
  <si>
    <t>－</t>
  </si>
  <si>
    <t>法適用企業</t>
  </si>
  <si>
    <t>法適用企業</t>
  </si>
  <si>
    <t>団体名　兵庫県　たつの市</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</si>
</sst>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style="thin"/>
      <right style="thin"/>
      <top style="hair"/>
      <bottom>
        <color indexed="63"/>
      </bottom>
    </border>
    <border>
      <left style="hair"/>
      <right style="thin"/>
      <top style="hair"/>
      <bottom>
        <color indexed="63"/>
      </bottom>
    </border>
    <border>
      <left style="thin"/>
      <right>
        <color indexed="63"/>
      </right>
      <top style="thin"/>
      <bottom style="thin"/>
    </border>
    <border>
      <left style="hair"/>
      <right style="hair"/>
      <top>
        <color indexed="63"/>
      </top>
      <bottom>
        <color indexed="63"/>
      </bottom>
    </border>
    <border>
      <left>
        <color indexed="63"/>
      </left>
      <right style="hair"/>
      <top style="hair"/>
      <bottom>
        <color indexed="63"/>
      </bottom>
    </border>
    <border>
      <left style="hair"/>
      <right style="hair"/>
      <top style="hair"/>
      <bottom>
        <color indexed="63"/>
      </bottom>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color indexed="63"/>
      </right>
      <top style="thin"/>
      <bottom>
        <color indexed="63"/>
      </bottom>
    </border>
    <border>
      <left>
        <color indexed="63"/>
      </left>
      <right style="thin"/>
      <top style="thin"/>
      <bottom>
        <color indexed="63"/>
      </bottom>
    </border>
    <border>
      <left style="thin"/>
      <right style="thin"/>
      <top style="double"/>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hair"/>
      <bottom style="thin"/>
    </border>
    <border>
      <left>
        <color indexed="63"/>
      </left>
      <right style="thin"/>
      <top style="hair"/>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9">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0" fontId="2" fillId="24" borderId="46" xfId="0" applyFont="1" applyFill="1" applyBorder="1" applyAlignment="1">
      <alignment horizontal="center" vertical="center" shrinkToFit="1"/>
    </xf>
    <xf numFmtId="176" fontId="2" fillId="24" borderId="33" xfId="48"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2" fillId="0" borderId="35" xfId="0" applyFont="1" applyFill="1" applyBorder="1" applyAlignment="1">
      <alignment horizontal="center" vertical="center" shrinkToFit="1"/>
    </xf>
    <xf numFmtId="0" fontId="1" fillId="0" borderId="35" xfId="0" applyFont="1" applyFill="1" applyBorder="1" applyAlignment="1">
      <alignment horizontal="center" vertical="center" wrapText="1" shrinkToFit="1"/>
    </xf>
    <xf numFmtId="176" fontId="2" fillId="24" borderId="47" xfId="0" applyNumberFormat="1" applyFont="1" applyFill="1" applyBorder="1" applyAlignment="1">
      <alignment vertical="center" shrinkToFit="1"/>
    </xf>
    <xf numFmtId="178" fontId="2" fillId="24" borderId="24"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6" fontId="2" fillId="24" borderId="48" xfId="0" applyNumberFormat="1" applyFont="1" applyFill="1" applyBorder="1" applyAlignment="1">
      <alignment vertical="center" shrinkToFit="1"/>
    </xf>
    <xf numFmtId="176" fontId="2" fillId="24" borderId="24" xfId="0" applyNumberFormat="1" applyFont="1" applyFill="1" applyBorder="1" applyAlignment="1">
      <alignment horizontal="center" vertical="center" shrinkToFit="1"/>
    </xf>
    <xf numFmtId="176" fontId="2" fillId="24" borderId="18" xfId="0" applyNumberFormat="1" applyFont="1" applyFill="1" applyBorder="1" applyAlignment="1">
      <alignment horizontal="center" vertical="center" shrinkToFit="1"/>
    </xf>
    <xf numFmtId="176" fontId="2" fillId="24" borderId="49"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0" fontId="2" fillId="24" borderId="46" xfId="0" applyFont="1" applyFill="1" applyBorder="1" applyAlignment="1">
      <alignment horizontal="distributed" vertical="center" indent="1"/>
    </xf>
    <xf numFmtId="179" fontId="2" fillId="24" borderId="50" xfId="0" applyNumberFormat="1" applyFont="1" applyFill="1" applyBorder="1" applyAlignment="1">
      <alignment horizontal="center" vertical="center" shrinkToFit="1"/>
    </xf>
    <xf numFmtId="179" fontId="2" fillId="24" borderId="51" xfId="0" applyNumberFormat="1" applyFont="1" applyFill="1" applyBorder="1" applyAlignment="1">
      <alignment horizontal="center" vertical="center" shrinkToFit="1"/>
    </xf>
    <xf numFmtId="181" fontId="2" fillId="24" borderId="52" xfId="0" applyNumberFormat="1" applyFont="1" applyFill="1" applyBorder="1" applyAlignment="1">
      <alignment vertical="center"/>
    </xf>
    <xf numFmtId="181" fontId="2" fillId="24" borderId="53" xfId="0" applyNumberFormat="1" applyFont="1" applyFill="1" applyBorder="1" applyAlignment="1">
      <alignment vertical="center"/>
    </xf>
    <xf numFmtId="0" fontId="2" fillId="24" borderId="54" xfId="0" applyFont="1" applyFill="1" applyBorder="1" applyAlignment="1">
      <alignment horizontal="distributed" vertical="center" indent="1"/>
    </xf>
    <xf numFmtId="179" fontId="2" fillId="24" borderId="54" xfId="0" applyNumberFormat="1" applyFont="1" applyFill="1" applyBorder="1" applyAlignment="1">
      <alignment horizontal="center" vertical="center" shrinkToFit="1"/>
    </xf>
    <xf numFmtId="181" fontId="2" fillId="24" borderId="54" xfId="0" applyNumberFormat="1" applyFont="1" applyFill="1" applyBorder="1" applyAlignment="1">
      <alignment vertical="center"/>
    </xf>
    <xf numFmtId="181" fontId="2" fillId="24" borderId="55" xfId="0" applyNumberFormat="1" applyFont="1" applyFill="1" applyBorder="1" applyAlignment="1">
      <alignment vertical="center"/>
    </xf>
    <xf numFmtId="176" fontId="2" fillId="24" borderId="21" xfId="48" applyNumberFormat="1" applyFont="1" applyFill="1" applyBorder="1" applyAlignment="1">
      <alignment horizontal="center" vertical="center" shrinkToFit="1"/>
    </xf>
    <xf numFmtId="0" fontId="2" fillId="0" borderId="56" xfId="0"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0" fontId="2" fillId="0" borderId="36" xfId="0" applyFont="1" applyFill="1" applyBorder="1" applyAlignment="1">
      <alignment horizontal="center" vertical="center" shrinkToFit="1"/>
    </xf>
    <xf numFmtId="0" fontId="2" fillId="24" borderId="35" xfId="0" applyFont="1" applyFill="1" applyBorder="1" applyAlignment="1">
      <alignment horizontal="center" vertical="center"/>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57" xfId="0" applyFont="1" applyFill="1" applyBorder="1" applyAlignment="1">
      <alignment horizontal="center" vertical="center" shrinkToFit="1"/>
    </xf>
    <xf numFmtId="0" fontId="2" fillId="25" borderId="58" xfId="0" applyFont="1" applyFill="1" applyBorder="1" applyAlignment="1">
      <alignment horizontal="center" vertical="center" shrinkToFit="1"/>
    </xf>
    <xf numFmtId="0" fontId="1" fillId="25" borderId="61" xfId="0" applyFont="1" applyFill="1" applyBorder="1" applyAlignment="1">
      <alignment horizontal="center" vertical="center" wrapText="1"/>
    </xf>
    <xf numFmtId="0" fontId="1"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1" fillId="25" borderId="62"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0"/>
  <sheetViews>
    <sheetView tabSelected="1" view="pageBreakPreview" zoomScale="120" zoomScaleSheetLayoutView="12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106</v>
      </c>
      <c r="B4" s="10"/>
      <c r="G4" s="44" t="s">
        <v>51</v>
      </c>
      <c r="H4" s="45" t="s">
        <v>52</v>
      </c>
      <c r="I4" s="8" t="s">
        <v>53</v>
      </c>
      <c r="J4" s="11" t="s">
        <v>54</v>
      </c>
    </row>
    <row r="5" spans="7:10" ht="13.5" customHeight="1" thickTop="1">
      <c r="G5" s="12">
        <v>12328</v>
      </c>
      <c r="H5" s="13">
        <v>7267</v>
      </c>
      <c r="I5" s="14">
        <v>828</v>
      </c>
      <c r="J5" s="15">
        <f>G5+H5+I5</f>
        <v>20423</v>
      </c>
    </row>
    <row r="6" ht="14.25">
      <c r="A6" s="6" t="s">
        <v>2</v>
      </c>
    </row>
    <row r="7" spans="8:9" ht="10.5">
      <c r="H7" s="3" t="s">
        <v>12</v>
      </c>
      <c r="I7" s="3"/>
    </row>
    <row r="8" spans="1:8" ht="13.5" customHeight="1">
      <c r="A8" s="115" t="s">
        <v>0</v>
      </c>
      <c r="B8" s="130" t="s">
        <v>3</v>
      </c>
      <c r="C8" s="128" t="s">
        <v>4</v>
      </c>
      <c r="D8" s="128" t="s">
        <v>5</v>
      </c>
      <c r="E8" s="128" t="s">
        <v>6</v>
      </c>
      <c r="F8" s="119" t="s">
        <v>55</v>
      </c>
      <c r="G8" s="128" t="s">
        <v>7</v>
      </c>
      <c r="H8" s="125" t="s">
        <v>8</v>
      </c>
    </row>
    <row r="9" spans="1:8" ht="13.5" customHeight="1" thickBot="1">
      <c r="A9" s="116"/>
      <c r="B9" s="118"/>
      <c r="C9" s="120"/>
      <c r="D9" s="120"/>
      <c r="E9" s="120"/>
      <c r="F9" s="129"/>
      <c r="G9" s="120"/>
      <c r="H9" s="126"/>
    </row>
    <row r="10" spans="1:8" ht="13.5" customHeight="1" thickTop="1">
      <c r="A10" s="41" t="s">
        <v>9</v>
      </c>
      <c r="B10" s="16">
        <v>32318</v>
      </c>
      <c r="C10" s="17">
        <v>31565</v>
      </c>
      <c r="D10" s="17">
        <f>B10-C10</f>
        <v>753</v>
      </c>
      <c r="E10" s="17">
        <v>428</v>
      </c>
      <c r="F10" s="17">
        <v>14</v>
      </c>
      <c r="G10" s="17">
        <v>39315</v>
      </c>
      <c r="H10" s="18"/>
    </row>
    <row r="11" spans="1:8" ht="13.5" customHeight="1">
      <c r="A11" s="42" t="s">
        <v>71</v>
      </c>
      <c r="B11" s="16">
        <v>246</v>
      </c>
      <c r="C11" s="17">
        <v>245</v>
      </c>
      <c r="D11" s="17">
        <f>B11-C11</f>
        <v>1</v>
      </c>
      <c r="E11" s="17">
        <v>1</v>
      </c>
      <c r="F11" s="17">
        <v>117</v>
      </c>
      <c r="G11" s="17">
        <v>0</v>
      </c>
      <c r="H11" s="18"/>
    </row>
    <row r="12" spans="1:8" ht="13.5" customHeight="1">
      <c r="A12" s="87" t="s">
        <v>72</v>
      </c>
      <c r="B12" s="19">
        <v>343</v>
      </c>
      <c r="C12" s="20">
        <v>343</v>
      </c>
      <c r="D12" s="17">
        <f>B12-C12</f>
        <v>0</v>
      </c>
      <c r="E12" s="20">
        <v>0</v>
      </c>
      <c r="F12" s="110" t="s">
        <v>103</v>
      </c>
      <c r="G12" s="20">
        <v>0</v>
      </c>
      <c r="H12" s="21"/>
    </row>
    <row r="13" spans="1:8" ht="13.5" customHeight="1">
      <c r="A13" s="87" t="s">
        <v>73</v>
      </c>
      <c r="B13" s="19">
        <v>7</v>
      </c>
      <c r="C13" s="20">
        <v>6</v>
      </c>
      <c r="D13" s="17">
        <f>B13-C13</f>
        <v>1</v>
      </c>
      <c r="E13" s="20">
        <v>1</v>
      </c>
      <c r="F13" s="20">
        <v>4</v>
      </c>
      <c r="G13" s="20">
        <v>0</v>
      </c>
      <c r="H13" s="21"/>
    </row>
    <row r="14" spans="1:8" ht="13.5" customHeight="1">
      <c r="A14" s="43" t="s">
        <v>74</v>
      </c>
      <c r="B14" s="29">
        <v>1</v>
      </c>
      <c r="C14" s="30">
        <v>1</v>
      </c>
      <c r="D14" s="17">
        <f>B14-C14</f>
        <v>0</v>
      </c>
      <c r="E14" s="30">
        <v>0</v>
      </c>
      <c r="F14" s="30">
        <v>1</v>
      </c>
      <c r="G14" s="30">
        <v>0</v>
      </c>
      <c r="H14" s="31"/>
    </row>
    <row r="15" spans="1:8" ht="13.5" customHeight="1">
      <c r="A15" s="46" t="s">
        <v>1</v>
      </c>
      <c r="B15" s="32">
        <f>SUM(B10:B14)</f>
        <v>32915</v>
      </c>
      <c r="C15" s="33">
        <f>SUM(C10:C14)</f>
        <v>32160</v>
      </c>
      <c r="D15" s="33">
        <f>SUM(D10:D14)</f>
        <v>755</v>
      </c>
      <c r="E15" s="33">
        <f>SUM(E10:E14)</f>
        <v>430</v>
      </c>
      <c r="F15" s="76"/>
      <c r="G15" s="33">
        <f>SUM(G10:G14)</f>
        <v>39315</v>
      </c>
      <c r="H15" s="88"/>
    </row>
    <row r="16" spans="1:8" ht="13.5" customHeight="1">
      <c r="A16" s="79" t="s">
        <v>70</v>
      </c>
      <c r="B16" s="77"/>
      <c r="C16" s="77"/>
      <c r="D16" s="77"/>
      <c r="E16" s="77"/>
      <c r="F16" s="77"/>
      <c r="G16" s="77"/>
      <c r="H16" s="78"/>
    </row>
    <row r="17" ht="9.75" customHeight="1"/>
    <row r="18" ht="14.25">
      <c r="A18" s="6" t="s">
        <v>10</v>
      </c>
    </row>
    <row r="19" spans="9:12" ht="10.5">
      <c r="I19" s="3" t="s">
        <v>12</v>
      </c>
      <c r="K19" s="3"/>
      <c r="L19" s="3"/>
    </row>
    <row r="20" spans="1:9" ht="13.5" customHeight="1">
      <c r="A20" s="115" t="s">
        <v>0</v>
      </c>
      <c r="B20" s="117" t="s">
        <v>43</v>
      </c>
      <c r="C20" s="119" t="s">
        <v>44</v>
      </c>
      <c r="D20" s="119" t="s">
        <v>45</v>
      </c>
      <c r="E20" s="123" t="s">
        <v>46</v>
      </c>
      <c r="F20" s="119" t="s">
        <v>55</v>
      </c>
      <c r="G20" s="119" t="s">
        <v>11</v>
      </c>
      <c r="H20" s="123" t="s">
        <v>41</v>
      </c>
      <c r="I20" s="125" t="s">
        <v>8</v>
      </c>
    </row>
    <row r="21" spans="1:9" ht="13.5" customHeight="1" thickBot="1">
      <c r="A21" s="116"/>
      <c r="B21" s="118"/>
      <c r="C21" s="120"/>
      <c r="D21" s="120"/>
      <c r="E21" s="124"/>
      <c r="F21" s="129"/>
      <c r="G21" s="129"/>
      <c r="H21" s="127"/>
      <c r="I21" s="126"/>
    </row>
    <row r="22" spans="1:9" ht="13.5" customHeight="1" thickTop="1">
      <c r="A22" s="41" t="s">
        <v>75</v>
      </c>
      <c r="B22" s="22">
        <v>7932</v>
      </c>
      <c r="C22" s="23">
        <v>7874</v>
      </c>
      <c r="D22" s="23">
        <f>B22-C22</f>
        <v>58</v>
      </c>
      <c r="E22" s="23">
        <v>58</v>
      </c>
      <c r="F22" s="23">
        <v>428</v>
      </c>
      <c r="G22" s="97" t="s">
        <v>103</v>
      </c>
      <c r="H22" s="97" t="s">
        <v>103</v>
      </c>
      <c r="I22" s="24"/>
    </row>
    <row r="23" spans="1:9" ht="13.5" customHeight="1">
      <c r="A23" s="42" t="s">
        <v>98</v>
      </c>
      <c r="B23" s="89">
        <v>768</v>
      </c>
      <c r="C23" s="90">
        <v>771</v>
      </c>
      <c r="D23" s="26">
        <f aca="true" t="shared" si="0" ref="D23:D32">B23-C23</f>
        <v>-3</v>
      </c>
      <c r="E23" s="90">
        <v>-3</v>
      </c>
      <c r="F23" s="90">
        <v>51</v>
      </c>
      <c r="G23" s="98" t="s">
        <v>102</v>
      </c>
      <c r="H23" s="98" t="s">
        <v>102</v>
      </c>
      <c r="I23" s="24"/>
    </row>
    <row r="24" spans="1:9" ht="13.5" customHeight="1">
      <c r="A24" s="42" t="s">
        <v>76</v>
      </c>
      <c r="B24" s="89">
        <v>4484</v>
      </c>
      <c r="C24" s="90">
        <v>4434</v>
      </c>
      <c r="D24" s="26">
        <f t="shared" si="0"/>
        <v>50</v>
      </c>
      <c r="E24" s="90">
        <v>50</v>
      </c>
      <c r="F24" s="90">
        <v>653</v>
      </c>
      <c r="G24" s="98" t="s">
        <v>102</v>
      </c>
      <c r="H24" s="98" t="s">
        <v>102</v>
      </c>
      <c r="I24" s="24"/>
    </row>
    <row r="25" spans="1:9" ht="13.5" customHeight="1">
      <c r="A25" s="87" t="s">
        <v>99</v>
      </c>
      <c r="B25" s="89">
        <v>744</v>
      </c>
      <c r="C25" s="90">
        <v>729</v>
      </c>
      <c r="D25" s="26">
        <f t="shared" si="0"/>
        <v>15</v>
      </c>
      <c r="E25" s="90">
        <v>15</v>
      </c>
      <c r="F25" s="90">
        <v>153</v>
      </c>
      <c r="G25" s="98" t="s">
        <v>102</v>
      </c>
      <c r="H25" s="98" t="s">
        <v>102</v>
      </c>
      <c r="I25" s="24"/>
    </row>
    <row r="26" spans="1:9" ht="13.5" customHeight="1">
      <c r="A26" s="87" t="s">
        <v>77</v>
      </c>
      <c r="B26" s="89">
        <v>5058</v>
      </c>
      <c r="C26" s="90">
        <v>5051</v>
      </c>
      <c r="D26" s="26">
        <f t="shared" si="0"/>
        <v>7</v>
      </c>
      <c r="E26" s="90">
        <v>0</v>
      </c>
      <c r="F26" s="26">
        <v>1967</v>
      </c>
      <c r="G26" s="90">
        <v>41403</v>
      </c>
      <c r="H26" s="90">
        <v>27367</v>
      </c>
      <c r="I26" s="24"/>
    </row>
    <row r="27" spans="1:9" ht="13.5" customHeight="1">
      <c r="A27" s="87" t="s">
        <v>78</v>
      </c>
      <c r="B27" s="89">
        <v>534</v>
      </c>
      <c r="C27" s="90">
        <v>534</v>
      </c>
      <c r="D27" s="26">
        <f t="shared" si="0"/>
        <v>0</v>
      </c>
      <c r="E27" s="90">
        <v>0</v>
      </c>
      <c r="F27" s="26">
        <v>291</v>
      </c>
      <c r="G27" s="90">
        <v>5678</v>
      </c>
      <c r="H27" s="90">
        <v>4485</v>
      </c>
      <c r="I27" s="24"/>
    </row>
    <row r="28" spans="1:9" ht="13.5" customHeight="1">
      <c r="A28" s="87" t="s">
        <v>79</v>
      </c>
      <c r="B28" s="89">
        <v>1992</v>
      </c>
      <c r="C28" s="90">
        <v>1992</v>
      </c>
      <c r="D28" s="26">
        <f t="shared" si="0"/>
        <v>0</v>
      </c>
      <c r="E28" s="26">
        <v>0</v>
      </c>
      <c r="F28" s="26">
        <v>756</v>
      </c>
      <c r="G28" s="26">
        <v>5906</v>
      </c>
      <c r="H28" s="26">
        <v>3904</v>
      </c>
      <c r="I28" s="27"/>
    </row>
    <row r="29" spans="1:9" ht="13.5" customHeight="1">
      <c r="A29" s="87" t="s">
        <v>80</v>
      </c>
      <c r="B29" s="89">
        <v>49</v>
      </c>
      <c r="C29" s="90">
        <v>49</v>
      </c>
      <c r="D29" s="26">
        <f t="shared" si="0"/>
        <v>0</v>
      </c>
      <c r="E29" s="90">
        <v>0</v>
      </c>
      <c r="F29" s="98" t="s">
        <v>102</v>
      </c>
      <c r="G29" s="98" t="s">
        <v>102</v>
      </c>
      <c r="H29" s="98" t="s">
        <v>102</v>
      </c>
      <c r="I29" s="24"/>
    </row>
    <row r="30" spans="1:9" ht="13.5" customHeight="1">
      <c r="A30" s="87" t="s">
        <v>81</v>
      </c>
      <c r="B30" s="25">
        <v>2129</v>
      </c>
      <c r="C30" s="26">
        <v>2077</v>
      </c>
      <c r="D30" s="26">
        <f t="shared" si="0"/>
        <v>52</v>
      </c>
      <c r="E30" s="26">
        <v>0</v>
      </c>
      <c r="F30" s="26">
        <v>271</v>
      </c>
      <c r="G30" s="26">
        <v>630</v>
      </c>
      <c r="H30" s="26">
        <v>484</v>
      </c>
      <c r="I30" s="93" t="s">
        <v>105</v>
      </c>
    </row>
    <row r="31" spans="1:9" ht="13.5" customHeight="1">
      <c r="A31" s="87" t="s">
        <v>82</v>
      </c>
      <c r="B31" s="25">
        <v>939</v>
      </c>
      <c r="C31" s="26">
        <v>911</v>
      </c>
      <c r="D31" s="26">
        <f t="shared" si="0"/>
        <v>28</v>
      </c>
      <c r="E31" s="26">
        <v>1642</v>
      </c>
      <c r="F31" s="26">
        <v>7</v>
      </c>
      <c r="G31" s="26">
        <v>2931</v>
      </c>
      <c r="H31" s="26">
        <v>35</v>
      </c>
      <c r="I31" s="93" t="s">
        <v>105</v>
      </c>
    </row>
    <row r="32" spans="1:9" ht="13.5" customHeight="1">
      <c r="A32" s="87" t="s">
        <v>83</v>
      </c>
      <c r="B32" s="34">
        <v>1179</v>
      </c>
      <c r="C32" s="35">
        <v>1291</v>
      </c>
      <c r="D32" s="35">
        <f t="shared" si="0"/>
        <v>-112</v>
      </c>
      <c r="E32" s="35">
        <v>6</v>
      </c>
      <c r="F32" s="35">
        <v>82</v>
      </c>
      <c r="G32" s="35">
        <v>959</v>
      </c>
      <c r="H32" s="35">
        <v>468</v>
      </c>
      <c r="I32" s="93" t="s">
        <v>105</v>
      </c>
    </row>
    <row r="33" spans="1:9" ht="13.5" customHeight="1">
      <c r="A33" s="46" t="s">
        <v>15</v>
      </c>
      <c r="B33" s="47"/>
      <c r="C33" s="48"/>
      <c r="D33" s="48"/>
      <c r="E33" s="37">
        <f>SUM(E22:E32)</f>
        <v>1768</v>
      </c>
      <c r="F33" s="39"/>
      <c r="G33" s="37">
        <f>SUM(G22:G32)</f>
        <v>57507</v>
      </c>
      <c r="H33" s="37">
        <f>SUM(H22:H32)</f>
        <v>36743</v>
      </c>
      <c r="I33" s="40"/>
    </row>
    <row r="34" ht="10.5">
      <c r="A34" s="1" t="s">
        <v>61</v>
      </c>
    </row>
    <row r="35" ht="10.5">
      <c r="A35" s="1" t="s">
        <v>65</v>
      </c>
    </row>
    <row r="36" ht="10.5">
      <c r="A36" s="1" t="s">
        <v>49</v>
      </c>
    </row>
    <row r="37" ht="10.5">
      <c r="A37" s="1" t="s">
        <v>48</v>
      </c>
    </row>
    <row r="38" ht="9.75" customHeight="1"/>
    <row r="39" ht="14.25">
      <c r="A39" s="6" t="s">
        <v>13</v>
      </c>
    </row>
    <row r="40" spans="9:10" ht="10.5">
      <c r="I40" s="3" t="s">
        <v>12</v>
      </c>
      <c r="J40" s="3"/>
    </row>
    <row r="41" spans="1:9" ht="13.5" customHeight="1">
      <c r="A41" s="115" t="s">
        <v>14</v>
      </c>
      <c r="B41" s="117" t="s">
        <v>43</v>
      </c>
      <c r="C41" s="119" t="s">
        <v>44</v>
      </c>
      <c r="D41" s="119" t="s">
        <v>45</v>
      </c>
      <c r="E41" s="123" t="s">
        <v>46</v>
      </c>
      <c r="F41" s="119" t="s">
        <v>55</v>
      </c>
      <c r="G41" s="119" t="s">
        <v>11</v>
      </c>
      <c r="H41" s="123" t="s">
        <v>42</v>
      </c>
      <c r="I41" s="125" t="s">
        <v>8</v>
      </c>
    </row>
    <row r="42" spans="1:9" ht="13.5" customHeight="1" thickBot="1">
      <c r="A42" s="116"/>
      <c r="B42" s="118"/>
      <c r="C42" s="120"/>
      <c r="D42" s="120"/>
      <c r="E42" s="124"/>
      <c r="F42" s="129"/>
      <c r="G42" s="129"/>
      <c r="H42" s="127"/>
      <c r="I42" s="126"/>
    </row>
    <row r="43" spans="1:9" ht="13.5" customHeight="1" thickTop="1">
      <c r="A43" s="111" t="s">
        <v>84</v>
      </c>
      <c r="B43" s="22">
        <v>19777</v>
      </c>
      <c r="C43" s="23">
        <v>19701</v>
      </c>
      <c r="D43" s="23">
        <v>76</v>
      </c>
      <c r="E43" s="23">
        <v>76</v>
      </c>
      <c r="F43" s="23">
        <v>1501</v>
      </c>
      <c r="G43" s="97" t="s">
        <v>102</v>
      </c>
      <c r="H43" s="97" t="s">
        <v>102</v>
      </c>
      <c r="I43" s="28"/>
    </row>
    <row r="44" spans="1:9" ht="13.5" customHeight="1">
      <c r="A44" s="91" t="s">
        <v>87</v>
      </c>
      <c r="B44" s="25">
        <v>190</v>
      </c>
      <c r="C44" s="26">
        <v>189</v>
      </c>
      <c r="D44" s="26">
        <v>1</v>
      </c>
      <c r="E44" s="26">
        <v>1</v>
      </c>
      <c r="F44" s="26">
        <v>46</v>
      </c>
      <c r="G44" s="112" t="s">
        <v>102</v>
      </c>
      <c r="H44" s="112" t="s">
        <v>102</v>
      </c>
      <c r="I44" s="27"/>
    </row>
    <row r="45" spans="1:9" ht="13.5" customHeight="1">
      <c r="A45" s="91" t="s">
        <v>100</v>
      </c>
      <c r="B45" s="25">
        <v>3826</v>
      </c>
      <c r="C45" s="26">
        <v>3439</v>
      </c>
      <c r="D45" s="26">
        <v>387</v>
      </c>
      <c r="E45" s="26">
        <v>387</v>
      </c>
      <c r="F45" s="26">
        <v>86</v>
      </c>
      <c r="G45" s="112" t="s">
        <v>102</v>
      </c>
      <c r="H45" s="112" t="s">
        <v>102</v>
      </c>
      <c r="I45" s="27"/>
    </row>
    <row r="46" spans="1:9" ht="13.5" customHeight="1">
      <c r="A46" s="91" t="s">
        <v>101</v>
      </c>
      <c r="B46" s="25">
        <v>440949</v>
      </c>
      <c r="C46" s="26">
        <v>425853</v>
      </c>
      <c r="D46" s="26">
        <v>15096</v>
      </c>
      <c r="E46" s="26">
        <v>15096</v>
      </c>
      <c r="F46" s="26">
        <v>3829</v>
      </c>
      <c r="G46" s="112" t="s">
        <v>102</v>
      </c>
      <c r="H46" s="112" t="s">
        <v>102</v>
      </c>
      <c r="I46" s="27"/>
    </row>
    <row r="47" spans="1:9" ht="13.5" customHeight="1">
      <c r="A47" s="91" t="s">
        <v>85</v>
      </c>
      <c r="B47" s="25">
        <v>3177</v>
      </c>
      <c r="C47" s="26">
        <v>3057</v>
      </c>
      <c r="D47" s="26">
        <v>120</v>
      </c>
      <c r="E47" s="26">
        <v>120</v>
      </c>
      <c r="F47" s="26">
        <v>53</v>
      </c>
      <c r="G47" s="26">
        <v>3183</v>
      </c>
      <c r="H47" s="26">
        <v>2119</v>
      </c>
      <c r="I47" s="27"/>
    </row>
    <row r="48" spans="1:9" ht="17.25" customHeight="1">
      <c r="A48" s="92" t="s">
        <v>86</v>
      </c>
      <c r="B48" s="25">
        <v>55</v>
      </c>
      <c r="C48" s="26">
        <v>42</v>
      </c>
      <c r="D48" s="26">
        <v>13</v>
      </c>
      <c r="E48" s="26">
        <v>13</v>
      </c>
      <c r="F48" s="26">
        <v>0</v>
      </c>
      <c r="G48" s="112" t="s">
        <v>102</v>
      </c>
      <c r="H48" s="112" t="s">
        <v>102</v>
      </c>
      <c r="I48" s="27"/>
    </row>
    <row r="49" spans="1:9" ht="13.5" customHeight="1">
      <c r="A49" s="91" t="s">
        <v>93</v>
      </c>
      <c r="B49" s="25">
        <v>1065</v>
      </c>
      <c r="C49" s="26">
        <v>1055</v>
      </c>
      <c r="D49" s="26">
        <v>10</v>
      </c>
      <c r="E49" s="26">
        <v>925</v>
      </c>
      <c r="F49" s="26">
        <v>4</v>
      </c>
      <c r="G49" s="26">
        <v>1535</v>
      </c>
      <c r="H49" s="26">
        <v>0</v>
      </c>
      <c r="I49" s="27" t="s">
        <v>104</v>
      </c>
    </row>
    <row r="50" spans="1:9" ht="13.5" customHeight="1">
      <c r="A50" s="91" t="s">
        <v>92</v>
      </c>
      <c r="B50" s="25">
        <v>719</v>
      </c>
      <c r="C50" s="26">
        <v>717</v>
      </c>
      <c r="D50" s="26">
        <v>2</v>
      </c>
      <c r="E50" s="26">
        <v>2</v>
      </c>
      <c r="F50" s="112" t="s">
        <v>102</v>
      </c>
      <c r="G50" s="26">
        <f>556+223</f>
        <v>779</v>
      </c>
      <c r="H50" s="26">
        <f>83+10</f>
        <v>93</v>
      </c>
      <c r="I50" s="27"/>
    </row>
    <row r="51" spans="1:9" ht="13.5" customHeight="1">
      <c r="A51" s="91" t="s">
        <v>88</v>
      </c>
      <c r="B51" s="25">
        <v>119</v>
      </c>
      <c r="C51" s="26">
        <v>114</v>
      </c>
      <c r="D51" s="26">
        <v>5</v>
      </c>
      <c r="E51" s="26">
        <v>5</v>
      </c>
      <c r="F51" s="112" t="s">
        <v>102</v>
      </c>
      <c r="G51" s="112" t="s">
        <v>102</v>
      </c>
      <c r="H51" s="112" t="s">
        <v>102</v>
      </c>
      <c r="I51" s="27" t="s">
        <v>104</v>
      </c>
    </row>
    <row r="52" spans="1:9" ht="13.5" customHeight="1">
      <c r="A52" s="91" t="s">
        <v>89</v>
      </c>
      <c r="B52" s="25">
        <v>1344</v>
      </c>
      <c r="C52" s="26">
        <v>1329</v>
      </c>
      <c r="D52" s="26">
        <v>15</v>
      </c>
      <c r="E52" s="26">
        <v>15</v>
      </c>
      <c r="F52" s="112" t="s">
        <v>102</v>
      </c>
      <c r="G52" s="26">
        <v>2281</v>
      </c>
      <c r="H52" s="26">
        <v>1184</v>
      </c>
      <c r="I52" s="27"/>
    </row>
    <row r="53" spans="1:9" ht="13.5" customHeight="1">
      <c r="A53" s="91" t="s">
        <v>90</v>
      </c>
      <c r="B53" s="25">
        <v>578</v>
      </c>
      <c r="C53" s="26">
        <v>578</v>
      </c>
      <c r="D53" s="26">
        <v>0</v>
      </c>
      <c r="E53" s="26">
        <v>250</v>
      </c>
      <c r="F53" s="26">
        <v>0</v>
      </c>
      <c r="G53" s="26">
        <v>6828</v>
      </c>
      <c r="H53" s="26">
        <v>1782</v>
      </c>
      <c r="I53" s="27" t="s">
        <v>104</v>
      </c>
    </row>
    <row r="54" spans="1:9" ht="13.5" customHeight="1">
      <c r="A54" s="113" t="s">
        <v>91</v>
      </c>
      <c r="B54" s="34">
        <v>270</v>
      </c>
      <c r="C54" s="35">
        <v>270</v>
      </c>
      <c r="D54" s="35">
        <v>0</v>
      </c>
      <c r="E54" s="35">
        <v>343</v>
      </c>
      <c r="F54" s="35">
        <v>0</v>
      </c>
      <c r="G54" s="35">
        <v>1261</v>
      </c>
      <c r="H54" s="35">
        <v>329</v>
      </c>
      <c r="I54" s="36" t="s">
        <v>104</v>
      </c>
    </row>
    <row r="55" spans="1:9" ht="13.5" customHeight="1">
      <c r="A55" s="46" t="s">
        <v>16</v>
      </c>
      <c r="B55" s="47"/>
      <c r="C55" s="48"/>
      <c r="D55" s="48"/>
      <c r="E55" s="37">
        <f>SUM(E43:E54)</f>
        <v>17233</v>
      </c>
      <c r="F55" s="39"/>
      <c r="G55" s="37">
        <f>SUM(G43:G54)</f>
        <v>15867</v>
      </c>
      <c r="H55" s="37">
        <f>SUM(H43:H54)</f>
        <v>5507</v>
      </c>
      <c r="I55" s="49"/>
    </row>
    <row r="56" ht="9.75" customHeight="1">
      <c r="A56" s="2"/>
    </row>
    <row r="57" ht="14.25">
      <c r="A57" s="6" t="s">
        <v>56</v>
      </c>
    </row>
    <row r="58" ht="10.5">
      <c r="J58" s="3" t="s">
        <v>12</v>
      </c>
    </row>
    <row r="59" spans="1:10" ht="13.5" customHeight="1">
      <c r="A59" s="121" t="s">
        <v>17</v>
      </c>
      <c r="B59" s="117" t="s">
        <v>19</v>
      </c>
      <c r="C59" s="119" t="s">
        <v>47</v>
      </c>
      <c r="D59" s="119" t="s">
        <v>20</v>
      </c>
      <c r="E59" s="119" t="s">
        <v>21</v>
      </c>
      <c r="F59" s="119" t="s">
        <v>22</v>
      </c>
      <c r="G59" s="123" t="s">
        <v>23</v>
      </c>
      <c r="H59" s="123" t="s">
        <v>24</v>
      </c>
      <c r="I59" s="123" t="s">
        <v>59</v>
      </c>
      <c r="J59" s="125" t="s">
        <v>8</v>
      </c>
    </row>
    <row r="60" spans="1:10" ht="13.5" customHeight="1" thickBot="1">
      <c r="A60" s="122"/>
      <c r="B60" s="118"/>
      <c r="C60" s="120"/>
      <c r="D60" s="120"/>
      <c r="E60" s="120"/>
      <c r="F60" s="120"/>
      <c r="G60" s="124"/>
      <c r="H60" s="124"/>
      <c r="I60" s="127"/>
      <c r="J60" s="126"/>
    </row>
    <row r="61" spans="1:10" ht="13.5" customHeight="1" thickTop="1">
      <c r="A61" s="41" t="s">
        <v>94</v>
      </c>
      <c r="B61" s="22">
        <v>6</v>
      </c>
      <c r="C61" s="23">
        <v>224</v>
      </c>
      <c r="D61" s="23">
        <v>182</v>
      </c>
      <c r="E61" s="23">
        <v>53</v>
      </c>
      <c r="F61" s="98" t="s">
        <v>102</v>
      </c>
      <c r="G61" s="98" t="s">
        <v>102</v>
      </c>
      <c r="H61" s="98" t="s">
        <v>102</v>
      </c>
      <c r="I61" s="98" t="s">
        <v>102</v>
      </c>
      <c r="J61" s="24"/>
    </row>
    <row r="62" spans="1:10" ht="13.5" customHeight="1">
      <c r="A62" s="42" t="s">
        <v>95</v>
      </c>
      <c r="B62" s="25">
        <v>4</v>
      </c>
      <c r="C62" s="26">
        <v>184</v>
      </c>
      <c r="D62" s="26">
        <v>10</v>
      </c>
      <c r="E62" s="98" t="s">
        <v>102</v>
      </c>
      <c r="F62" s="26">
        <v>512</v>
      </c>
      <c r="G62" s="26">
        <v>19</v>
      </c>
      <c r="H62" s="98" t="s">
        <v>102</v>
      </c>
      <c r="I62" s="98" t="s">
        <v>102</v>
      </c>
      <c r="J62" s="27"/>
    </row>
    <row r="63" spans="1:10" ht="13.5" customHeight="1">
      <c r="A63" s="42" t="s">
        <v>96</v>
      </c>
      <c r="B63" s="25">
        <v>-3</v>
      </c>
      <c r="C63" s="26">
        <v>89</v>
      </c>
      <c r="D63" s="26">
        <v>3</v>
      </c>
      <c r="E63" s="26">
        <v>5</v>
      </c>
      <c r="F63" s="98" t="s">
        <v>102</v>
      </c>
      <c r="G63" s="98" t="s">
        <v>102</v>
      </c>
      <c r="H63" s="98" t="s">
        <v>102</v>
      </c>
      <c r="I63" s="98" t="s">
        <v>102</v>
      </c>
      <c r="J63" s="27"/>
    </row>
    <row r="64" spans="1:10" ht="13.5" customHeight="1">
      <c r="A64" s="43" t="s">
        <v>97</v>
      </c>
      <c r="B64" s="34">
        <v>0</v>
      </c>
      <c r="C64" s="35">
        <v>11</v>
      </c>
      <c r="D64" s="35">
        <v>21</v>
      </c>
      <c r="E64" s="98" t="s">
        <v>102</v>
      </c>
      <c r="F64" s="98" t="s">
        <v>102</v>
      </c>
      <c r="G64" s="98" t="s">
        <v>102</v>
      </c>
      <c r="H64" s="99" t="s">
        <v>102</v>
      </c>
      <c r="I64" s="99" t="s">
        <v>102</v>
      </c>
      <c r="J64" s="36"/>
    </row>
    <row r="65" spans="1:10" ht="13.5" customHeight="1">
      <c r="A65" s="50" t="s">
        <v>18</v>
      </c>
      <c r="B65" s="38"/>
      <c r="C65" s="39"/>
      <c r="D65" s="37">
        <f>SUM(D61:D64)</f>
        <v>216</v>
      </c>
      <c r="E65" s="37">
        <f>SUM(E61:E64)</f>
        <v>58</v>
      </c>
      <c r="F65" s="37">
        <f>SUM(F61:F64)</f>
        <v>512</v>
      </c>
      <c r="G65" s="37">
        <f>SUM(G61:G64)</f>
        <v>19</v>
      </c>
      <c r="H65" s="100" t="s">
        <v>102</v>
      </c>
      <c r="I65" s="100" t="s">
        <v>102</v>
      </c>
      <c r="J65" s="40"/>
    </row>
    <row r="66" ht="10.5">
      <c r="A66" s="1" t="s">
        <v>62</v>
      </c>
    </row>
    <row r="67" ht="9.75" customHeight="1"/>
    <row r="68" ht="14.25">
      <c r="A68" s="6" t="s">
        <v>39</v>
      </c>
    </row>
    <row r="69" ht="10.5">
      <c r="D69" s="3" t="s">
        <v>12</v>
      </c>
    </row>
    <row r="70" spans="1:4" ht="21.75" thickBot="1">
      <c r="A70" s="51" t="s">
        <v>34</v>
      </c>
      <c r="B70" s="52" t="s">
        <v>63</v>
      </c>
      <c r="C70" s="53" t="s">
        <v>64</v>
      </c>
      <c r="D70" s="54" t="s">
        <v>50</v>
      </c>
    </row>
    <row r="71" spans="1:4" ht="13.5" customHeight="1" thickTop="1">
      <c r="A71" s="55" t="s">
        <v>35</v>
      </c>
      <c r="B71" s="22">
        <v>2812</v>
      </c>
      <c r="C71" s="23">
        <v>3344</v>
      </c>
      <c r="D71" s="28">
        <f>C71-B71</f>
        <v>532</v>
      </c>
    </row>
    <row r="72" spans="1:4" ht="13.5" customHeight="1">
      <c r="A72" s="56" t="s">
        <v>36</v>
      </c>
      <c r="B72" s="25">
        <v>1206</v>
      </c>
      <c r="C72" s="26">
        <v>1222</v>
      </c>
      <c r="D72" s="27">
        <f>C72-B72</f>
        <v>16</v>
      </c>
    </row>
    <row r="73" spans="1:4" ht="13.5" customHeight="1">
      <c r="A73" s="57" t="s">
        <v>37</v>
      </c>
      <c r="B73" s="34">
        <v>3029</v>
      </c>
      <c r="C73" s="35">
        <v>3281</v>
      </c>
      <c r="D73" s="36">
        <f>C73-B73</f>
        <v>252</v>
      </c>
    </row>
    <row r="74" spans="1:4" ht="13.5" customHeight="1">
      <c r="A74" s="46" t="s">
        <v>38</v>
      </c>
      <c r="B74" s="96">
        <f>SUM(B71:B73)</f>
        <v>7047</v>
      </c>
      <c r="C74" s="37">
        <f>SUM(C71:C73)</f>
        <v>7847</v>
      </c>
      <c r="D74" s="40">
        <f>SUM(D71:D73)</f>
        <v>800</v>
      </c>
    </row>
    <row r="75" spans="1:4" ht="10.5">
      <c r="A75" s="1" t="s">
        <v>58</v>
      </c>
      <c r="B75" s="58"/>
      <c r="C75" s="58"/>
      <c r="D75" s="58"/>
    </row>
    <row r="76" spans="1:4" ht="9.75" customHeight="1">
      <c r="A76" s="59"/>
      <c r="B76" s="58"/>
      <c r="C76" s="58"/>
      <c r="D76" s="58"/>
    </row>
    <row r="77" ht="14.25">
      <c r="A77" s="6" t="s">
        <v>57</v>
      </c>
    </row>
    <row r="78" ht="10.5" customHeight="1">
      <c r="A78" s="6"/>
    </row>
    <row r="79" spans="1:11" ht="21.75" thickBot="1">
      <c r="A79" s="51" t="s">
        <v>33</v>
      </c>
      <c r="B79" s="52" t="s">
        <v>63</v>
      </c>
      <c r="C79" s="53" t="s">
        <v>64</v>
      </c>
      <c r="D79" s="53" t="s">
        <v>50</v>
      </c>
      <c r="E79" s="60" t="s">
        <v>31</v>
      </c>
      <c r="F79" s="54" t="s">
        <v>32</v>
      </c>
      <c r="G79" s="133" t="s">
        <v>40</v>
      </c>
      <c r="H79" s="134"/>
      <c r="I79" s="52" t="s">
        <v>63</v>
      </c>
      <c r="J79" s="53" t="s">
        <v>64</v>
      </c>
      <c r="K79" s="54" t="s">
        <v>50</v>
      </c>
    </row>
    <row r="80" spans="1:11" ht="13.5" customHeight="1" thickTop="1">
      <c r="A80" s="55" t="s">
        <v>25</v>
      </c>
      <c r="B80" s="61">
        <v>1.12</v>
      </c>
      <c r="C80" s="62">
        <v>2.1</v>
      </c>
      <c r="D80" s="68">
        <f aca="true" t="shared" si="1" ref="D80:D85">C80-B80</f>
        <v>0.98</v>
      </c>
      <c r="E80" s="63">
        <v>-12.4568386319456</v>
      </c>
      <c r="F80" s="64">
        <v>-20</v>
      </c>
      <c r="G80" s="137" t="s">
        <v>77</v>
      </c>
      <c r="H80" s="138"/>
      <c r="I80" s="82" t="s">
        <v>103</v>
      </c>
      <c r="J80" s="94" t="s">
        <v>103</v>
      </c>
      <c r="K80" s="84" t="s">
        <v>103</v>
      </c>
    </row>
    <row r="81" spans="1:11" ht="13.5" customHeight="1">
      <c r="A81" s="114" t="s">
        <v>26</v>
      </c>
      <c r="B81" s="80">
        <v>8.36</v>
      </c>
      <c r="C81" s="65">
        <v>10.76</v>
      </c>
      <c r="D81" s="68">
        <f t="shared" si="1"/>
        <v>2.4000000000000004</v>
      </c>
      <c r="E81" s="66">
        <v>-17.4568386319456</v>
      </c>
      <c r="F81" s="67">
        <v>-40</v>
      </c>
      <c r="G81" s="135" t="s">
        <v>78</v>
      </c>
      <c r="H81" s="136"/>
      <c r="I81" s="80" t="s">
        <v>103</v>
      </c>
      <c r="J81" s="65" t="s">
        <v>103</v>
      </c>
      <c r="K81" s="85" t="s">
        <v>103</v>
      </c>
    </row>
    <row r="82" spans="1:11" ht="13.5" customHeight="1">
      <c r="A82" s="56" t="s">
        <v>27</v>
      </c>
      <c r="B82" s="69">
        <v>15.2</v>
      </c>
      <c r="C82" s="68">
        <v>14.7</v>
      </c>
      <c r="D82" s="68">
        <f t="shared" si="1"/>
        <v>-0.5</v>
      </c>
      <c r="E82" s="70">
        <v>25</v>
      </c>
      <c r="F82" s="71">
        <v>35</v>
      </c>
      <c r="G82" s="135" t="s">
        <v>79</v>
      </c>
      <c r="H82" s="136"/>
      <c r="I82" s="80" t="s">
        <v>103</v>
      </c>
      <c r="J82" s="65" t="s">
        <v>103</v>
      </c>
      <c r="K82" s="85" t="s">
        <v>103</v>
      </c>
    </row>
    <row r="83" spans="1:11" ht="13.5" customHeight="1">
      <c r="A83" s="56" t="s">
        <v>28</v>
      </c>
      <c r="B83" s="81">
        <v>168.7</v>
      </c>
      <c r="C83" s="68">
        <v>157.6</v>
      </c>
      <c r="D83" s="68">
        <f t="shared" si="1"/>
        <v>-11.099999999999994</v>
      </c>
      <c r="E83" s="70">
        <v>350</v>
      </c>
      <c r="F83" s="72"/>
      <c r="G83" s="135" t="s">
        <v>80</v>
      </c>
      <c r="H83" s="136"/>
      <c r="I83" s="80" t="s">
        <v>103</v>
      </c>
      <c r="J83" s="65" t="s">
        <v>103</v>
      </c>
      <c r="K83" s="85" t="s">
        <v>103</v>
      </c>
    </row>
    <row r="84" spans="1:11" ht="13.5" customHeight="1">
      <c r="A84" s="56" t="s">
        <v>29</v>
      </c>
      <c r="B84" s="75">
        <v>0.592</v>
      </c>
      <c r="C84" s="65">
        <v>0.625</v>
      </c>
      <c r="D84" s="68">
        <f t="shared" si="1"/>
        <v>0.03300000000000003</v>
      </c>
      <c r="E84" s="73"/>
      <c r="F84" s="74"/>
      <c r="G84" s="135" t="s">
        <v>81</v>
      </c>
      <c r="H84" s="136"/>
      <c r="I84" s="80">
        <v>-6.4</v>
      </c>
      <c r="J84" s="65" t="s">
        <v>103</v>
      </c>
      <c r="K84" s="85">
        <v>6.4</v>
      </c>
    </row>
    <row r="85" spans="1:11" ht="13.5" customHeight="1">
      <c r="A85" s="101" t="s">
        <v>30</v>
      </c>
      <c r="B85" s="102">
        <v>91.8</v>
      </c>
      <c r="C85" s="103">
        <v>89.8</v>
      </c>
      <c r="D85" s="103">
        <f t="shared" si="1"/>
        <v>-2</v>
      </c>
      <c r="E85" s="104"/>
      <c r="F85" s="105"/>
      <c r="G85" s="135" t="s">
        <v>82</v>
      </c>
      <c r="H85" s="136"/>
      <c r="I85" s="80" t="s">
        <v>103</v>
      </c>
      <c r="J85" s="65" t="s">
        <v>103</v>
      </c>
      <c r="K85" s="85" t="s">
        <v>103</v>
      </c>
    </row>
    <row r="86" spans="1:11" ht="13.5" customHeight="1">
      <c r="A86" s="106"/>
      <c r="B86" s="107"/>
      <c r="C86" s="107"/>
      <c r="D86" s="107"/>
      <c r="E86" s="108"/>
      <c r="F86" s="109"/>
      <c r="G86" s="131" t="s">
        <v>83</v>
      </c>
      <c r="H86" s="132"/>
      <c r="I86" s="83" t="s">
        <v>103</v>
      </c>
      <c r="J86" s="95" t="s">
        <v>103</v>
      </c>
      <c r="K86" s="86" t="s">
        <v>103</v>
      </c>
    </row>
    <row r="87" ht="10.5">
      <c r="A87" s="1" t="s">
        <v>68</v>
      </c>
    </row>
    <row r="88" ht="10.5">
      <c r="A88" s="1" t="s">
        <v>69</v>
      </c>
    </row>
    <row r="89" ht="10.5">
      <c r="A89" s="1" t="s">
        <v>66</v>
      </c>
    </row>
    <row r="90" ht="10.5" customHeight="1">
      <c r="A90" s="1" t="s">
        <v>67</v>
      </c>
    </row>
  </sheetData>
  <sheetProtection/>
  <mergeCells count="44">
    <mergeCell ref="G86:H86"/>
    <mergeCell ref="G79:H79"/>
    <mergeCell ref="G85:H85"/>
    <mergeCell ref="G84:H84"/>
    <mergeCell ref="G83:H83"/>
    <mergeCell ref="G82:H82"/>
    <mergeCell ref="G81:H81"/>
    <mergeCell ref="G80:H80"/>
    <mergeCell ref="A8:A9"/>
    <mergeCell ref="H8:H9"/>
    <mergeCell ref="A20:A21"/>
    <mergeCell ref="B20:B21"/>
    <mergeCell ref="C20:C21"/>
    <mergeCell ref="B8:B9"/>
    <mergeCell ref="G20:G21"/>
    <mergeCell ref="H20:H21"/>
    <mergeCell ref="G8:G9"/>
    <mergeCell ref="F8:F9"/>
    <mergeCell ref="C8:C9"/>
    <mergeCell ref="D20:D21"/>
    <mergeCell ref="E20:E21"/>
    <mergeCell ref="E8:E9"/>
    <mergeCell ref="I20:I21"/>
    <mergeCell ref="D8:D9"/>
    <mergeCell ref="F20:F21"/>
    <mergeCell ref="H41:H42"/>
    <mergeCell ref="I41:I42"/>
    <mergeCell ref="G41:G42"/>
    <mergeCell ref="F41:F42"/>
    <mergeCell ref="D41:D42"/>
    <mergeCell ref="E41:E42"/>
    <mergeCell ref="D59:D60"/>
    <mergeCell ref="E59:E60"/>
    <mergeCell ref="H59:H60"/>
    <mergeCell ref="J59:J60"/>
    <mergeCell ref="F59:F60"/>
    <mergeCell ref="G59:G60"/>
    <mergeCell ref="I59:I60"/>
    <mergeCell ref="A41:A42"/>
    <mergeCell ref="B41:B42"/>
    <mergeCell ref="C41:C42"/>
    <mergeCell ref="A59:A60"/>
    <mergeCell ref="B59:B60"/>
    <mergeCell ref="C59:C60"/>
  </mergeCells>
  <printOptions/>
  <pageMargins left="0.4330708661417323" right="0.3937007874015748" top="0.71" bottom="0.3" header="0.45" footer="0.2"/>
  <pageSetup horizontalDpi="300" verticalDpi="300" orientation="portrait" paperSize="9" scale="7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2010-03-12T01:45:15Z</cp:lastPrinted>
  <dcterms:created xsi:type="dcterms:W3CDTF">1997-01-08T22:48:59Z</dcterms:created>
  <dcterms:modified xsi:type="dcterms:W3CDTF">2010-03-15T00:06:41Z</dcterms:modified>
  <cp:category/>
  <cp:version/>
  <cp:contentType/>
  <cp:contentStatus/>
</cp:coreProperties>
</file>